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ee\robowalker2023 train\RM train\train8 test_pid\"/>
    </mc:Choice>
  </mc:AlternateContent>
  <xr:revisionPtr revIDLastSave="0" documentId="8_{D5FCEBC6-BEEA-4E3F-A5DA-8F4CD7BC130E}" xr6:coauthVersionLast="47" xr6:coauthVersionMax="47" xr10:uidLastSave="{00000000-0000-0000-0000-000000000000}"/>
  <bookViews>
    <workbookView xWindow="-108" yWindow="-108" windowWidth="23256" windowHeight="12576" activeTab="8" xr2:uid="{F7F14C6F-7D20-44F5-8411-8EC3D5E5EF3C}"/>
  </bookViews>
  <sheets>
    <sheet name="1 力度" sheetId="1" r:id="rId1"/>
    <sheet name="2 比例项P" sheetId="4" r:id="rId2"/>
    <sheet name="3 积分项I" sheetId="5" r:id="rId3"/>
    <sheet name="4 微分项D" sheetId="6" r:id="rId4"/>
    <sheet name="5 积分限幅" sheetId="8" r:id="rId5"/>
    <sheet name="6 积分分离" sheetId="9" r:id="rId6"/>
    <sheet name="7 变速积分" sheetId="10" r:id="rId7"/>
    <sheet name="8 微分先行" sheetId="11" r:id="rId8"/>
    <sheet name="9 输出限幅" sheetId="13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8" l="1"/>
  <c r="H11" i="8" s="1"/>
  <c r="H10" i="9"/>
  <c r="H11" i="9" s="1"/>
  <c r="E10" i="8"/>
  <c r="C10" i="13"/>
  <c r="C10" i="6"/>
  <c r="C10" i="4"/>
  <c r="D10" i="4" s="1"/>
  <c r="C11" i="4"/>
  <c r="G10" i="4"/>
  <c r="D10" i="1"/>
  <c r="H11" i="13"/>
  <c r="H10" i="13"/>
  <c r="H11" i="11"/>
  <c r="H10" i="11"/>
  <c r="C10" i="11" s="1"/>
  <c r="H10" i="10"/>
  <c r="H11" i="10" s="1"/>
  <c r="H11" i="6"/>
  <c r="H11" i="5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I10" i="13"/>
  <c r="G10" i="13"/>
  <c r="F10" i="13"/>
  <c r="E10" i="13"/>
  <c r="G11" i="13" s="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G11" i="11"/>
  <c r="B11" i="11"/>
  <c r="I10" i="11"/>
  <c r="G10" i="11"/>
  <c r="F10" i="11"/>
  <c r="E10" i="11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G11" i="10"/>
  <c r="B11" i="10"/>
  <c r="I10" i="10"/>
  <c r="G10" i="10"/>
  <c r="F10" i="10"/>
  <c r="E10" i="10"/>
  <c r="F10" i="9"/>
  <c r="E10" i="9"/>
  <c r="F10" i="8"/>
  <c r="H10" i="6"/>
  <c r="F10" i="6"/>
  <c r="E10" i="6"/>
  <c r="G11" i="6" s="1"/>
  <c r="I11" i="6" s="1"/>
  <c r="F10" i="5"/>
  <c r="E10" i="5"/>
  <c r="G11" i="5" s="1"/>
  <c r="F10" i="4"/>
  <c r="E10" i="4"/>
  <c r="F10" i="1"/>
  <c r="E10" i="1"/>
  <c r="D11" i="1" s="1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I10" i="9"/>
  <c r="G10" i="9"/>
  <c r="G11" i="9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I10" i="8"/>
  <c r="G10" i="8"/>
  <c r="I10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G10" i="6"/>
  <c r="C10" i="5"/>
  <c r="D10" i="5" s="1"/>
  <c r="H10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G10" i="5"/>
  <c r="G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" i="1"/>
  <c r="G11" i="8" l="1"/>
  <c r="E11" i="1"/>
  <c r="D12" i="1" s="1"/>
  <c r="C11" i="11"/>
  <c r="D11" i="11" s="1"/>
  <c r="E11" i="11" s="1"/>
  <c r="I11" i="11" s="1"/>
  <c r="D10" i="11"/>
  <c r="C10" i="10"/>
  <c r="D10" i="10" s="1"/>
  <c r="I11" i="13"/>
  <c r="I11" i="10"/>
  <c r="C10" i="9"/>
  <c r="D10" i="9" s="1"/>
  <c r="C11" i="6"/>
  <c r="D11" i="6" s="1"/>
  <c r="E11" i="6" s="1"/>
  <c r="F11" i="6" s="1"/>
  <c r="C11" i="5"/>
  <c r="D11" i="5" s="1"/>
  <c r="E11" i="5" s="1"/>
  <c r="G12" i="5" s="1"/>
  <c r="H12" i="5" s="1"/>
  <c r="I11" i="9"/>
  <c r="C11" i="9" s="1"/>
  <c r="D11" i="9" s="1"/>
  <c r="E11" i="9" s="1"/>
  <c r="I11" i="8"/>
  <c r="C10" i="8"/>
  <c r="D10" i="8" s="1"/>
  <c r="D10" i="6"/>
  <c r="D11" i="4"/>
  <c r="E11" i="4" s="1"/>
  <c r="G12" i="4" s="1"/>
  <c r="C12" i="4" s="1"/>
  <c r="C11" i="8" l="1"/>
  <c r="D11" i="8" s="1"/>
  <c r="E11" i="8" s="1"/>
  <c r="F11" i="8" s="1"/>
  <c r="D10" i="13"/>
  <c r="C11" i="13"/>
  <c r="F11" i="5"/>
  <c r="C11" i="10"/>
  <c r="D11" i="10" s="1"/>
  <c r="E11" i="10" s="1"/>
  <c r="F11" i="10" s="1"/>
  <c r="G12" i="11"/>
  <c r="H12" i="11" s="1"/>
  <c r="F11" i="11"/>
  <c r="G12" i="9"/>
  <c r="H12" i="9" s="1"/>
  <c r="F11" i="9"/>
  <c r="G12" i="6"/>
  <c r="H12" i="6" s="1"/>
  <c r="C12" i="5"/>
  <c r="D12" i="5" s="1"/>
  <c r="E12" i="5" s="1"/>
  <c r="D12" i="4"/>
  <c r="E12" i="4" s="1"/>
  <c r="G13" i="4" s="1"/>
  <c r="C13" i="4" s="1"/>
  <c r="F11" i="4"/>
  <c r="G12" i="8" l="1"/>
  <c r="H12" i="8" s="1"/>
  <c r="D11" i="13"/>
  <c r="E11" i="13" s="1"/>
  <c r="G12" i="10"/>
  <c r="H12" i="10" s="1"/>
  <c r="I12" i="9"/>
  <c r="C12" i="9" s="1"/>
  <c r="D12" i="9" s="1"/>
  <c r="E12" i="9" s="1"/>
  <c r="I12" i="6"/>
  <c r="C12" i="6" s="1"/>
  <c r="D12" i="6" s="1"/>
  <c r="E12" i="6" s="1"/>
  <c r="G13" i="5"/>
  <c r="H13" i="5" s="1"/>
  <c r="F12" i="5"/>
  <c r="D13" i="4"/>
  <c r="E13" i="4" s="1"/>
  <c r="F12" i="4"/>
  <c r="I12" i="8" l="1"/>
  <c r="C12" i="8" s="1"/>
  <c r="D12" i="8" s="1"/>
  <c r="E12" i="8" s="1"/>
  <c r="G14" i="4"/>
  <c r="C12" i="11"/>
  <c r="D12" i="11" s="1"/>
  <c r="E12" i="11" s="1"/>
  <c r="I12" i="11" s="1"/>
  <c r="F11" i="13"/>
  <c r="G12" i="13"/>
  <c r="H12" i="13" s="1"/>
  <c r="I12" i="10"/>
  <c r="G13" i="9"/>
  <c r="H13" i="9" s="1"/>
  <c r="F12" i="9"/>
  <c r="G13" i="6"/>
  <c r="H13" i="6" s="1"/>
  <c r="F12" i="6"/>
  <c r="C13" i="5"/>
  <c r="D13" i="5" s="1"/>
  <c r="E13" i="5" s="1"/>
  <c r="F13" i="4"/>
  <c r="F12" i="8" l="1"/>
  <c r="G13" i="8"/>
  <c r="H13" i="8" s="1"/>
  <c r="F12" i="11"/>
  <c r="C14" i="4"/>
  <c r="D14" i="4" s="1"/>
  <c r="E14" i="4" s="1"/>
  <c r="G15" i="4" s="1"/>
  <c r="C15" i="4" s="1"/>
  <c r="D15" i="4" s="1"/>
  <c r="E15" i="4" s="1"/>
  <c r="G13" i="11"/>
  <c r="I12" i="13"/>
  <c r="C12" i="13"/>
  <c r="C12" i="10"/>
  <c r="D12" i="10" s="1"/>
  <c r="E12" i="10" s="1"/>
  <c r="I13" i="9"/>
  <c r="C13" i="9" s="1"/>
  <c r="D13" i="9" s="1"/>
  <c r="E13" i="9" s="1"/>
  <c r="I13" i="6"/>
  <c r="C13" i="6" s="1"/>
  <c r="D13" i="6" s="1"/>
  <c r="E13" i="6" s="1"/>
  <c r="G14" i="5"/>
  <c r="H14" i="5" s="1"/>
  <c r="F13" i="5"/>
  <c r="I13" i="8" l="1"/>
  <c r="C13" i="8" s="1"/>
  <c r="D13" i="8" s="1"/>
  <c r="E13" i="8" s="1"/>
  <c r="G14" i="8" s="1"/>
  <c r="H14" i="8" s="1"/>
  <c r="F14" i="4"/>
  <c r="F15" i="4" s="1"/>
  <c r="G16" i="4"/>
  <c r="H13" i="11"/>
  <c r="D12" i="13"/>
  <c r="E12" i="13" s="1"/>
  <c r="G13" i="10"/>
  <c r="H13" i="10" s="1"/>
  <c r="F12" i="10"/>
  <c r="G14" i="9"/>
  <c r="H14" i="9" s="1"/>
  <c r="F13" i="9"/>
  <c r="G14" i="6"/>
  <c r="H14" i="6" s="1"/>
  <c r="F13" i="6"/>
  <c r="C14" i="5"/>
  <c r="D14" i="5" s="1"/>
  <c r="E14" i="5" s="1"/>
  <c r="F13" i="8" l="1"/>
  <c r="C13" i="11"/>
  <c r="D13" i="11" s="1"/>
  <c r="E13" i="11" s="1"/>
  <c r="I13" i="11" s="1"/>
  <c r="C16" i="4"/>
  <c r="D16" i="4" s="1"/>
  <c r="E16" i="4" s="1"/>
  <c r="G17" i="4" s="1"/>
  <c r="C17" i="4" s="1"/>
  <c r="D17" i="4" s="1"/>
  <c r="E17" i="4" s="1"/>
  <c r="F12" i="13"/>
  <c r="G13" i="13"/>
  <c r="H13" i="13" s="1"/>
  <c r="I13" i="10"/>
  <c r="I14" i="9"/>
  <c r="C14" i="9" s="1"/>
  <c r="D14" i="9" s="1"/>
  <c r="E14" i="9" s="1"/>
  <c r="I14" i="8"/>
  <c r="C14" i="8" s="1"/>
  <c r="D14" i="8" s="1"/>
  <c r="E14" i="8" s="1"/>
  <c r="I14" i="6"/>
  <c r="C14" i="6" s="1"/>
  <c r="D14" i="6" s="1"/>
  <c r="E14" i="6" s="1"/>
  <c r="G15" i="6" s="1"/>
  <c r="H15" i="6" s="1"/>
  <c r="G15" i="5"/>
  <c r="H15" i="5" s="1"/>
  <c r="F14" i="5"/>
  <c r="G14" i="11" l="1"/>
  <c r="H14" i="11" s="1"/>
  <c r="F13" i="11"/>
  <c r="F16" i="4"/>
  <c r="F17" i="4" s="1"/>
  <c r="G18" i="4"/>
  <c r="C18" i="4" s="1"/>
  <c r="D18" i="4" s="1"/>
  <c r="E18" i="4" s="1"/>
  <c r="I13" i="13"/>
  <c r="C13" i="13" s="1"/>
  <c r="C13" i="10"/>
  <c r="D13" i="10" s="1"/>
  <c r="E13" i="10" s="1"/>
  <c r="G15" i="9"/>
  <c r="H15" i="9" s="1"/>
  <c r="F14" i="9"/>
  <c r="G15" i="8"/>
  <c r="H15" i="8" s="1"/>
  <c r="F14" i="8"/>
  <c r="F14" i="6"/>
  <c r="I15" i="6"/>
  <c r="C15" i="6" s="1"/>
  <c r="D15" i="6" s="1"/>
  <c r="E15" i="6" s="1"/>
  <c r="G16" i="6" s="1"/>
  <c r="H16" i="6" s="1"/>
  <c r="C15" i="5"/>
  <c r="D15" i="5" s="1"/>
  <c r="E15" i="5" s="1"/>
  <c r="C14" i="11" l="1"/>
  <c r="D14" i="11" s="1"/>
  <c r="E14" i="11" s="1"/>
  <c r="I14" i="11" s="1"/>
  <c r="G19" i="4"/>
  <c r="C19" i="4" s="1"/>
  <c r="D19" i="4" s="1"/>
  <c r="E19" i="4" s="1"/>
  <c r="F18" i="4"/>
  <c r="D13" i="13"/>
  <c r="E13" i="13" s="1"/>
  <c r="G14" i="10"/>
  <c r="H14" i="10" s="1"/>
  <c r="F13" i="10"/>
  <c r="I15" i="9"/>
  <c r="C15" i="9" s="1"/>
  <c r="D15" i="9" s="1"/>
  <c r="E15" i="9" s="1"/>
  <c r="F15" i="9" s="1"/>
  <c r="I15" i="8"/>
  <c r="C15" i="8" s="1"/>
  <c r="D15" i="8" s="1"/>
  <c r="E15" i="8" s="1"/>
  <c r="F15" i="6"/>
  <c r="I16" i="6"/>
  <c r="C16" i="6" s="1"/>
  <c r="D16" i="6" s="1"/>
  <c r="E16" i="6" s="1"/>
  <c r="G17" i="6" s="1"/>
  <c r="H17" i="6" s="1"/>
  <c r="G16" i="5"/>
  <c r="H16" i="5" s="1"/>
  <c r="F15" i="5"/>
  <c r="G15" i="11" l="1"/>
  <c r="F14" i="11"/>
  <c r="G20" i="4"/>
  <c r="C20" i="4" s="1"/>
  <c r="D20" i="4" s="1"/>
  <c r="E20" i="4" s="1"/>
  <c r="G21" i="4" s="1"/>
  <c r="F19" i="4"/>
  <c r="G14" i="13"/>
  <c r="H14" i="13" s="1"/>
  <c r="F13" i="13"/>
  <c r="I14" i="10"/>
  <c r="G16" i="9"/>
  <c r="H16" i="9" s="1"/>
  <c r="G16" i="8"/>
  <c r="H16" i="8" s="1"/>
  <c r="F15" i="8"/>
  <c r="F16" i="6"/>
  <c r="I17" i="6"/>
  <c r="C17" i="6" s="1"/>
  <c r="D17" i="6" s="1"/>
  <c r="E17" i="6" s="1"/>
  <c r="C16" i="5"/>
  <c r="D16" i="5" s="1"/>
  <c r="E16" i="5" s="1"/>
  <c r="H15" i="11" l="1"/>
  <c r="C15" i="11" s="1"/>
  <c r="D15" i="11" s="1"/>
  <c r="E15" i="11" s="1"/>
  <c r="I15" i="11" s="1"/>
  <c r="C21" i="4"/>
  <c r="D21" i="4" s="1"/>
  <c r="E21" i="4" s="1"/>
  <c r="F20" i="4"/>
  <c r="I14" i="13"/>
  <c r="C14" i="10"/>
  <c r="D14" i="10" s="1"/>
  <c r="E14" i="10" s="1"/>
  <c r="I16" i="9"/>
  <c r="C16" i="9" s="1"/>
  <c r="D16" i="9" s="1"/>
  <c r="E16" i="9" s="1"/>
  <c r="I16" i="8"/>
  <c r="C16" i="8" s="1"/>
  <c r="D16" i="8" s="1"/>
  <c r="E16" i="8" s="1"/>
  <c r="G18" i="6"/>
  <c r="H18" i="6" s="1"/>
  <c r="F17" i="6"/>
  <c r="G17" i="5"/>
  <c r="H17" i="5" s="1"/>
  <c r="F16" i="5"/>
  <c r="G16" i="11" l="1"/>
  <c r="F15" i="11"/>
  <c r="G22" i="4"/>
  <c r="C22" i="4" s="1"/>
  <c r="D22" i="4" s="1"/>
  <c r="E22" i="4" s="1"/>
  <c r="G23" i="4" s="1"/>
  <c r="C23" i="4" s="1"/>
  <c r="D23" i="4" s="1"/>
  <c r="E23" i="4" s="1"/>
  <c r="G24" i="4" s="1"/>
  <c r="C24" i="4" s="1"/>
  <c r="F21" i="4"/>
  <c r="C14" i="13"/>
  <c r="D14" i="13" s="1"/>
  <c r="E14" i="13" s="1"/>
  <c r="G15" i="10"/>
  <c r="H15" i="10" s="1"/>
  <c r="F14" i="10"/>
  <c r="G17" i="9"/>
  <c r="H17" i="9" s="1"/>
  <c r="F16" i="9"/>
  <c r="G17" i="8"/>
  <c r="H17" i="8" s="1"/>
  <c r="F16" i="8"/>
  <c r="I18" i="6"/>
  <c r="C18" i="6" s="1"/>
  <c r="D18" i="6" s="1"/>
  <c r="E18" i="6" s="1"/>
  <c r="C17" i="5"/>
  <c r="D17" i="5" s="1"/>
  <c r="E17" i="5" s="1"/>
  <c r="H16" i="11" l="1"/>
  <c r="C16" i="11" s="1"/>
  <c r="D16" i="11" s="1"/>
  <c r="E16" i="11" s="1"/>
  <c r="F22" i="4"/>
  <c r="F23" i="4" s="1"/>
  <c r="G15" i="13"/>
  <c r="H15" i="13" s="1"/>
  <c r="F14" i="13"/>
  <c r="I15" i="10"/>
  <c r="I17" i="9"/>
  <c r="C17" i="9" s="1"/>
  <c r="D17" i="9" s="1"/>
  <c r="E17" i="9" s="1"/>
  <c r="F17" i="9" s="1"/>
  <c r="I17" i="8"/>
  <c r="C17" i="8" s="1"/>
  <c r="D17" i="8" s="1"/>
  <c r="E17" i="8" s="1"/>
  <c r="G19" i="6"/>
  <c r="H19" i="6" s="1"/>
  <c r="F18" i="6"/>
  <c r="G18" i="5"/>
  <c r="H18" i="5" s="1"/>
  <c r="F17" i="5"/>
  <c r="D24" i="4"/>
  <c r="E24" i="4" s="1"/>
  <c r="G25" i="4" s="1"/>
  <c r="C25" i="4" s="1"/>
  <c r="I15" i="13" l="1"/>
  <c r="C15" i="13" s="1"/>
  <c r="D15" i="13" s="1"/>
  <c r="E15" i="13" s="1"/>
  <c r="F16" i="11"/>
  <c r="I16" i="11"/>
  <c r="G17" i="11"/>
  <c r="C15" i="10"/>
  <c r="D15" i="10" s="1"/>
  <c r="E15" i="10" s="1"/>
  <c r="F15" i="10" s="1"/>
  <c r="G18" i="9"/>
  <c r="H18" i="9" s="1"/>
  <c r="G18" i="8"/>
  <c r="H18" i="8" s="1"/>
  <c r="F17" i="8"/>
  <c r="I19" i="6"/>
  <c r="C19" i="6" s="1"/>
  <c r="D19" i="6" s="1"/>
  <c r="E19" i="6" s="1"/>
  <c r="C18" i="5"/>
  <c r="D18" i="5" s="1"/>
  <c r="E18" i="5" s="1"/>
  <c r="D25" i="4"/>
  <c r="E25" i="4" s="1"/>
  <c r="G26" i="4" s="1"/>
  <c r="C26" i="4" s="1"/>
  <c r="F24" i="4"/>
  <c r="H17" i="11" l="1"/>
  <c r="C17" i="11" s="1"/>
  <c r="D17" i="11" s="1"/>
  <c r="E17" i="11" s="1"/>
  <c r="I17" i="11" s="1"/>
  <c r="G16" i="13"/>
  <c r="H16" i="13" s="1"/>
  <c r="F15" i="13"/>
  <c r="G16" i="10"/>
  <c r="H16" i="10" s="1"/>
  <c r="I18" i="9"/>
  <c r="C18" i="9" s="1"/>
  <c r="D18" i="9" s="1"/>
  <c r="E18" i="9" s="1"/>
  <c r="I18" i="8"/>
  <c r="C18" i="8" s="1"/>
  <c r="D18" i="8" s="1"/>
  <c r="E18" i="8" s="1"/>
  <c r="G20" i="6"/>
  <c r="H20" i="6" s="1"/>
  <c r="F19" i="6"/>
  <c r="G19" i="5"/>
  <c r="H19" i="5" s="1"/>
  <c r="F18" i="5"/>
  <c r="D26" i="4"/>
  <c r="E26" i="4" s="1"/>
  <c r="G27" i="4" s="1"/>
  <c r="C27" i="4" s="1"/>
  <c r="F25" i="4"/>
  <c r="F17" i="11" l="1"/>
  <c r="G18" i="11"/>
  <c r="I16" i="13"/>
  <c r="C16" i="13" s="1"/>
  <c r="D16" i="13" s="1"/>
  <c r="E16" i="13" s="1"/>
  <c r="I16" i="10"/>
  <c r="C16" i="10" s="1"/>
  <c r="D16" i="10" s="1"/>
  <c r="E16" i="10" s="1"/>
  <c r="G17" i="10" s="1"/>
  <c r="H17" i="10" s="1"/>
  <c r="G19" i="9"/>
  <c r="H19" i="9" s="1"/>
  <c r="F18" i="9"/>
  <c r="G19" i="8"/>
  <c r="H19" i="8" s="1"/>
  <c r="F18" i="8"/>
  <c r="I20" i="6"/>
  <c r="C20" i="6" s="1"/>
  <c r="D20" i="6" s="1"/>
  <c r="E20" i="6" s="1"/>
  <c r="C19" i="5"/>
  <c r="D19" i="5" s="1"/>
  <c r="E19" i="5" s="1"/>
  <c r="F26" i="4"/>
  <c r="D27" i="4"/>
  <c r="E27" i="4" s="1"/>
  <c r="G28" i="4" s="1"/>
  <c r="C28" i="4" s="1"/>
  <c r="H18" i="11" l="1"/>
  <c r="C18" i="11" s="1"/>
  <c r="D18" i="11" s="1"/>
  <c r="E18" i="11" s="1"/>
  <c r="I18" i="11" s="1"/>
  <c r="G17" i="13"/>
  <c r="H17" i="13" s="1"/>
  <c r="F16" i="13"/>
  <c r="F16" i="10"/>
  <c r="I17" i="10"/>
  <c r="C17" i="10" s="1"/>
  <c r="D17" i="10" s="1"/>
  <c r="E17" i="10" s="1"/>
  <c r="I19" i="9"/>
  <c r="C19" i="9" s="1"/>
  <c r="D19" i="9" s="1"/>
  <c r="E19" i="9" s="1"/>
  <c r="I19" i="8"/>
  <c r="C19" i="8" s="1"/>
  <c r="D19" i="8" s="1"/>
  <c r="E19" i="8" s="1"/>
  <c r="G21" i="6"/>
  <c r="H21" i="6" s="1"/>
  <c r="F20" i="6"/>
  <c r="G20" i="5"/>
  <c r="H20" i="5" s="1"/>
  <c r="F19" i="5"/>
  <c r="D28" i="4"/>
  <c r="E28" i="4" s="1"/>
  <c r="G29" i="4" s="1"/>
  <c r="C29" i="4" s="1"/>
  <c r="F27" i="4"/>
  <c r="G19" i="11" l="1"/>
  <c r="F18" i="11"/>
  <c r="G18" i="10"/>
  <c r="H18" i="10" s="1"/>
  <c r="F17" i="10"/>
  <c r="I18" i="10"/>
  <c r="I17" i="13"/>
  <c r="G20" i="9"/>
  <c r="H20" i="9" s="1"/>
  <c r="F19" i="9"/>
  <c r="G20" i="8"/>
  <c r="H20" i="8" s="1"/>
  <c r="F19" i="8"/>
  <c r="I21" i="6"/>
  <c r="C21" i="6" s="1"/>
  <c r="D21" i="6" s="1"/>
  <c r="E21" i="6" s="1"/>
  <c r="C20" i="5"/>
  <c r="D20" i="5" s="1"/>
  <c r="E20" i="5" s="1"/>
  <c r="D29" i="4"/>
  <c r="E29" i="4" s="1"/>
  <c r="G30" i="4" s="1"/>
  <c r="C30" i="4" s="1"/>
  <c r="F28" i="4"/>
  <c r="C18" i="10" l="1"/>
  <c r="D18" i="10" s="1"/>
  <c r="E18" i="10" s="1"/>
  <c r="G19" i="10" s="1"/>
  <c r="H19" i="10" s="1"/>
  <c r="H19" i="11"/>
  <c r="C19" i="11" s="1"/>
  <c r="D19" i="11" s="1"/>
  <c r="E19" i="11" s="1"/>
  <c r="C17" i="13"/>
  <c r="D17" i="13" s="1"/>
  <c r="E17" i="13" s="1"/>
  <c r="F18" i="10"/>
  <c r="I19" i="10"/>
  <c r="I20" i="9"/>
  <c r="C20" i="9" s="1"/>
  <c r="D20" i="9" s="1"/>
  <c r="E20" i="9" s="1"/>
  <c r="F20" i="9" s="1"/>
  <c r="I20" i="8"/>
  <c r="C20" i="8" s="1"/>
  <c r="D20" i="8" s="1"/>
  <c r="E20" i="8" s="1"/>
  <c r="F21" i="6"/>
  <c r="G22" i="6"/>
  <c r="H22" i="6" s="1"/>
  <c r="G21" i="5"/>
  <c r="H21" i="5" s="1"/>
  <c r="F20" i="5"/>
  <c r="D30" i="4"/>
  <c r="E30" i="4" s="1"/>
  <c r="G31" i="4" s="1"/>
  <c r="C31" i="4" s="1"/>
  <c r="F29" i="4"/>
  <c r="C19" i="10" l="1"/>
  <c r="D19" i="10" s="1"/>
  <c r="E19" i="10" s="1"/>
  <c r="G20" i="10" s="1"/>
  <c r="H20" i="10" s="1"/>
  <c r="F19" i="11"/>
  <c r="I19" i="11"/>
  <c r="G20" i="11"/>
  <c r="H20" i="11" s="1"/>
  <c r="G18" i="13"/>
  <c r="H18" i="13" s="1"/>
  <c r="F17" i="13"/>
  <c r="G21" i="9"/>
  <c r="H21" i="9" s="1"/>
  <c r="G21" i="8"/>
  <c r="H21" i="8" s="1"/>
  <c r="F20" i="8"/>
  <c r="I22" i="6"/>
  <c r="C22" i="6" s="1"/>
  <c r="D22" i="6" s="1"/>
  <c r="E22" i="6" s="1"/>
  <c r="C21" i="5"/>
  <c r="D21" i="5" s="1"/>
  <c r="E21" i="5" s="1"/>
  <c r="D31" i="4"/>
  <c r="E31" i="4" s="1"/>
  <c r="G32" i="4" s="1"/>
  <c r="C32" i="4" s="1"/>
  <c r="F30" i="4"/>
  <c r="I18" i="13" l="1"/>
  <c r="C18" i="13" s="1"/>
  <c r="D18" i="13" s="1"/>
  <c r="E18" i="13" s="1"/>
  <c r="F19" i="10"/>
  <c r="C20" i="11"/>
  <c r="D20" i="11" s="1"/>
  <c r="E20" i="11" s="1"/>
  <c r="I20" i="10"/>
  <c r="I21" i="9"/>
  <c r="C21" i="9" s="1"/>
  <c r="D21" i="9" s="1"/>
  <c r="E21" i="9" s="1"/>
  <c r="I21" i="8"/>
  <c r="C21" i="8" s="1"/>
  <c r="D21" i="8" s="1"/>
  <c r="E21" i="8" s="1"/>
  <c r="G23" i="6"/>
  <c r="H23" i="6" s="1"/>
  <c r="F22" i="6"/>
  <c r="G22" i="5"/>
  <c r="H22" i="5" s="1"/>
  <c r="F21" i="5"/>
  <c r="D32" i="4"/>
  <c r="E32" i="4" s="1"/>
  <c r="G33" i="4" s="1"/>
  <c r="C33" i="4" s="1"/>
  <c r="F31" i="4"/>
  <c r="G21" i="11" l="1"/>
  <c r="H21" i="11" s="1"/>
  <c r="I20" i="11"/>
  <c r="F20" i="11"/>
  <c r="G19" i="13"/>
  <c r="H19" i="13" s="1"/>
  <c r="F18" i="13"/>
  <c r="C20" i="10"/>
  <c r="D20" i="10" s="1"/>
  <c r="E20" i="10" s="1"/>
  <c r="G22" i="9"/>
  <c r="H22" i="9" s="1"/>
  <c r="F21" i="9"/>
  <c r="G22" i="8"/>
  <c r="H22" i="8" s="1"/>
  <c r="F21" i="8"/>
  <c r="I23" i="6"/>
  <c r="C23" i="6" s="1"/>
  <c r="D23" i="6" s="1"/>
  <c r="E23" i="6" s="1"/>
  <c r="C22" i="5"/>
  <c r="D22" i="5" s="1"/>
  <c r="E22" i="5" s="1"/>
  <c r="D33" i="4"/>
  <c r="E33" i="4" s="1"/>
  <c r="G34" i="4" s="1"/>
  <c r="C34" i="4" s="1"/>
  <c r="F32" i="4"/>
  <c r="C21" i="11" l="1"/>
  <c r="D21" i="11" s="1"/>
  <c r="E21" i="11" s="1"/>
  <c r="I21" i="11" s="1"/>
  <c r="I19" i="13"/>
  <c r="C19" i="13" s="1"/>
  <c r="D19" i="13" s="1"/>
  <c r="E19" i="13" s="1"/>
  <c r="G21" i="10"/>
  <c r="H21" i="10" s="1"/>
  <c r="F20" i="10"/>
  <c r="I22" i="9"/>
  <c r="C22" i="9" s="1"/>
  <c r="D22" i="9" s="1"/>
  <c r="E22" i="9" s="1"/>
  <c r="I22" i="8"/>
  <c r="C22" i="8" s="1"/>
  <c r="D22" i="8" s="1"/>
  <c r="E22" i="8" s="1"/>
  <c r="G24" i="6"/>
  <c r="H24" i="6" s="1"/>
  <c r="F23" i="6"/>
  <c r="G23" i="5"/>
  <c r="H23" i="5" s="1"/>
  <c r="F22" i="5"/>
  <c r="D34" i="4"/>
  <c r="E34" i="4" s="1"/>
  <c r="G35" i="4" s="1"/>
  <c r="C35" i="4" s="1"/>
  <c r="F33" i="4"/>
  <c r="F21" i="11" l="1"/>
  <c r="G22" i="11"/>
  <c r="H22" i="11" s="1"/>
  <c r="G20" i="13"/>
  <c r="H20" i="13" s="1"/>
  <c r="F19" i="13"/>
  <c r="I21" i="10"/>
  <c r="G23" i="9"/>
  <c r="H23" i="9" s="1"/>
  <c r="F22" i="9"/>
  <c r="G23" i="8"/>
  <c r="H23" i="8" s="1"/>
  <c r="F22" i="8"/>
  <c r="I24" i="6"/>
  <c r="C24" i="6" s="1"/>
  <c r="D24" i="6" s="1"/>
  <c r="E24" i="6" s="1"/>
  <c r="C23" i="5"/>
  <c r="D23" i="5" s="1"/>
  <c r="E23" i="5" s="1"/>
  <c r="D35" i="4"/>
  <c r="E35" i="4" s="1"/>
  <c r="G36" i="4" s="1"/>
  <c r="C36" i="4" s="1"/>
  <c r="F34" i="4"/>
  <c r="C22" i="11" l="1"/>
  <c r="D22" i="11" s="1"/>
  <c r="E22" i="11" s="1"/>
  <c r="I22" i="11" s="1"/>
  <c r="I20" i="13"/>
  <c r="C21" i="10"/>
  <c r="D21" i="10" s="1"/>
  <c r="E21" i="10" s="1"/>
  <c r="I23" i="9"/>
  <c r="C23" i="9" s="1"/>
  <c r="D23" i="9" s="1"/>
  <c r="E23" i="9" s="1"/>
  <c r="I23" i="8"/>
  <c r="C23" i="8" s="1"/>
  <c r="D23" i="8" s="1"/>
  <c r="E23" i="8" s="1"/>
  <c r="G25" i="6"/>
  <c r="H25" i="6" s="1"/>
  <c r="F24" i="6"/>
  <c r="G24" i="5"/>
  <c r="H24" i="5" s="1"/>
  <c r="F23" i="5"/>
  <c r="D36" i="4"/>
  <c r="E36" i="4" s="1"/>
  <c r="G37" i="4" s="1"/>
  <c r="C37" i="4" s="1"/>
  <c r="F35" i="4"/>
  <c r="F22" i="11" l="1"/>
  <c r="G23" i="11"/>
  <c r="H23" i="11" s="1"/>
  <c r="C20" i="13"/>
  <c r="D20" i="13" s="1"/>
  <c r="E20" i="13" s="1"/>
  <c r="G22" i="10"/>
  <c r="H22" i="10" s="1"/>
  <c r="F21" i="10"/>
  <c r="G24" i="9"/>
  <c r="H24" i="9" s="1"/>
  <c r="F23" i="9"/>
  <c r="G24" i="8"/>
  <c r="H24" i="8" s="1"/>
  <c r="F23" i="8"/>
  <c r="I25" i="6"/>
  <c r="C25" i="6" s="1"/>
  <c r="D25" i="6" s="1"/>
  <c r="E25" i="6" s="1"/>
  <c r="C24" i="5"/>
  <c r="D24" i="5" s="1"/>
  <c r="E24" i="5" s="1"/>
  <c r="D37" i="4"/>
  <c r="E37" i="4" s="1"/>
  <c r="G38" i="4" s="1"/>
  <c r="C38" i="4" s="1"/>
  <c r="F36" i="4"/>
  <c r="C23" i="11" l="1"/>
  <c r="D23" i="11" s="1"/>
  <c r="E23" i="11" s="1"/>
  <c r="I23" i="11" s="1"/>
  <c r="G21" i="13"/>
  <c r="H21" i="13" s="1"/>
  <c r="F20" i="13"/>
  <c r="I22" i="10"/>
  <c r="I24" i="9"/>
  <c r="C24" i="9" s="1"/>
  <c r="D24" i="9" s="1"/>
  <c r="E24" i="9" s="1"/>
  <c r="I24" i="8"/>
  <c r="C24" i="8" s="1"/>
  <c r="D24" i="8" s="1"/>
  <c r="E24" i="8" s="1"/>
  <c r="G26" i="6"/>
  <c r="H26" i="6" s="1"/>
  <c r="F25" i="6"/>
  <c r="G25" i="5"/>
  <c r="H25" i="5" s="1"/>
  <c r="F24" i="5"/>
  <c r="D38" i="4"/>
  <c r="E38" i="4" s="1"/>
  <c r="G39" i="4" s="1"/>
  <c r="C39" i="4" s="1"/>
  <c r="F37" i="4"/>
  <c r="G24" i="11" l="1"/>
  <c r="H24" i="11" s="1"/>
  <c r="F23" i="11"/>
  <c r="I21" i="13"/>
  <c r="C21" i="13" s="1"/>
  <c r="D21" i="13" s="1"/>
  <c r="E21" i="13" s="1"/>
  <c r="C22" i="10"/>
  <c r="D22" i="10" s="1"/>
  <c r="E22" i="10" s="1"/>
  <c r="G25" i="9"/>
  <c r="H25" i="9" s="1"/>
  <c r="F24" i="9"/>
  <c r="G25" i="8"/>
  <c r="H25" i="8" s="1"/>
  <c r="F24" i="8"/>
  <c r="I26" i="6"/>
  <c r="C26" i="6" s="1"/>
  <c r="D26" i="6" s="1"/>
  <c r="E26" i="6" s="1"/>
  <c r="C25" i="5"/>
  <c r="D25" i="5" s="1"/>
  <c r="E25" i="5" s="1"/>
  <c r="D39" i="4"/>
  <c r="E39" i="4" s="1"/>
  <c r="G40" i="4" s="1"/>
  <c r="C40" i="4" s="1"/>
  <c r="F38" i="4"/>
  <c r="C24" i="11" l="1"/>
  <c r="D24" i="11" s="1"/>
  <c r="E24" i="11" s="1"/>
  <c r="I24" i="11" s="1"/>
  <c r="G22" i="13"/>
  <c r="H22" i="13" s="1"/>
  <c r="F21" i="13"/>
  <c r="G23" i="10"/>
  <c r="H23" i="10" s="1"/>
  <c r="F22" i="10"/>
  <c r="I25" i="9"/>
  <c r="C25" i="9" s="1"/>
  <c r="D25" i="9" s="1"/>
  <c r="E25" i="9" s="1"/>
  <c r="I25" i="8"/>
  <c r="C25" i="8" s="1"/>
  <c r="D25" i="8" s="1"/>
  <c r="G27" i="6"/>
  <c r="H27" i="6" s="1"/>
  <c r="F26" i="6"/>
  <c r="G26" i="5"/>
  <c r="H26" i="5" s="1"/>
  <c r="F25" i="5"/>
  <c r="D40" i="4"/>
  <c r="E40" i="4" s="1"/>
  <c r="G41" i="4" s="1"/>
  <c r="C41" i="4" s="1"/>
  <c r="F39" i="4"/>
  <c r="E25" i="8" l="1"/>
  <c r="F24" i="11"/>
  <c r="G25" i="11"/>
  <c r="H25" i="11" s="1"/>
  <c r="I22" i="13"/>
  <c r="I23" i="10"/>
  <c r="G26" i="9"/>
  <c r="H26" i="9" s="1"/>
  <c r="F25" i="9"/>
  <c r="I27" i="6"/>
  <c r="C27" i="6" s="1"/>
  <c r="D27" i="6" s="1"/>
  <c r="E27" i="6" s="1"/>
  <c r="C26" i="5"/>
  <c r="D26" i="5" s="1"/>
  <c r="E26" i="5" s="1"/>
  <c r="D41" i="4"/>
  <c r="E41" i="4" s="1"/>
  <c r="G42" i="4" s="1"/>
  <c r="C42" i="4" s="1"/>
  <c r="F40" i="4"/>
  <c r="C25" i="11" l="1"/>
  <c r="D25" i="11" s="1"/>
  <c r="E25" i="11" s="1"/>
  <c r="I25" i="11" s="1"/>
  <c r="G26" i="8"/>
  <c r="H26" i="8" s="1"/>
  <c r="F25" i="8"/>
  <c r="C22" i="13"/>
  <c r="D22" i="13" s="1"/>
  <c r="E22" i="13" s="1"/>
  <c r="C23" i="10"/>
  <c r="D23" i="10" s="1"/>
  <c r="E23" i="10" s="1"/>
  <c r="I26" i="9"/>
  <c r="C26" i="9" s="1"/>
  <c r="D26" i="9" s="1"/>
  <c r="E26" i="9" s="1"/>
  <c r="G28" i="6"/>
  <c r="H28" i="6" s="1"/>
  <c r="F27" i="6"/>
  <c r="G27" i="5"/>
  <c r="H27" i="5" s="1"/>
  <c r="F26" i="5"/>
  <c r="D42" i="4"/>
  <c r="E42" i="4" s="1"/>
  <c r="G43" i="4" s="1"/>
  <c r="C43" i="4" s="1"/>
  <c r="F41" i="4"/>
  <c r="F25" i="11" l="1"/>
  <c r="G26" i="11"/>
  <c r="H26" i="11" s="1"/>
  <c r="I26" i="8"/>
  <c r="C26" i="8" s="1"/>
  <c r="D26" i="8" s="1"/>
  <c r="E26" i="8" s="1"/>
  <c r="G27" i="8" s="1"/>
  <c r="H27" i="8" s="1"/>
  <c r="C26" i="11"/>
  <c r="D26" i="11" s="1"/>
  <c r="E26" i="11" s="1"/>
  <c r="I26" i="11" s="1"/>
  <c r="G23" i="13"/>
  <c r="H23" i="13" s="1"/>
  <c r="F22" i="13"/>
  <c r="G24" i="10"/>
  <c r="H24" i="10" s="1"/>
  <c r="F23" i="10"/>
  <c r="G27" i="9"/>
  <c r="H27" i="9" s="1"/>
  <c r="F26" i="9"/>
  <c r="I28" i="6"/>
  <c r="C28" i="6" s="1"/>
  <c r="D28" i="6" s="1"/>
  <c r="E28" i="6" s="1"/>
  <c r="C27" i="5"/>
  <c r="D27" i="5" s="1"/>
  <c r="E27" i="5" s="1"/>
  <c r="D43" i="4"/>
  <c r="E43" i="4" s="1"/>
  <c r="G44" i="4" s="1"/>
  <c r="C44" i="4" s="1"/>
  <c r="F42" i="4"/>
  <c r="F26" i="8" l="1"/>
  <c r="F26" i="11"/>
  <c r="G27" i="11"/>
  <c r="H27" i="11" s="1"/>
  <c r="I23" i="13"/>
  <c r="I24" i="10"/>
  <c r="I27" i="9"/>
  <c r="C27" i="9" s="1"/>
  <c r="D27" i="9" s="1"/>
  <c r="E27" i="9" s="1"/>
  <c r="I27" i="8"/>
  <c r="C27" i="8" s="1"/>
  <c r="D27" i="8" s="1"/>
  <c r="E27" i="8" s="1"/>
  <c r="G29" i="6"/>
  <c r="H29" i="6" s="1"/>
  <c r="F28" i="6"/>
  <c r="G28" i="5"/>
  <c r="H28" i="5" s="1"/>
  <c r="F27" i="5"/>
  <c r="D44" i="4"/>
  <c r="E44" i="4" s="1"/>
  <c r="G45" i="4" s="1"/>
  <c r="C45" i="4" s="1"/>
  <c r="F43" i="4"/>
  <c r="C27" i="11" l="1"/>
  <c r="D27" i="11" s="1"/>
  <c r="E27" i="11" s="1"/>
  <c r="C23" i="13"/>
  <c r="D23" i="13" s="1"/>
  <c r="E23" i="13" s="1"/>
  <c r="C24" i="10"/>
  <c r="D24" i="10" s="1"/>
  <c r="E24" i="10" s="1"/>
  <c r="G28" i="9"/>
  <c r="H28" i="9" s="1"/>
  <c r="F27" i="9"/>
  <c r="G28" i="8"/>
  <c r="H28" i="8" s="1"/>
  <c r="F27" i="8"/>
  <c r="I29" i="6"/>
  <c r="C29" i="6" s="1"/>
  <c r="D29" i="6" s="1"/>
  <c r="E29" i="6" s="1"/>
  <c r="C28" i="5"/>
  <c r="D28" i="5" s="1"/>
  <c r="E28" i="5" s="1"/>
  <c r="F44" i="4"/>
  <c r="D45" i="4"/>
  <c r="E45" i="4" s="1"/>
  <c r="G46" i="4" s="1"/>
  <c r="C46" i="4" s="1"/>
  <c r="F27" i="11" l="1"/>
  <c r="I27" i="11"/>
  <c r="G28" i="11"/>
  <c r="H28" i="11" s="1"/>
  <c r="G24" i="13"/>
  <c r="H24" i="13" s="1"/>
  <c r="F23" i="13"/>
  <c r="G25" i="10"/>
  <c r="H25" i="10" s="1"/>
  <c r="F24" i="10"/>
  <c r="I28" i="9"/>
  <c r="C28" i="9" s="1"/>
  <c r="D28" i="9" s="1"/>
  <c r="E28" i="9" s="1"/>
  <c r="I28" i="8"/>
  <c r="C28" i="8" s="1"/>
  <c r="D28" i="8" s="1"/>
  <c r="E28" i="8" s="1"/>
  <c r="G30" i="6"/>
  <c r="H30" i="6" s="1"/>
  <c r="F29" i="6"/>
  <c r="G29" i="5"/>
  <c r="H29" i="5" s="1"/>
  <c r="F28" i="5"/>
  <c r="D46" i="4"/>
  <c r="E46" i="4" s="1"/>
  <c r="G47" i="4" s="1"/>
  <c r="C47" i="4" s="1"/>
  <c r="F45" i="4"/>
  <c r="C28" i="11" l="1"/>
  <c r="D28" i="11" s="1"/>
  <c r="E28" i="11" s="1"/>
  <c r="I28" i="11" s="1"/>
  <c r="I24" i="13"/>
  <c r="I25" i="10"/>
  <c r="G29" i="9"/>
  <c r="H29" i="9" s="1"/>
  <c r="F28" i="9"/>
  <c r="G29" i="8"/>
  <c r="H29" i="8" s="1"/>
  <c r="F28" i="8"/>
  <c r="I30" i="6"/>
  <c r="C30" i="6" s="1"/>
  <c r="D30" i="6" s="1"/>
  <c r="E30" i="6" s="1"/>
  <c r="C29" i="5"/>
  <c r="D29" i="5" s="1"/>
  <c r="E29" i="5" s="1"/>
  <c r="D47" i="4"/>
  <c r="E47" i="4" s="1"/>
  <c r="G48" i="4" s="1"/>
  <c r="C48" i="4" s="1"/>
  <c r="F46" i="4"/>
  <c r="G29" i="11" l="1"/>
  <c r="H29" i="11" s="1"/>
  <c r="F28" i="11"/>
  <c r="C24" i="13"/>
  <c r="D24" i="13" s="1"/>
  <c r="E24" i="13" s="1"/>
  <c r="C25" i="10"/>
  <c r="D25" i="10" s="1"/>
  <c r="E25" i="10" s="1"/>
  <c r="I29" i="9"/>
  <c r="C29" i="9" s="1"/>
  <c r="D29" i="9" s="1"/>
  <c r="E29" i="9" s="1"/>
  <c r="I29" i="8"/>
  <c r="C29" i="8" s="1"/>
  <c r="D29" i="8" s="1"/>
  <c r="E29" i="8" s="1"/>
  <c r="G31" i="6"/>
  <c r="H31" i="6" s="1"/>
  <c r="F30" i="6"/>
  <c r="G30" i="5"/>
  <c r="H30" i="5" s="1"/>
  <c r="F29" i="5"/>
  <c r="D48" i="4"/>
  <c r="E48" i="4" s="1"/>
  <c r="G49" i="4" s="1"/>
  <c r="C49" i="4" s="1"/>
  <c r="F47" i="4"/>
  <c r="C29" i="11" l="1"/>
  <c r="D29" i="11" s="1"/>
  <c r="E29" i="11" s="1"/>
  <c r="I29" i="11" s="1"/>
  <c r="G25" i="13"/>
  <c r="H25" i="13" s="1"/>
  <c r="F24" i="13"/>
  <c r="G26" i="10"/>
  <c r="H26" i="10" s="1"/>
  <c r="F25" i="10"/>
  <c r="G30" i="9"/>
  <c r="H30" i="9" s="1"/>
  <c r="F29" i="9"/>
  <c r="G30" i="8"/>
  <c r="H30" i="8" s="1"/>
  <c r="F29" i="8"/>
  <c r="I31" i="6"/>
  <c r="C31" i="6" s="1"/>
  <c r="D31" i="6" s="1"/>
  <c r="E31" i="6" s="1"/>
  <c r="G32" i="6" s="1"/>
  <c r="H32" i="6" s="1"/>
  <c r="C30" i="5"/>
  <c r="D30" i="5" s="1"/>
  <c r="E30" i="5" s="1"/>
  <c r="D49" i="4"/>
  <c r="E49" i="4" s="1"/>
  <c r="G50" i="4" s="1"/>
  <c r="C50" i="4" s="1"/>
  <c r="F48" i="4"/>
  <c r="F29" i="11" l="1"/>
  <c r="G30" i="11"/>
  <c r="H30" i="11" s="1"/>
  <c r="I25" i="13"/>
  <c r="I26" i="10"/>
  <c r="I30" i="9"/>
  <c r="C30" i="9" s="1"/>
  <c r="D30" i="9" s="1"/>
  <c r="E30" i="9" s="1"/>
  <c r="I30" i="8"/>
  <c r="C30" i="8" s="1"/>
  <c r="D30" i="8" s="1"/>
  <c r="E30" i="8" s="1"/>
  <c r="I32" i="6"/>
  <c r="C32" i="6" s="1"/>
  <c r="D32" i="6" s="1"/>
  <c r="E32" i="6" s="1"/>
  <c r="G33" i="6" s="1"/>
  <c r="H33" i="6" s="1"/>
  <c r="F31" i="6"/>
  <c r="G31" i="5"/>
  <c r="H31" i="5" s="1"/>
  <c r="F30" i="5"/>
  <c r="D50" i="4"/>
  <c r="E50" i="4" s="1"/>
  <c r="G51" i="4" s="1"/>
  <c r="C51" i="4" s="1"/>
  <c r="F49" i="4"/>
  <c r="C30" i="11" l="1"/>
  <c r="D30" i="11" s="1"/>
  <c r="E30" i="11" s="1"/>
  <c r="I30" i="11" s="1"/>
  <c r="C25" i="13"/>
  <c r="D25" i="13" s="1"/>
  <c r="E25" i="13" s="1"/>
  <c r="C26" i="10"/>
  <c r="D26" i="10" s="1"/>
  <c r="E26" i="10" s="1"/>
  <c r="G31" i="9"/>
  <c r="H31" i="9" s="1"/>
  <c r="F30" i="9"/>
  <c r="G31" i="8"/>
  <c r="H31" i="8" s="1"/>
  <c r="F30" i="8"/>
  <c r="F32" i="6"/>
  <c r="I33" i="6"/>
  <c r="C33" i="6" s="1"/>
  <c r="D33" i="6" s="1"/>
  <c r="E33" i="6" s="1"/>
  <c r="C31" i="5"/>
  <c r="D31" i="5" s="1"/>
  <c r="E31" i="5" s="1"/>
  <c r="D51" i="4"/>
  <c r="E51" i="4" s="1"/>
  <c r="G52" i="4" s="1"/>
  <c r="C52" i="4" s="1"/>
  <c r="F50" i="4"/>
  <c r="G31" i="11" l="1"/>
  <c r="H31" i="11" s="1"/>
  <c r="F30" i="11"/>
  <c r="G26" i="13"/>
  <c r="H26" i="13" s="1"/>
  <c r="F25" i="13"/>
  <c r="F26" i="10"/>
  <c r="G27" i="10"/>
  <c r="H27" i="10" s="1"/>
  <c r="I31" i="9"/>
  <c r="C31" i="9" s="1"/>
  <c r="D31" i="9" s="1"/>
  <c r="E31" i="9" s="1"/>
  <c r="I31" i="8"/>
  <c r="C31" i="8" s="1"/>
  <c r="D31" i="8" s="1"/>
  <c r="E31" i="8" s="1"/>
  <c r="G34" i="6"/>
  <c r="H34" i="6" s="1"/>
  <c r="F33" i="6"/>
  <c r="G32" i="5"/>
  <c r="H32" i="5" s="1"/>
  <c r="F31" i="5"/>
  <c r="D52" i="4"/>
  <c r="E52" i="4" s="1"/>
  <c r="G53" i="4" s="1"/>
  <c r="C53" i="4" s="1"/>
  <c r="F51" i="4"/>
  <c r="C31" i="11" l="1"/>
  <c r="D31" i="11" s="1"/>
  <c r="E31" i="11" s="1"/>
  <c r="I31" i="11" s="1"/>
  <c r="I26" i="13"/>
  <c r="I27" i="10"/>
  <c r="G32" i="9"/>
  <c r="H32" i="9" s="1"/>
  <c r="F31" i="9"/>
  <c r="G32" i="8"/>
  <c r="H32" i="8" s="1"/>
  <c r="F31" i="8"/>
  <c r="I34" i="6"/>
  <c r="C34" i="6" s="1"/>
  <c r="D34" i="6" s="1"/>
  <c r="E34" i="6" s="1"/>
  <c r="G35" i="6" s="1"/>
  <c r="H35" i="6" s="1"/>
  <c r="C32" i="5"/>
  <c r="D32" i="5" s="1"/>
  <c r="E32" i="5" s="1"/>
  <c r="D53" i="4"/>
  <c r="E53" i="4" s="1"/>
  <c r="G54" i="4" s="1"/>
  <c r="C54" i="4" s="1"/>
  <c r="F52" i="4"/>
  <c r="G32" i="11" l="1"/>
  <c r="H32" i="11" s="1"/>
  <c r="F31" i="11"/>
  <c r="C26" i="13"/>
  <c r="D26" i="13" s="1"/>
  <c r="E26" i="13" s="1"/>
  <c r="C27" i="10"/>
  <c r="D27" i="10" s="1"/>
  <c r="E27" i="10" s="1"/>
  <c r="I32" i="9"/>
  <c r="C32" i="9" s="1"/>
  <c r="D32" i="9" s="1"/>
  <c r="E32" i="9" s="1"/>
  <c r="I32" i="8"/>
  <c r="C32" i="8" s="1"/>
  <c r="D32" i="8" s="1"/>
  <c r="E32" i="8" s="1"/>
  <c r="I35" i="6"/>
  <c r="C35" i="6" s="1"/>
  <c r="D35" i="6" s="1"/>
  <c r="E35" i="6" s="1"/>
  <c r="G36" i="6" s="1"/>
  <c r="H36" i="6" s="1"/>
  <c r="F34" i="6"/>
  <c r="G33" i="5"/>
  <c r="H33" i="5" s="1"/>
  <c r="F32" i="5"/>
  <c r="F53" i="4"/>
  <c r="D54" i="4"/>
  <c r="E54" i="4" s="1"/>
  <c r="G55" i="4" s="1"/>
  <c r="C55" i="4" s="1"/>
  <c r="C32" i="11" l="1"/>
  <c r="D32" i="11" s="1"/>
  <c r="E32" i="11" s="1"/>
  <c r="I32" i="11" s="1"/>
  <c r="G27" i="13"/>
  <c r="H27" i="13" s="1"/>
  <c r="F26" i="13"/>
  <c r="G28" i="10"/>
  <c r="H28" i="10" s="1"/>
  <c r="F27" i="10"/>
  <c r="G33" i="9"/>
  <c r="H33" i="9" s="1"/>
  <c r="F32" i="9"/>
  <c r="G33" i="8"/>
  <c r="H33" i="8" s="1"/>
  <c r="F32" i="8"/>
  <c r="I36" i="6"/>
  <c r="C36" i="6" s="1"/>
  <c r="D36" i="6" s="1"/>
  <c r="E36" i="6" s="1"/>
  <c r="G37" i="6" s="1"/>
  <c r="H37" i="6" s="1"/>
  <c r="F35" i="6"/>
  <c r="C33" i="5"/>
  <c r="D33" i="5" s="1"/>
  <c r="E33" i="5" s="1"/>
  <c r="D55" i="4"/>
  <c r="E55" i="4" s="1"/>
  <c r="G56" i="4" s="1"/>
  <c r="C56" i="4" s="1"/>
  <c r="F54" i="4"/>
  <c r="F32" i="11" l="1"/>
  <c r="G33" i="11"/>
  <c r="H33" i="11" s="1"/>
  <c r="I27" i="13"/>
  <c r="I28" i="10"/>
  <c r="I33" i="9"/>
  <c r="C33" i="9" s="1"/>
  <c r="D33" i="9" s="1"/>
  <c r="E33" i="9" s="1"/>
  <c r="I33" i="8"/>
  <c r="C33" i="8" s="1"/>
  <c r="D33" i="8" s="1"/>
  <c r="E33" i="8" s="1"/>
  <c r="I37" i="6"/>
  <c r="C37" i="6" s="1"/>
  <c r="D37" i="6" s="1"/>
  <c r="E37" i="6" s="1"/>
  <c r="G38" i="6" s="1"/>
  <c r="H38" i="6" s="1"/>
  <c r="F36" i="6"/>
  <c r="G34" i="5"/>
  <c r="H34" i="5" s="1"/>
  <c r="F33" i="5"/>
  <c r="D56" i="4"/>
  <c r="E56" i="4" s="1"/>
  <c r="G57" i="4" s="1"/>
  <c r="C57" i="4" s="1"/>
  <c r="F55" i="4"/>
  <c r="C27" i="13" l="1"/>
  <c r="D27" i="13" s="1"/>
  <c r="E27" i="13" s="1"/>
  <c r="C33" i="11"/>
  <c r="D33" i="11" s="1"/>
  <c r="E33" i="11" s="1"/>
  <c r="I33" i="11" s="1"/>
  <c r="C28" i="10"/>
  <c r="D28" i="10" s="1"/>
  <c r="E28" i="10" s="1"/>
  <c r="G34" i="9"/>
  <c r="H34" i="9" s="1"/>
  <c r="F33" i="9"/>
  <c r="G34" i="8"/>
  <c r="H34" i="8" s="1"/>
  <c r="F33" i="8"/>
  <c r="I38" i="6"/>
  <c r="C38" i="6" s="1"/>
  <c r="D38" i="6" s="1"/>
  <c r="E38" i="6" s="1"/>
  <c r="G39" i="6" s="1"/>
  <c r="H39" i="6" s="1"/>
  <c r="F37" i="6"/>
  <c r="C34" i="5"/>
  <c r="D34" i="5" s="1"/>
  <c r="E34" i="5" s="1"/>
  <c r="D57" i="4"/>
  <c r="E57" i="4" s="1"/>
  <c r="G58" i="4" s="1"/>
  <c r="C58" i="4" s="1"/>
  <c r="F56" i="4"/>
  <c r="G28" i="13" l="1"/>
  <c r="H28" i="13" s="1"/>
  <c r="F27" i="13"/>
  <c r="G34" i="11"/>
  <c r="H34" i="11" s="1"/>
  <c r="F33" i="11"/>
  <c r="F28" i="10"/>
  <c r="G29" i="10"/>
  <c r="H29" i="10" s="1"/>
  <c r="I34" i="9"/>
  <c r="C34" i="9" s="1"/>
  <c r="D34" i="9" s="1"/>
  <c r="E34" i="9" s="1"/>
  <c r="I34" i="8"/>
  <c r="C34" i="8" s="1"/>
  <c r="D34" i="8" s="1"/>
  <c r="E34" i="8" s="1"/>
  <c r="I39" i="6"/>
  <c r="C39" i="6" s="1"/>
  <c r="D39" i="6" s="1"/>
  <c r="E39" i="6" s="1"/>
  <c r="G40" i="6" s="1"/>
  <c r="H40" i="6" s="1"/>
  <c r="F38" i="6"/>
  <c r="G35" i="5"/>
  <c r="H35" i="5" s="1"/>
  <c r="F34" i="5"/>
  <c r="D58" i="4"/>
  <c r="E58" i="4" s="1"/>
  <c r="G59" i="4" s="1"/>
  <c r="C59" i="4" s="1"/>
  <c r="F57" i="4"/>
  <c r="I28" i="13" l="1"/>
  <c r="C34" i="11"/>
  <c r="D34" i="11" s="1"/>
  <c r="E34" i="11" s="1"/>
  <c r="I34" i="11" s="1"/>
  <c r="I29" i="10"/>
  <c r="G35" i="9"/>
  <c r="H35" i="9" s="1"/>
  <c r="F34" i="9"/>
  <c r="G35" i="8"/>
  <c r="H35" i="8" s="1"/>
  <c r="F34" i="8"/>
  <c r="I40" i="6"/>
  <c r="C40" i="6" s="1"/>
  <c r="D40" i="6" s="1"/>
  <c r="E40" i="6" s="1"/>
  <c r="G41" i="6" s="1"/>
  <c r="H41" i="6" s="1"/>
  <c r="F39" i="6"/>
  <c r="C35" i="5"/>
  <c r="D35" i="5" s="1"/>
  <c r="E35" i="5" s="1"/>
  <c r="D59" i="4"/>
  <c r="E59" i="4" s="1"/>
  <c r="G60" i="4" s="1"/>
  <c r="C60" i="4" s="1"/>
  <c r="F58" i="4"/>
  <c r="C28" i="13" l="1"/>
  <c r="D28" i="13" s="1"/>
  <c r="E28" i="13" s="1"/>
  <c r="G35" i="11"/>
  <c r="H35" i="11" s="1"/>
  <c r="F34" i="11"/>
  <c r="C29" i="10"/>
  <c r="D29" i="10" s="1"/>
  <c r="E29" i="10" s="1"/>
  <c r="I35" i="9"/>
  <c r="C35" i="9" s="1"/>
  <c r="D35" i="9" s="1"/>
  <c r="E35" i="9" s="1"/>
  <c r="F35" i="9" s="1"/>
  <c r="I35" i="8"/>
  <c r="C35" i="8" s="1"/>
  <c r="D35" i="8" s="1"/>
  <c r="E35" i="8" s="1"/>
  <c r="I41" i="6"/>
  <c r="C41" i="6" s="1"/>
  <c r="D41" i="6" s="1"/>
  <c r="E41" i="6" s="1"/>
  <c r="F40" i="6"/>
  <c r="G36" i="5"/>
  <c r="H36" i="5" s="1"/>
  <c r="F35" i="5"/>
  <c r="D60" i="4"/>
  <c r="E60" i="4" s="1"/>
  <c r="G61" i="4" s="1"/>
  <c r="C61" i="4" s="1"/>
  <c r="F59" i="4"/>
  <c r="G29" i="13" l="1"/>
  <c r="H29" i="13" s="1"/>
  <c r="F28" i="13"/>
  <c r="C35" i="11"/>
  <c r="D35" i="11" s="1"/>
  <c r="E35" i="11" s="1"/>
  <c r="I35" i="11" s="1"/>
  <c r="G30" i="10"/>
  <c r="H30" i="10" s="1"/>
  <c r="F29" i="10"/>
  <c r="G36" i="9"/>
  <c r="H36" i="9" s="1"/>
  <c r="G36" i="8"/>
  <c r="H36" i="8" s="1"/>
  <c r="F35" i="8"/>
  <c r="F41" i="6"/>
  <c r="G42" i="6"/>
  <c r="H42" i="6" s="1"/>
  <c r="C36" i="5"/>
  <c r="D36" i="5" s="1"/>
  <c r="E36" i="5" s="1"/>
  <c r="D61" i="4"/>
  <c r="E61" i="4" s="1"/>
  <c r="G62" i="4" s="1"/>
  <c r="C62" i="4" s="1"/>
  <c r="F60" i="4"/>
  <c r="G36" i="11" l="1"/>
  <c r="H36" i="11" s="1"/>
  <c r="F35" i="11"/>
  <c r="I29" i="13"/>
  <c r="I30" i="10"/>
  <c r="I36" i="9"/>
  <c r="C36" i="9" s="1"/>
  <c r="D36" i="9" s="1"/>
  <c r="E36" i="9" s="1"/>
  <c r="I36" i="8"/>
  <c r="C36" i="8" s="1"/>
  <c r="D36" i="8" s="1"/>
  <c r="E36" i="8" s="1"/>
  <c r="I42" i="6"/>
  <c r="C42" i="6" s="1"/>
  <c r="D42" i="6" s="1"/>
  <c r="E42" i="6" s="1"/>
  <c r="G37" i="5"/>
  <c r="H37" i="5" s="1"/>
  <c r="F36" i="5"/>
  <c r="D62" i="4"/>
  <c r="E62" i="4" s="1"/>
  <c r="G63" i="4" s="1"/>
  <c r="C63" i="4" s="1"/>
  <c r="F61" i="4"/>
  <c r="C36" i="11" l="1"/>
  <c r="D36" i="11" s="1"/>
  <c r="E36" i="11" s="1"/>
  <c r="I36" i="11" s="1"/>
  <c r="C29" i="13"/>
  <c r="D29" i="13" s="1"/>
  <c r="E29" i="13" s="1"/>
  <c r="C30" i="10"/>
  <c r="D30" i="10" s="1"/>
  <c r="E30" i="10" s="1"/>
  <c r="G37" i="9"/>
  <c r="H37" i="9" s="1"/>
  <c r="F36" i="9"/>
  <c r="G37" i="8"/>
  <c r="H37" i="8" s="1"/>
  <c r="F36" i="8"/>
  <c r="G43" i="6"/>
  <c r="H43" i="6" s="1"/>
  <c r="F42" i="6"/>
  <c r="C37" i="5"/>
  <c r="D37" i="5" s="1"/>
  <c r="E37" i="5" s="1"/>
  <c r="D63" i="4"/>
  <c r="E63" i="4" s="1"/>
  <c r="G64" i="4" s="1"/>
  <c r="C64" i="4" s="1"/>
  <c r="F62" i="4"/>
  <c r="F36" i="11" l="1"/>
  <c r="G37" i="11"/>
  <c r="H37" i="11" s="1"/>
  <c r="G30" i="13"/>
  <c r="H30" i="13" s="1"/>
  <c r="F29" i="13"/>
  <c r="G31" i="10"/>
  <c r="H31" i="10" s="1"/>
  <c r="F30" i="10"/>
  <c r="I37" i="9"/>
  <c r="C37" i="9" s="1"/>
  <c r="D37" i="9" s="1"/>
  <c r="E37" i="9" s="1"/>
  <c r="I37" i="8"/>
  <c r="C37" i="8" s="1"/>
  <c r="D37" i="8" s="1"/>
  <c r="E37" i="8" s="1"/>
  <c r="I43" i="6"/>
  <c r="C43" i="6" s="1"/>
  <c r="D43" i="6" s="1"/>
  <c r="E43" i="6" s="1"/>
  <c r="G38" i="5"/>
  <c r="H38" i="5" s="1"/>
  <c r="F37" i="5"/>
  <c r="D64" i="4"/>
  <c r="E64" i="4" s="1"/>
  <c r="G65" i="4" s="1"/>
  <c r="C65" i="4" s="1"/>
  <c r="F63" i="4"/>
  <c r="C37" i="11" l="1"/>
  <c r="D37" i="11" s="1"/>
  <c r="E37" i="11" s="1"/>
  <c r="I37" i="11" s="1"/>
  <c r="I30" i="13"/>
  <c r="I31" i="10"/>
  <c r="G38" i="9"/>
  <c r="H38" i="9" s="1"/>
  <c r="F37" i="9"/>
  <c r="G38" i="8"/>
  <c r="H38" i="8" s="1"/>
  <c r="F37" i="8"/>
  <c r="G44" i="6"/>
  <c r="H44" i="6" s="1"/>
  <c r="F43" i="6"/>
  <c r="C38" i="5"/>
  <c r="D38" i="5" s="1"/>
  <c r="E38" i="5" s="1"/>
  <c r="D65" i="4"/>
  <c r="E65" i="4" s="1"/>
  <c r="G66" i="4" s="1"/>
  <c r="C66" i="4" s="1"/>
  <c r="F64" i="4"/>
  <c r="G38" i="11" l="1"/>
  <c r="H38" i="11" s="1"/>
  <c r="F37" i="11"/>
  <c r="C30" i="13"/>
  <c r="D30" i="13" s="1"/>
  <c r="E30" i="13" s="1"/>
  <c r="C31" i="10"/>
  <c r="D31" i="10" s="1"/>
  <c r="E31" i="10" s="1"/>
  <c r="I38" i="9"/>
  <c r="C38" i="9" s="1"/>
  <c r="D38" i="9" s="1"/>
  <c r="E38" i="9" s="1"/>
  <c r="I38" i="8"/>
  <c r="C38" i="8" s="1"/>
  <c r="D38" i="8" s="1"/>
  <c r="E38" i="8" s="1"/>
  <c r="I44" i="6"/>
  <c r="C44" i="6" s="1"/>
  <c r="D44" i="6" s="1"/>
  <c r="E44" i="6" s="1"/>
  <c r="G45" i="6" s="1"/>
  <c r="H45" i="6" s="1"/>
  <c r="G39" i="5"/>
  <c r="H39" i="5" s="1"/>
  <c r="F38" i="5"/>
  <c r="F65" i="4"/>
  <c r="D66" i="4"/>
  <c r="E66" i="4" s="1"/>
  <c r="G67" i="4" s="1"/>
  <c r="C67" i="4" s="1"/>
  <c r="C38" i="11" l="1"/>
  <c r="D38" i="11" s="1"/>
  <c r="E38" i="11" s="1"/>
  <c r="I38" i="11" s="1"/>
  <c r="G31" i="13"/>
  <c r="H31" i="13" s="1"/>
  <c r="F30" i="13"/>
  <c r="G32" i="10"/>
  <c r="H32" i="10" s="1"/>
  <c r="F31" i="10"/>
  <c r="G39" i="9"/>
  <c r="H39" i="9" s="1"/>
  <c r="F38" i="9"/>
  <c r="G39" i="8"/>
  <c r="H39" i="8" s="1"/>
  <c r="F38" i="8"/>
  <c r="I45" i="6"/>
  <c r="C45" i="6" s="1"/>
  <c r="D45" i="6" s="1"/>
  <c r="E45" i="6" s="1"/>
  <c r="G46" i="6" s="1"/>
  <c r="H46" i="6" s="1"/>
  <c r="F44" i="6"/>
  <c r="C39" i="5"/>
  <c r="D39" i="5" s="1"/>
  <c r="E39" i="5" s="1"/>
  <c r="D67" i="4"/>
  <c r="E67" i="4" s="1"/>
  <c r="G68" i="4" s="1"/>
  <c r="C68" i="4" s="1"/>
  <c r="F66" i="4"/>
  <c r="F38" i="11" l="1"/>
  <c r="G39" i="11"/>
  <c r="H39" i="11" s="1"/>
  <c r="I31" i="13"/>
  <c r="C31" i="13" s="1"/>
  <c r="I32" i="10"/>
  <c r="I39" i="9"/>
  <c r="C39" i="9" s="1"/>
  <c r="D39" i="9" s="1"/>
  <c r="E39" i="9" s="1"/>
  <c r="F39" i="9" s="1"/>
  <c r="I39" i="8"/>
  <c r="C39" i="8" s="1"/>
  <c r="D39" i="8" s="1"/>
  <c r="E39" i="8" s="1"/>
  <c r="F45" i="6"/>
  <c r="I46" i="6"/>
  <c r="C46" i="6" s="1"/>
  <c r="D46" i="6" s="1"/>
  <c r="E46" i="6" s="1"/>
  <c r="G47" i="6" s="1"/>
  <c r="H47" i="6" s="1"/>
  <c r="G40" i="5"/>
  <c r="H40" i="5" s="1"/>
  <c r="F39" i="5"/>
  <c r="D68" i="4"/>
  <c r="E68" i="4" s="1"/>
  <c r="G69" i="4" s="1"/>
  <c r="C69" i="4" s="1"/>
  <c r="F67" i="4"/>
  <c r="C39" i="11" l="1"/>
  <c r="D39" i="11" s="1"/>
  <c r="E39" i="11" s="1"/>
  <c r="I39" i="11" s="1"/>
  <c r="D31" i="13"/>
  <c r="E31" i="13" s="1"/>
  <c r="C32" i="10"/>
  <c r="D32" i="10" s="1"/>
  <c r="E32" i="10" s="1"/>
  <c r="F32" i="10" s="1"/>
  <c r="G40" i="9"/>
  <c r="H40" i="9" s="1"/>
  <c r="G40" i="8"/>
  <c r="H40" i="8" s="1"/>
  <c r="F39" i="8"/>
  <c r="I47" i="6"/>
  <c r="C47" i="6" s="1"/>
  <c r="D47" i="6" s="1"/>
  <c r="E47" i="6" s="1"/>
  <c r="G48" i="6" s="1"/>
  <c r="H48" i="6" s="1"/>
  <c r="F46" i="6"/>
  <c r="C40" i="5"/>
  <c r="D40" i="5" s="1"/>
  <c r="E40" i="5" s="1"/>
  <c r="D69" i="4"/>
  <c r="E69" i="4" s="1"/>
  <c r="G70" i="4" s="1"/>
  <c r="C70" i="4" s="1"/>
  <c r="F68" i="4"/>
  <c r="G40" i="11" l="1"/>
  <c r="H40" i="11" s="1"/>
  <c r="F39" i="11"/>
  <c r="G32" i="13"/>
  <c r="H32" i="13" s="1"/>
  <c r="F31" i="13"/>
  <c r="G33" i="10"/>
  <c r="H33" i="10" s="1"/>
  <c r="I40" i="9"/>
  <c r="C40" i="9" s="1"/>
  <c r="D40" i="9" s="1"/>
  <c r="E40" i="9" s="1"/>
  <c r="I40" i="8"/>
  <c r="C40" i="8" s="1"/>
  <c r="D40" i="8" s="1"/>
  <c r="I48" i="6"/>
  <c r="C48" i="6" s="1"/>
  <c r="D48" i="6" s="1"/>
  <c r="E48" i="6" s="1"/>
  <c r="F47" i="6"/>
  <c r="G41" i="5"/>
  <c r="H41" i="5" s="1"/>
  <c r="F40" i="5"/>
  <c r="D70" i="4"/>
  <c r="E70" i="4" s="1"/>
  <c r="G71" i="4" s="1"/>
  <c r="C71" i="4" s="1"/>
  <c r="F69" i="4"/>
  <c r="E40" i="8" l="1"/>
  <c r="C40" i="11"/>
  <c r="D40" i="11" s="1"/>
  <c r="E40" i="11" s="1"/>
  <c r="I32" i="13"/>
  <c r="I33" i="10"/>
  <c r="G41" i="9"/>
  <c r="H41" i="9" s="1"/>
  <c r="F40" i="9"/>
  <c r="F48" i="6"/>
  <c r="G49" i="6"/>
  <c r="H49" i="6" s="1"/>
  <c r="C41" i="5"/>
  <c r="D41" i="5" s="1"/>
  <c r="E41" i="5" s="1"/>
  <c r="D71" i="4"/>
  <c r="E71" i="4" s="1"/>
  <c r="G72" i="4" s="1"/>
  <c r="C72" i="4" s="1"/>
  <c r="F70" i="4"/>
  <c r="G41" i="8" l="1"/>
  <c r="H41" i="8" s="1"/>
  <c r="F40" i="8"/>
  <c r="F40" i="11"/>
  <c r="I40" i="11"/>
  <c r="G41" i="11"/>
  <c r="H41" i="11" s="1"/>
  <c r="C33" i="10"/>
  <c r="D33" i="10" s="1"/>
  <c r="E33" i="10" s="1"/>
  <c r="G34" i="10" s="1"/>
  <c r="H34" i="10" s="1"/>
  <c r="C32" i="13"/>
  <c r="D32" i="13" s="1"/>
  <c r="E32" i="13" s="1"/>
  <c r="I41" i="9"/>
  <c r="C41" i="9" s="1"/>
  <c r="D41" i="9" s="1"/>
  <c r="E41" i="9" s="1"/>
  <c r="I41" i="8"/>
  <c r="C41" i="8" s="1"/>
  <c r="D41" i="8" s="1"/>
  <c r="E41" i="8" s="1"/>
  <c r="I49" i="6"/>
  <c r="C49" i="6" s="1"/>
  <c r="D49" i="6" s="1"/>
  <c r="E49" i="6" s="1"/>
  <c r="G42" i="5"/>
  <c r="H42" i="5" s="1"/>
  <c r="F41" i="5"/>
  <c r="D72" i="4"/>
  <c r="E72" i="4" s="1"/>
  <c r="G73" i="4" s="1"/>
  <c r="C73" i="4" s="1"/>
  <c r="F71" i="4"/>
  <c r="F33" i="10" l="1"/>
  <c r="C41" i="11"/>
  <c r="D41" i="11" s="1"/>
  <c r="E41" i="11" s="1"/>
  <c r="I41" i="11" s="1"/>
  <c r="I34" i="10"/>
  <c r="C34" i="10" s="1"/>
  <c r="D34" i="10" s="1"/>
  <c r="E34" i="10" s="1"/>
  <c r="G33" i="13"/>
  <c r="H33" i="13" s="1"/>
  <c r="F32" i="13"/>
  <c r="G42" i="9"/>
  <c r="H42" i="9" s="1"/>
  <c r="F41" i="9"/>
  <c r="G42" i="8"/>
  <c r="H42" i="8" s="1"/>
  <c r="F41" i="8"/>
  <c r="G50" i="6"/>
  <c r="H50" i="6" s="1"/>
  <c r="F49" i="6"/>
  <c r="C42" i="5"/>
  <c r="D42" i="5" s="1"/>
  <c r="E42" i="5" s="1"/>
  <c r="D73" i="4"/>
  <c r="E73" i="4" s="1"/>
  <c r="G74" i="4" s="1"/>
  <c r="C74" i="4" s="1"/>
  <c r="F72" i="4"/>
  <c r="F41" i="11" l="1"/>
  <c r="G42" i="11"/>
  <c r="H42" i="11" s="1"/>
  <c r="I33" i="13"/>
  <c r="G35" i="10"/>
  <c r="F34" i="10"/>
  <c r="I42" i="9"/>
  <c r="C42" i="9" s="1"/>
  <c r="D42" i="9" s="1"/>
  <c r="E42" i="9" s="1"/>
  <c r="I42" i="8"/>
  <c r="C42" i="8" s="1"/>
  <c r="D42" i="8" s="1"/>
  <c r="E42" i="8" s="1"/>
  <c r="I50" i="6"/>
  <c r="C50" i="6" s="1"/>
  <c r="D50" i="6" s="1"/>
  <c r="E50" i="6" s="1"/>
  <c r="G43" i="5"/>
  <c r="H43" i="5" s="1"/>
  <c r="F42" i="5"/>
  <c r="D74" i="4"/>
  <c r="E74" i="4" s="1"/>
  <c r="G75" i="4" s="1"/>
  <c r="C75" i="4" s="1"/>
  <c r="F73" i="4"/>
  <c r="C42" i="11" l="1"/>
  <c r="D42" i="11" s="1"/>
  <c r="E42" i="11" s="1"/>
  <c r="I42" i="11" s="1"/>
  <c r="I35" i="10"/>
  <c r="H35" i="10"/>
  <c r="C33" i="13"/>
  <c r="D33" i="13" s="1"/>
  <c r="E33" i="13" s="1"/>
  <c r="G43" i="9"/>
  <c r="H43" i="9" s="1"/>
  <c r="F42" i="9"/>
  <c r="G43" i="8"/>
  <c r="H43" i="8" s="1"/>
  <c r="F42" i="8"/>
  <c r="G51" i="6"/>
  <c r="H51" i="6" s="1"/>
  <c r="F50" i="6"/>
  <c r="C43" i="5"/>
  <c r="D43" i="5" s="1"/>
  <c r="E43" i="5" s="1"/>
  <c r="D75" i="4"/>
  <c r="E75" i="4" s="1"/>
  <c r="G76" i="4" s="1"/>
  <c r="C76" i="4" s="1"/>
  <c r="F74" i="4"/>
  <c r="F42" i="11" l="1"/>
  <c r="G43" i="11"/>
  <c r="H43" i="11" s="1"/>
  <c r="C35" i="10"/>
  <c r="D35" i="10" s="1"/>
  <c r="E35" i="10" s="1"/>
  <c r="G34" i="13"/>
  <c r="H34" i="13" s="1"/>
  <c r="F33" i="13"/>
  <c r="I43" i="9"/>
  <c r="C43" i="9" s="1"/>
  <c r="D43" i="9" s="1"/>
  <c r="E43" i="9" s="1"/>
  <c r="I43" i="8"/>
  <c r="C43" i="8"/>
  <c r="D43" i="8" s="1"/>
  <c r="E43" i="8" s="1"/>
  <c r="I51" i="6"/>
  <c r="C51" i="6" s="1"/>
  <c r="D51" i="6" s="1"/>
  <c r="E51" i="6" s="1"/>
  <c r="G52" i="6" s="1"/>
  <c r="H52" i="6" s="1"/>
  <c r="G44" i="5"/>
  <c r="H44" i="5" s="1"/>
  <c r="F43" i="5"/>
  <c r="D76" i="4"/>
  <c r="E76" i="4" s="1"/>
  <c r="G77" i="4" s="1"/>
  <c r="C77" i="4" s="1"/>
  <c r="F75" i="4"/>
  <c r="C43" i="11" l="1"/>
  <c r="D43" i="11" s="1"/>
  <c r="E43" i="11" s="1"/>
  <c r="I43" i="11" s="1"/>
  <c r="G36" i="10"/>
  <c r="H36" i="10" s="1"/>
  <c r="F35" i="10"/>
  <c r="I34" i="13"/>
  <c r="C34" i="13"/>
  <c r="G44" i="9"/>
  <c r="H44" i="9" s="1"/>
  <c r="F43" i="9"/>
  <c r="G44" i="8"/>
  <c r="H44" i="8" s="1"/>
  <c r="F43" i="8"/>
  <c r="I52" i="6"/>
  <c r="C52" i="6" s="1"/>
  <c r="D52" i="6" s="1"/>
  <c r="E52" i="6" s="1"/>
  <c r="F51" i="6"/>
  <c r="C44" i="5"/>
  <c r="D44" i="5" s="1"/>
  <c r="E44" i="5" s="1"/>
  <c r="D77" i="4"/>
  <c r="E77" i="4" s="1"/>
  <c r="G78" i="4" s="1"/>
  <c r="C78" i="4" s="1"/>
  <c r="F76" i="4"/>
  <c r="G44" i="11" l="1"/>
  <c r="H44" i="11" s="1"/>
  <c r="F43" i="11"/>
  <c r="I36" i="10"/>
  <c r="D34" i="13"/>
  <c r="E34" i="13" s="1"/>
  <c r="I44" i="9"/>
  <c r="C44" i="9" s="1"/>
  <c r="D44" i="9" s="1"/>
  <c r="E44" i="9" s="1"/>
  <c r="I44" i="8"/>
  <c r="C44" i="8" s="1"/>
  <c r="D44" i="8" s="1"/>
  <c r="E44" i="8" s="1"/>
  <c r="F52" i="6"/>
  <c r="G53" i="6"/>
  <c r="H53" i="6" s="1"/>
  <c r="G45" i="5"/>
  <c r="H45" i="5" s="1"/>
  <c r="F44" i="5"/>
  <c r="D78" i="4"/>
  <c r="E78" i="4" s="1"/>
  <c r="G79" i="4" s="1"/>
  <c r="C79" i="4" s="1"/>
  <c r="F77" i="4"/>
  <c r="C44" i="11" l="1"/>
  <c r="D44" i="11" s="1"/>
  <c r="E44" i="11" s="1"/>
  <c r="I44" i="11" s="1"/>
  <c r="C36" i="10"/>
  <c r="D36" i="10" s="1"/>
  <c r="E36" i="10" s="1"/>
  <c r="G35" i="13"/>
  <c r="H35" i="13" s="1"/>
  <c r="F34" i="13"/>
  <c r="G45" i="9"/>
  <c r="H45" i="9" s="1"/>
  <c r="F44" i="9"/>
  <c r="G45" i="8"/>
  <c r="H45" i="8" s="1"/>
  <c r="F44" i="8"/>
  <c r="I53" i="6"/>
  <c r="C53" i="6" s="1"/>
  <c r="D53" i="6" s="1"/>
  <c r="E53" i="6" s="1"/>
  <c r="C45" i="5"/>
  <c r="D45" i="5" s="1"/>
  <c r="E45" i="5" s="1"/>
  <c r="D79" i="4"/>
  <c r="E79" i="4" s="1"/>
  <c r="G80" i="4" s="1"/>
  <c r="C80" i="4" s="1"/>
  <c r="F78" i="4"/>
  <c r="F44" i="11" l="1"/>
  <c r="G45" i="11"/>
  <c r="H45" i="11" s="1"/>
  <c r="G37" i="10"/>
  <c r="H37" i="10" s="1"/>
  <c r="F36" i="10"/>
  <c r="I35" i="13"/>
  <c r="C35" i="13"/>
  <c r="D35" i="13" s="1"/>
  <c r="E35" i="13" s="1"/>
  <c r="I45" i="9"/>
  <c r="C45" i="9" s="1"/>
  <c r="D45" i="9" s="1"/>
  <c r="E45" i="9" s="1"/>
  <c r="I45" i="8"/>
  <c r="C45" i="8" s="1"/>
  <c r="D45" i="8" s="1"/>
  <c r="E45" i="8" s="1"/>
  <c r="G54" i="6"/>
  <c r="H54" i="6" s="1"/>
  <c r="F53" i="6"/>
  <c r="G46" i="5"/>
  <c r="H46" i="5" s="1"/>
  <c r="F45" i="5"/>
  <c r="D80" i="4"/>
  <c r="E80" i="4" s="1"/>
  <c r="G81" i="4" s="1"/>
  <c r="C81" i="4" s="1"/>
  <c r="F79" i="4"/>
  <c r="C45" i="11" l="1"/>
  <c r="D45" i="11" s="1"/>
  <c r="E45" i="11" s="1"/>
  <c r="I45" i="11" s="1"/>
  <c r="I37" i="10"/>
  <c r="G36" i="13"/>
  <c r="H36" i="13" s="1"/>
  <c r="F35" i="13"/>
  <c r="G46" i="9"/>
  <c r="H46" i="9" s="1"/>
  <c r="F45" i="9"/>
  <c r="G46" i="8"/>
  <c r="H46" i="8" s="1"/>
  <c r="F45" i="8"/>
  <c r="I54" i="6"/>
  <c r="C54" i="6" s="1"/>
  <c r="D54" i="6" s="1"/>
  <c r="E54" i="6" s="1"/>
  <c r="G55" i="6" s="1"/>
  <c r="H55" i="6" s="1"/>
  <c r="C46" i="5"/>
  <c r="D46" i="5" s="1"/>
  <c r="E46" i="5" s="1"/>
  <c r="D81" i="4"/>
  <c r="E81" i="4" s="1"/>
  <c r="G82" i="4" s="1"/>
  <c r="C82" i="4" s="1"/>
  <c r="F80" i="4"/>
  <c r="G46" i="11" l="1"/>
  <c r="H46" i="11" s="1"/>
  <c r="F45" i="11"/>
  <c r="C37" i="10"/>
  <c r="D37" i="10" s="1"/>
  <c r="E37" i="10" s="1"/>
  <c r="I36" i="13"/>
  <c r="C36" i="13" s="1"/>
  <c r="D36" i="13" s="1"/>
  <c r="E36" i="13" s="1"/>
  <c r="I46" i="9"/>
  <c r="C46" i="9" s="1"/>
  <c r="D46" i="9" s="1"/>
  <c r="E46" i="9" s="1"/>
  <c r="I46" i="8"/>
  <c r="C46" i="8" s="1"/>
  <c r="D46" i="8" s="1"/>
  <c r="E46" i="8" s="1"/>
  <c r="I55" i="6"/>
  <c r="C55" i="6" s="1"/>
  <c r="D55" i="6" s="1"/>
  <c r="E55" i="6" s="1"/>
  <c r="G56" i="6" s="1"/>
  <c r="H56" i="6" s="1"/>
  <c r="F54" i="6"/>
  <c r="G47" i="5"/>
  <c r="H47" i="5" s="1"/>
  <c r="F46" i="5"/>
  <c r="D82" i="4"/>
  <c r="E82" i="4" s="1"/>
  <c r="G83" i="4" s="1"/>
  <c r="C83" i="4" s="1"/>
  <c r="F81" i="4"/>
  <c r="C46" i="11" l="1"/>
  <c r="D46" i="11" s="1"/>
  <c r="E46" i="11" s="1"/>
  <c r="I46" i="11" s="1"/>
  <c r="G38" i="10"/>
  <c r="H38" i="10" s="1"/>
  <c r="F37" i="10"/>
  <c r="G37" i="13"/>
  <c r="H37" i="13" s="1"/>
  <c r="F36" i="13"/>
  <c r="G47" i="9"/>
  <c r="H47" i="9" s="1"/>
  <c r="F46" i="9"/>
  <c r="G47" i="8"/>
  <c r="H47" i="8" s="1"/>
  <c r="F46" i="8"/>
  <c r="F55" i="6"/>
  <c r="I56" i="6"/>
  <c r="C56" i="6" s="1"/>
  <c r="D56" i="6" s="1"/>
  <c r="E56" i="6" s="1"/>
  <c r="C47" i="5"/>
  <c r="D47" i="5" s="1"/>
  <c r="E47" i="5" s="1"/>
  <c r="D83" i="4"/>
  <c r="E83" i="4" s="1"/>
  <c r="G84" i="4" s="1"/>
  <c r="C84" i="4" s="1"/>
  <c r="F82" i="4"/>
  <c r="G47" i="11" l="1"/>
  <c r="H47" i="11" s="1"/>
  <c r="F46" i="11"/>
  <c r="I38" i="10"/>
  <c r="I37" i="13"/>
  <c r="C37" i="13"/>
  <c r="I47" i="9"/>
  <c r="C47" i="9" s="1"/>
  <c r="D47" i="9" s="1"/>
  <c r="E47" i="9" s="1"/>
  <c r="I47" i="8"/>
  <c r="C47" i="8" s="1"/>
  <c r="D47" i="8" s="1"/>
  <c r="E47" i="8" s="1"/>
  <c r="G57" i="6"/>
  <c r="H57" i="6" s="1"/>
  <c r="F56" i="6"/>
  <c r="G48" i="5"/>
  <c r="H48" i="5" s="1"/>
  <c r="F47" i="5"/>
  <c r="D84" i="4"/>
  <c r="E84" i="4" s="1"/>
  <c r="G85" i="4" s="1"/>
  <c r="C85" i="4" s="1"/>
  <c r="F83" i="4"/>
  <c r="C47" i="11" l="1"/>
  <c r="D47" i="11" s="1"/>
  <c r="E47" i="11" s="1"/>
  <c r="I47" i="11" s="1"/>
  <c r="C38" i="10"/>
  <c r="D38" i="10" s="1"/>
  <c r="E38" i="10" s="1"/>
  <c r="D37" i="13"/>
  <c r="E37" i="13" s="1"/>
  <c r="G48" i="9"/>
  <c r="H48" i="9" s="1"/>
  <c r="F47" i="9"/>
  <c r="G48" i="8"/>
  <c r="H48" i="8" s="1"/>
  <c r="F47" i="8"/>
  <c r="I57" i="6"/>
  <c r="C57" i="6" s="1"/>
  <c r="D57" i="6" s="1"/>
  <c r="E57" i="6" s="1"/>
  <c r="G58" i="6" s="1"/>
  <c r="H58" i="6" s="1"/>
  <c r="C48" i="5"/>
  <c r="D48" i="5" s="1"/>
  <c r="E48" i="5" s="1"/>
  <c r="D85" i="4"/>
  <c r="E85" i="4" s="1"/>
  <c r="G86" i="4" s="1"/>
  <c r="C86" i="4" s="1"/>
  <c r="F84" i="4"/>
  <c r="G48" i="11" l="1"/>
  <c r="H48" i="11" s="1"/>
  <c r="F47" i="11"/>
  <c r="G39" i="10"/>
  <c r="H39" i="10" s="1"/>
  <c r="F38" i="10"/>
  <c r="G38" i="13"/>
  <c r="H38" i="13" s="1"/>
  <c r="F37" i="13"/>
  <c r="I48" i="9"/>
  <c r="C48" i="9" s="1"/>
  <c r="D48" i="9" s="1"/>
  <c r="E48" i="9" s="1"/>
  <c r="I48" i="8"/>
  <c r="C48" i="8" s="1"/>
  <c r="D48" i="8" s="1"/>
  <c r="E48" i="8" s="1"/>
  <c r="I58" i="6"/>
  <c r="C58" i="6" s="1"/>
  <c r="D58" i="6" s="1"/>
  <c r="E58" i="6" s="1"/>
  <c r="G59" i="6" s="1"/>
  <c r="H59" i="6" s="1"/>
  <c r="F57" i="6"/>
  <c r="G49" i="5"/>
  <c r="H49" i="5" s="1"/>
  <c r="F48" i="5"/>
  <c r="D86" i="4"/>
  <c r="E86" i="4" s="1"/>
  <c r="G87" i="4" s="1"/>
  <c r="C87" i="4" s="1"/>
  <c r="F85" i="4"/>
  <c r="C48" i="11" l="1"/>
  <c r="D48" i="11" s="1"/>
  <c r="E48" i="11" s="1"/>
  <c r="I48" i="11" s="1"/>
  <c r="I39" i="10"/>
  <c r="I38" i="13"/>
  <c r="G49" i="9"/>
  <c r="H49" i="9" s="1"/>
  <c r="F48" i="9"/>
  <c r="G49" i="8"/>
  <c r="H49" i="8" s="1"/>
  <c r="F48" i="8"/>
  <c r="I59" i="6"/>
  <c r="C59" i="6" s="1"/>
  <c r="D59" i="6" s="1"/>
  <c r="E59" i="6" s="1"/>
  <c r="G60" i="6" s="1"/>
  <c r="H60" i="6" s="1"/>
  <c r="F58" i="6"/>
  <c r="C49" i="5"/>
  <c r="D49" i="5" s="1"/>
  <c r="E49" i="5" s="1"/>
  <c r="D87" i="4"/>
  <c r="E87" i="4" s="1"/>
  <c r="G88" i="4" s="1"/>
  <c r="C88" i="4" s="1"/>
  <c r="F86" i="4"/>
  <c r="G49" i="11" l="1"/>
  <c r="H49" i="11" s="1"/>
  <c r="F48" i="11"/>
  <c r="C39" i="10"/>
  <c r="D39" i="10" s="1"/>
  <c r="E39" i="10" s="1"/>
  <c r="C38" i="13"/>
  <c r="D38" i="13" s="1"/>
  <c r="E38" i="13" s="1"/>
  <c r="I49" i="9"/>
  <c r="C49" i="9" s="1"/>
  <c r="D49" i="9" s="1"/>
  <c r="E49" i="9" s="1"/>
  <c r="I49" i="8"/>
  <c r="C49" i="8" s="1"/>
  <c r="D49" i="8" s="1"/>
  <c r="I60" i="6"/>
  <c r="C60" i="6" s="1"/>
  <c r="D60" i="6" s="1"/>
  <c r="E60" i="6" s="1"/>
  <c r="G61" i="6" s="1"/>
  <c r="H61" i="6" s="1"/>
  <c r="F59" i="6"/>
  <c r="G50" i="5"/>
  <c r="H50" i="5" s="1"/>
  <c r="F49" i="5"/>
  <c r="D88" i="4"/>
  <c r="E88" i="4" s="1"/>
  <c r="G89" i="4" s="1"/>
  <c r="C89" i="4" s="1"/>
  <c r="F87" i="4"/>
  <c r="E49" i="8" l="1"/>
  <c r="G50" i="8" s="1"/>
  <c r="H50" i="8" s="1"/>
  <c r="C49" i="11"/>
  <c r="D49" i="11" s="1"/>
  <c r="E49" i="11" s="1"/>
  <c r="I49" i="11" s="1"/>
  <c r="G40" i="10"/>
  <c r="H40" i="10" s="1"/>
  <c r="F39" i="10"/>
  <c r="G39" i="13"/>
  <c r="H39" i="13" s="1"/>
  <c r="F38" i="13"/>
  <c r="G50" i="9"/>
  <c r="H50" i="9" s="1"/>
  <c r="F49" i="9"/>
  <c r="I61" i="6"/>
  <c r="C61" i="6" s="1"/>
  <c r="D61" i="6" s="1"/>
  <c r="E61" i="6" s="1"/>
  <c r="G62" i="6" s="1"/>
  <c r="H62" i="6" s="1"/>
  <c r="F60" i="6"/>
  <c r="C50" i="5"/>
  <c r="D50" i="5" s="1"/>
  <c r="E50" i="5" s="1"/>
  <c r="D89" i="4"/>
  <c r="E89" i="4" s="1"/>
  <c r="G90" i="4" s="1"/>
  <c r="C90" i="4" s="1"/>
  <c r="F88" i="4"/>
  <c r="F49" i="8" l="1"/>
  <c r="G50" i="11"/>
  <c r="H50" i="11" s="1"/>
  <c r="F49" i="11"/>
  <c r="I40" i="10"/>
  <c r="I39" i="13"/>
  <c r="I50" i="9"/>
  <c r="C50" i="9" s="1"/>
  <c r="D50" i="9" s="1"/>
  <c r="E50" i="9" s="1"/>
  <c r="I50" i="8"/>
  <c r="C50" i="8" s="1"/>
  <c r="D50" i="8" s="1"/>
  <c r="E50" i="8" s="1"/>
  <c r="I62" i="6"/>
  <c r="C62" i="6" s="1"/>
  <c r="D62" i="6" s="1"/>
  <c r="E62" i="6" s="1"/>
  <c r="G63" i="6" s="1"/>
  <c r="H63" i="6" s="1"/>
  <c r="F61" i="6"/>
  <c r="G51" i="5"/>
  <c r="H51" i="5" s="1"/>
  <c r="F50" i="5"/>
  <c r="F89" i="4"/>
  <c r="D90" i="4"/>
  <c r="E90" i="4" s="1"/>
  <c r="G91" i="4" s="1"/>
  <c r="C91" i="4" s="1"/>
  <c r="C50" i="11" l="1"/>
  <c r="D50" i="11" s="1"/>
  <c r="E50" i="11" s="1"/>
  <c r="I50" i="11" s="1"/>
  <c r="C40" i="10"/>
  <c r="D40" i="10" s="1"/>
  <c r="E40" i="10" s="1"/>
  <c r="C39" i="13"/>
  <c r="D39" i="13" s="1"/>
  <c r="E39" i="13" s="1"/>
  <c r="G51" i="9"/>
  <c r="H51" i="9" s="1"/>
  <c r="F50" i="9"/>
  <c r="G51" i="8"/>
  <c r="H51" i="8" s="1"/>
  <c r="F50" i="8"/>
  <c r="I63" i="6"/>
  <c r="C63" i="6" s="1"/>
  <c r="D63" i="6" s="1"/>
  <c r="E63" i="6" s="1"/>
  <c r="F62" i="6"/>
  <c r="C51" i="5"/>
  <c r="D51" i="5" s="1"/>
  <c r="E51" i="5" s="1"/>
  <c r="D91" i="4"/>
  <c r="E91" i="4" s="1"/>
  <c r="G92" i="4" s="1"/>
  <c r="C92" i="4" s="1"/>
  <c r="F90" i="4"/>
  <c r="G51" i="11" l="1"/>
  <c r="H51" i="11" s="1"/>
  <c r="F50" i="11"/>
  <c r="G41" i="10"/>
  <c r="H41" i="10" s="1"/>
  <c r="F40" i="10"/>
  <c r="G40" i="13"/>
  <c r="H40" i="13" s="1"/>
  <c r="F39" i="13"/>
  <c r="I51" i="9"/>
  <c r="C51" i="9" s="1"/>
  <c r="D51" i="9" s="1"/>
  <c r="E51" i="9" s="1"/>
  <c r="I51" i="8"/>
  <c r="C51" i="8" s="1"/>
  <c r="D51" i="8" s="1"/>
  <c r="E51" i="8" s="1"/>
  <c r="F63" i="6"/>
  <c r="G64" i="6"/>
  <c r="H64" i="6" s="1"/>
  <c r="G52" i="5"/>
  <c r="H52" i="5" s="1"/>
  <c r="F51" i="5"/>
  <c r="D92" i="4"/>
  <c r="E92" i="4" s="1"/>
  <c r="G93" i="4" s="1"/>
  <c r="C93" i="4" s="1"/>
  <c r="F91" i="4"/>
  <c r="C51" i="11" l="1"/>
  <c r="D51" i="11" s="1"/>
  <c r="E51" i="11" s="1"/>
  <c r="I51" i="11" s="1"/>
  <c r="I41" i="10"/>
  <c r="I40" i="13"/>
  <c r="G52" i="9"/>
  <c r="H52" i="9" s="1"/>
  <c r="F51" i="9"/>
  <c r="G52" i="8"/>
  <c r="H52" i="8" s="1"/>
  <c r="F51" i="8"/>
  <c r="I64" i="6"/>
  <c r="C64" i="6" s="1"/>
  <c r="D64" i="6" s="1"/>
  <c r="E64" i="6" s="1"/>
  <c r="C52" i="5"/>
  <c r="D52" i="5" s="1"/>
  <c r="E52" i="5" s="1"/>
  <c r="D93" i="4"/>
  <c r="E93" i="4" s="1"/>
  <c r="G94" i="4" s="1"/>
  <c r="C94" i="4" s="1"/>
  <c r="F92" i="4"/>
  <c r="F51" i="11" l="1"/>
  <c r="G52" i="11"/>
  <c r="H52" i="11" s="1"/>
  <c r="C41" i="10"/>
  <c r="D41" i="10" s="1"/>
  <c r="E41" i="10" s="1"/>
  <c r="C40" i="13"/>
  <c r="D40" i="13" s="1"/>
  <c r="E40" i="13" s="1"/>
  <c r="I52" i="9"/>
  <c r="C52" i="9" s="1"/>
  <c r="D52" i="9" s="1"/>
  <c r="E52" i="9" s="1"/>
  <c r="I52" i="8"/>
  <c r="C52" i="8" s="1"/>
  <c r="D52" i="8" s="1"/>
  <c r="E52" i="8" s="1"/>
  <c r="G65" i="6"/>
  <c r="H65" i="6" s="1"/>
  <c r="F64" i="6"/>
  <c r="G53" i="5"/>
  <c r="H53" i="5" s="1"/>
  <c r="F52" i="5"/>
  <c r="D94" i="4"/>
  <c r="E94" i="4" s="1"/>
  <c r="G95" i="4" s="1"/>
  <c r="C95" i="4" s="1"/>
  <c r="F93" i="4"/>
  <c r="C52" i="11" l="1"/>
  <c r="D52" i="11" s="1"/>
  <c r="E52" i="11" s="1"/>
  <c r="I52" i="11" s="1"/>
  <c r="G42" i="10"/>
  <c r="H42" i="10" s="1"/>
  <c r="F41" i="10"/>
  <c r="G41" i="13"/>
  <c r="H41" i="13" s="1"/>
  <c r="F40" i="13"/>
  <c r="G53" i="9"/>
  <c r="H53" i="9" s="1"/>
  <c r="F52" i="9"/>
  <c r="G53" i="8"/>
  <c r="H53" i="8" s="1"/>
  <c r="F52" i="8"/>
  <c r="I65" i="6"/>
  <c r="C65" i="6" s="1"/>
  <c r="D65" i="6" s="1"/>
  <c r="E65" i="6" s="1"/>
  <c r="C53" i="5"/>
  <c r="D53" i="5" s="1"/>
  <c r="E53" i="5" s="1"/>
  <c r="D95" i="4"/>
  <c r="E95" i="4" s="1"/>
  <c r="G96" i="4" s="1"/>
  <c r="C96" i="4" s="1"/>
  <c r="F94" i="4"/>
  <c r="G53" i="11" l="1"/>
  <c r="H53" i="11" s="1"/>
  <c r="F52" i="11"/>
  <c r="I42" i="10"/>
  <c r="I41" i="13"/>
  <c r="C41" i="13"/>
  <c r="D41" i="13" s="1"/>
  <c r="E41" i="13" s="1"/>
  <c r="I53" i="9"/>
  <c r="C53" i="9" s="1"/>
  <c r="D53" i="9" s="1"/>
  <c r="E53" i="9" s="1"/>
  <c r="F53" i="9" s="1"/>
  <c r="I53" i="8"/>
  <c r="C53" i="8" s="1"/>
  <c r="D53" i="8" s="1"/>
  <c r="E53" i="8" s="1"/>
  <c r="G66" i="6"/>
  <c r="H66" i="6" s="1"/>
  <c r="F65" i="6"/>
  <c r="G54" i="5"/>
  <c r="H54" i="5" s="1"/>
  <c r="F53" i="5"/>
  <c r="F95" i="4"/>
  <c r="D96" i="4"/>
  <c r="E96" i="4" s="1"/>
  <c r="G97" i="4" s="1"/>
  <c r="C97" i="4" s="1"/>
  <c r="C53" i="11" l="1"/>
  <c r="D53" i="11" s="1"/>
  <c r="E53" i="11" s="1"/>
  <c r="I53" i="11" s="1"/>
  <c r="C42" i="10"/>
  <c r="D42" i="10" s="1"/>
  <c r="E42" i="10" s="1"/>
  <c r="G42" i="13"/>
  <c r="H42" i="13" s="1"/>
  <c r="F41" i="13"/>
  <c r="G54" i="9"/>
  <c r="H54" i="9" s="1"/>
  <c r="G54" i="8"/>
  <c r="H54" i="8" s="1"/>
  <c r="F53" i="8"/>
  <c r="I66" i="6"/>
  <c r="C66" i="6" s="1"/>
  <c r="D66" i="6" s="1"/>
  <c r="E66" i="6" s="1"/>
  <c r="G67" i="6" s="1"/>
  <c r="H67" i="6" s="1"/>
  <c r="C54" i="5"/>
  <c r="D54" i="5" s="1"/>
  <c r="E54" i="5" s="1"/>
  <c r="D97" i="4"/>
  <c r="E97" i="4" s="1"/>
  <c r="G98" i="4" s="1"/>
  <c r="C98" i="4" s="1"/>
  <c r="F96" i="4"/>
  <c r="F53" i="11" l="1"/>
  <c r="G54" i="11"/>
  <c r="H54" i="11" s="1"/>
  <c r="C54" i="11" s="1"/>
  <c r="D54" i="11" s="1"/>
  <c r="E54" i="11" s="1"/>
  <c r="I54" i="11" s="1"/>
  <c r="G43" i="10"/>
  <c r="H43" i="10" s="1"/>
  <c r="F42" i="10"/>
  <c r="I42" i="13"/>
  <c r="C42" i="13" s="1"/>
  <c r="D42" i="13" s="1"/>
  <c r="E42" i="13" s="1"/>
  <c r="G43" i="13" s="1"/>
  <c r="H43" i="13" s="1"/>
  <c r="I54" i="9"/>
  <c r="C54" i="9" s="1"/>
  <c r="D54" i="9" s="1"/>
  <c r="E54" i="9" s="1"/>
  <c r="I54" i="8"/>
  <c r="C54" i="8" s="1"/>
  <c r="D54" i="8" s="1"/>
  <c r="I67" i="6"/>
  <c r="C67" i="6" s="1"/>
  <c r="D67" i="6" s="1"/>
  <c r="E67" i="6" s="1"/>
  <c r="G68" i="6" s="1"/>
  <c r="H68" i="6" s="1"/>
  <c r="F66" i="6"/>
  <c r="G55" i="5"/>
  <c r="H55" i="5" s="1"/>
  <c r="F54" i="5"/>
  <c r="D98" i="4"/>
  <c r="E98" i="4" s="1"/>
  <c r="G99" i="4" s="1"/>
  <c r="C99" i="4" s="1"/>
  <c r="F97" i="4"/>
  <c r="E54" i="8" l="1"/>
  <c r="I43" i="10"/>
  <c r="I43" i="13"/>
  <c r="F42" i="13"/>
  <c r="G55" i="11"/>
  <c r="H55" i="11" s="1"/>
  <c r="F54" i="11"/>
  <c r="G55" i="9"/>
  <c r="H55" i="9" s="1"/>
  <c r="F54" i="9"/>
  <c r="F67" i="6"/>
  <c r="I68" i="6"/>
  <c r="C68" i="6" s="1"/>
  <c r="D68" i="6" s="1"/>
  <c r="E68" i="6" s="1"/>
  <c r="G69" i="6" s="1"/>
  <c r="H69" i="6" s="1"/>
  <c r="C55" i="5"/>
  <c r="D55" i="5" s="1"/>
  <c r="E55" i="5" s="1"/>
  <c r="D99" i="4"/>
  <c r="E99" i="4" s="1"/>
  <c r="G100" i="4" s="1"/>
  <c r="C100" i="4" s="1"/>
  <c r="F98" i="4"/>
  <c r="G55" i="8" l="1"/>
  <c r="H55" i="8" s="1"/>
  <c r="F54" i="8"/>
  <c r="C43" i="10"/>
  <c r="D43" i="10" s="1"/>
  <c r="E43" i="10" s="1"/>
  <c r="C43" i="13"/>
  <c r="D43" i="13" s="1"/>
  <c r="E43" i="13" s="1"/>
  <c r="C55" i="11"/>
  <c r="I55" i="9"/>
  <c r="C55" i="9" s="1"/>
  <c r="D55" i="9" s="1"/>
  <c r="E55" i="9" s="1"/>
  <c r="I55" i="8"/>
  <c r="C55" i="8" s="1"/>
  <c r="D55" i="8" s="1"/>
  <c r="E55" i="8" s="1"/>
  <c r="I69" i="6"/>
  <c r="C69" i="6" s="1"/>
  <c r="D69" i="6" s="1"/>
  <c r="E69" i="6" s="1"/>
  <c r="G70" i="6" s="1"/>
  <c r="H70" i="6" s="1"/>
  <c r="F68" i="6"/>
  <c r="G56" i="5"/>
  <c r="H56" i="5" s="1"/>
  <c r="F55" i="5"/>
  <c r="D100" i="4"/>
  <c r="E100" i="4" s="1"/>
  <c r="G101" i="4" s="1"/>
  <c r="C101" i="4" s="1"/>
  <c r="F99" i="4"/>
  <c r="G44" i="10" l="1"/>
  <c r="H44" i="10" s="1"/>
  <c r="F43" i="10"/>
  <c r="G44" i="13"/>
  <c r="H44" i="13" s="1"/>
  <c r="F43" i="13"/>
  <c r="D55" i="11"/>
  <c r="E55" i="11" s="1"/>
  <c r="I55" i="11" s="1"/>
  <c r="G56" i="9"/>
  <c r="H56" i="9" s="1"/>
  <c r="F55" i="9"/>
  <c r="G56" i="8"/>
  <c r="H56" i="8" s="1"/>
  <c r="F55" i="8"/>
  <c r="I70" i="6"/>
  <c r="C70" i="6" s="1"/>
  <c r="D70" i="6" s="1"/>
  <c r="E70" i="6" s="1"/>
  <c r="G71" i="6" s="1"/>
  <c r="H71" i="6" s="1"/>
  <c r="F69" i="6"/>
  <c r="C56" i="5"/>
  <c r="D56" i="5" s="1"/>
  <c r="E56" i="5" s="1"/>
  <c r="D101" i="4"/>
  <c r="E101" i="4" s="1"/>
  <c r="G102" i="4" s="1"/>
  <c r="C102" i="4" s="1"/>
  <c r="F100" i="4"/>
  <c r="G56" i="11" l="1"/>
  <c r="H56" i="11" s="1"/>
  <c r="F55" i="11"/>
  <c r="I44" i="10"/>
  <c r="I44" i="13"/>
  <c r="I56" i="9"/>
  <c r="C56" i="9" s="1"/>
  <c r="D56" i="9" s="1"/>
  <c r="E56" i="9" s="1"/>
  <c r="I56" i="8"/>
  <c r="C56" i="8" s="1"/>
  <c r="D56" i="8" s="1"/>
  <c r="E56" i="8" s="1"/>
  <c r="I71" i="6"/>
  <c r="C71" i="6" s="1"/>
  <c r="D71" i="6" s="1"/>
  <c r="E71" i="6" s="1"/>
  <c r="G72" i="6" s="1"/>
  <c r="H72" i="6" s="1"/>
  <c r="F70" i="6"/>
  <c r="G57" i="5"/>
  <c r="H57" i="5" s="1"/>
  <c r="F56" i="5"/>
  <c r="D102" i="4"/>
  <c r="E102" i="4" s="1"/>
  <c r="G103" i="4" s="1"/>
  <c r="C103" i="4" s="1"/>
  <c r="F101" i="4"/>
  <c r="C56" i="11" l="1"/>
  <c r="D56" i="11" s="1"/>
  <c r="E56" i="11" s="1"/>
  <c r="I56" i="11" s="1"/>
  <c r="C44" i="10"/>
  <c r="D44" i="10" s="1"/>
  <c r="E44" i="10" s="1"/>
  <c r="C44" i="13"/>
  <c r="D44" i="13" s="1"/>
  <c r="E44" i="13" s="1"/>
  <c r="G57" i="9"/>
  <c r="H57" i="9" s="1"/>
  <c r="F56" i="9"/>
  <c r="G57" i="8"/>
  <c r="H57" i="8" s="1"/>
  <c r="F56" i="8"/>
  <c r="I72" i="6"/>
  <c r="C72" i="6" s="1"/>
  <c r="D72" i="6" s="1"/>
  <c r="E72" i="6" s="1"/>
  <c r="G73" i="6" s="1"/>
  <c r="H73" i="6" s="1"/>
  <c r="F71" i="6"/>
  <c r="C57" i="5"/>
  <c r="D57" i="5" s="1"/>
  <c r="E57" i="5" s="1"/>
  <c r="D103" i="4"/>
  <c r="E103" i="4" s="1"/>
  <c r="G104" i="4" s="1"/>
  <c r="C104" i="4" s="1"/>
  <c r="F102" i="4"/>
  <c r="F56" i="11" l="1"/>
  <c r="G57" i="11"/>
  <c r="H57" i="11" s="1"/>
  <c r="G45" i="10"/>
  <c r="H45" i="10" s="1"/>
  <c r="F44" i="10"/>
  <c r="G45" i="13"/>
  <c r="H45" i="13" s="1"/>
  <c r="F44" i="13"/>
  <c r="I57" i="9"/>
  <c r="C57" i="9" s="1"/>
  <c r="D57" i="9" s="1"/>
  <c r="E57" i="9" s="1"/>
  <c r="F57" i="9" s="1"/>
  <c r="I57" i="8"/>
  <c r="C57" i="8" s="1"/>
  <c r="D57" i="8" s="1"/>
  <c r="E57" i="8" s="1"/>
  <c r="I73" i="6"/>
  <c r="C73" i="6" s="1"/>
  <c r="D73" i="6" s="1"/>
  <c r="E73" i="6" s="1"/>
  <c r="F72" i="6"/>
  <c r="G58" i="5"/>
  <c r="H58" i="5" s="1"/>
  <c r="F57" i="5"/>
  <c r="D104" i="4"/>
  <c r="E104" i="4" s="1"/>
  <c r="G105" i="4" s="1"/>
  <c r="C105" i="4" s="1"/>
  <c r="F103" i="4"/>
  <c r="C57" i="11" l="1"/>
  <c r="D57" i="11" s="1"/>
  <c r="E57" i="11" s="1"/>
  <c r="I57" i="11" s="1"/>
  <c r="I45" i="10"/>
  <c r="I45" i="13"/>
  <c r="G58" i="9"/>
  <c r="H58" i="9" s="1"/>
  <c r="G58" i="8"/>
  <c r="H58" i="8" s="1"/>
  <c r="F57" i="8"/>
  <c r="F73" i="6"/>
  <c r="G74" i="6"/>
  <c r="H74" i="6" s="1"/>
  <c r="C58" i="5"/>
  <c r="D58" i="5" s="1"/>
  <c r="E58" i="5" s="1"/>
  <c r="D105" i="4"/>
  <c r="E105" i="4" s="1"/>
  <c r="G106" i="4" s="1"/>
  <c r="C106" i="4" s="1"/>
  <c r="F104" i="4"/>
  <c r="F57" i="11" l="1"/>
  <c r="G58" i="11"/>
  <c r="H58" i="11" s="1"/>
  <c r="C45" i="10"/>
  <c r="D45" i="10" s="1"/>
  <c r="E45" i="10" s="1"/>
  <c r="C45" i="13"/>
  <c r="D45" i="13" s="1"/>
  <c r="E45" i="13" s="1"/>
  <c r="I58" i="9"/>
  <c r="C58" i="9" s="1"/>
  <c r="D58" i="9" s="1"/>
  <c r="E58" i="9" s="1"/>
  <c r="I58" i="8"/>
  <c r="C58" i="8" s="1"/>
  <c r="D58" i="8" s="1"/>
  <c r="E58" i="8" s="1"/>
  <c r="I74" i="6"/>
  <c r="C74" i="6" s="1"/>
  <c r="D74" i="6" s="1"/>
  <c r="E74" i="6" s="1"/>
  <c r="G59" i="5"/>
  <c r="H59" i="5" s="1"/>
  <c r="F58" i="5"/>
  <c r="D106" i="4"/>
  <c r="E106" i="4" s="1"/>
  <c r="G107" i="4" s="1"/>
  <c r="C107" i="4" s="1"/>
  <c r="F105" i="4"/>
  <c r="C58" i="11" l="1"/>
  <c r="D58" i="11" s="1"/>
  <c r="E58" i="11" s="1"/>
  <c r="I58" i="11" s="1"/>
  <c r="G46" i="10"/>
  <c r="H46" i="10" s="1"/>
  <c r="F45" i="10"/>
  <c r="G46" i="13"/>
  <c r="H46" i="13" s="1"/>
  <c r="F45" i="13"/>
  <c r="G59" i="9"/>
  <c r="H59" i="9" s="1"/>
  <c r="F58" i="9"/>
  <c r="G59" i="8"/>
  <c r="H59" i="8" s="1"/>
  <c r="F58" i="8"/>
  <c r="G75" i="6"/>
  <c r="H75" i="6" s="1"/>
  <c r="F74" i="6"/>
  <c r="C59" i="5"/>
  <c r="D59" i="5" s="1"/>
  <c r="E59" i="5" s="1"/>
  <c r="D107" i="4"/>
  <c r="E107" i="4" s="1"/>
  <c r="G108" i="4" s="1"/>
  <c r="C108" i="4" s="1"/>
  <c r="F106" i="4"/>
  <c r="G59" i="11" l="1"/>
  <c r="H59" i="11" s="1"/>
  <c r="F58" i="11"/>
  <c r="I46" i="10"/>
  <c r="I46" i="13"/>
  <c r="I59" i="9"/>
  <c r="C59" i="9" s="1"/>
  <c r="D59" i="9" s="1"/>
  <c r="E59" i="9" s="1"/>
  <c r="F59" i="9" s="1"/>
  <c r="I59" i="8"/>
  <c r="C59" i="8" s="1"/>
  <c r="D59" i="8" s="1"/>
  <c r="E59" i="8" s="1"/>
  <c r="I75" i="6"/>
  <c r="C75" i="6" s="1"/>
  <c r="D75" i="6" s="1"/>
  <c r="E75" i="6" s="1"/>
  <c r="G60" i="5"/>
  <c r="H60" i="5" s="1"/>
  <c r="F59" i="5"/>
  <c r="D108" i="4"/>
  <c r="E108" i="4" s="1"/>
  <c r="G109" i="4" s="1"/>
  <c r="C109" i="4" s="1"/>
  <c r="F107" i="4"/>
  <c r="C59" i="11" l="1"/>
  <c r="D59" i="11" s="1"/>
  <c r="E59" i="11" s="1"/>
  <c r="I59" i="11" s="1"/>
  <c r="C46" i="10"/>
  <c r="D46" i="10" s="1"/>
  <c r="E46" i="10" s="1"/>
  <c r="C46" i="13"/>
  <c r="D46" i="13" s="1"/>
  <c r="E46" i="13" s="1"/>
  <c r="G60" i="9"/>
  <c r="H60" i="9" s="1"/>
  <c r="G60" i="8"/>
  <c r="H60" i="8" s="1"/>
  <c r="F59" i="8"/>
  <c r="G76" i="6"/>
  <c r="H76" i="6" s="1"/>
  <c r="F75" i="6"/>
  <c r="C60" i="5"/>
  <c r="D60" i="5" s="1"/>
  <c r="E60" i="5" s="1"/>
  <c r="D109" i="4"/>
  <c r="E109" i="4" s="1"/>
  <c r="G110" i="4" s="1"/>
  <c r="C110" i="4" s="1"/>
  <c r="F108" i="4"/>
  <c r="F59" i="11" l="1"/>
  <c r="G60" i="11"/>
  <c r="H60" i="11" s="1"/>
  <c r="G47" i="10"/>
  <c r="H47" i="10" s="1"/>
  <c r="F46" i="10"/>
  <c r="G47" i="13"/>
  <c r="H47" i="13" s="1"/>
  <c r="F46" i="13"/>
  <c r="I60" i="9"/>
  <c r="C60" i="9" s="1"/>
  <c r="D60" i="9" s="1"/>
  <c r="E60" i="9" s="1"/>
  <c r="I60" i="8"/>
  <c r="C60" i="8" s="1"/>
  <c r="D60" i="8" s="1"/>
  <c r="E60" i="8" s="1"/>
  <c r="I76" i="6"/>
  <c r="C76" i="6" s="1"/>
  <c r="D76" i="6" s="1"/>
  <c r="E76" i="6" s="1"/>
  <c r="G61" i="5"/>
  <c r="H61" i="5" s="1"/>
  <c r="F60" i="5"/>
  <c r="D110" i="4"/>
  <c r="E110" i="4" s="1"/>
  <c r="F109" i="4"/>
  <c r="C60" i="11" l="1"/>
  <c r="D60" i="11" s="1"/>
  <c r="E60" i="11" s="1"/>
  <c r="I60" i="11" s="1"/>
  <c r="I47" i="10"/>
  <c r="I47" i="13"/>
  <c r="G61" i="9"/>
  <c r="H61" i="9" s="1"/>
  <c r="F60" i="9"/>
  <c r="G61" i="8"/>
  <c r="H61" i="8" s="1"/>
  <c r="F60" i="8"/>
  <c r="G77" i="6"/>
  <c r="H77" i="6" s="1"/>
  <c r="F76" i="6"/>
  <c r="C61" i="5"/>
  <c r="D61" i="5" s="1"/>
  <c r="E61" i="5" s="1"/>
  <c r="F110" i="4"/>
  <c r="F60" i="11" l="1"/>
  <c r="G61" i="11"/>
  <c r="H61" i="11" s="1"/>
  <c r="C47" i="10"/>
  <c r="D47" i="10" s="1"/>
  <c r="E47" i="10" s="1"/>
  <c r="C47" i="13"/>
  <c r="D47" i="13" s="1"/>
  <c r="E47" i="13" s="1"/>
  <c r="I61" i="9"/>
  <c r="C61" i="9" s="1"/>
  <c r="D61" i="9" s="1"/>
  <c r="E61" i="9" s="1"/>
  <c r="I61" i="8"/>
  <c r="C61" i="8" s="1"/>
  <c r="D61" i="8" s="1"/>
  <c r="E61" i="8" s="1"/>
  <c r="I77" i="6"/>
  <c r="C77" i="6" s="1"/>
  <c r="D77" i="6" s="1"/>
  <c r="E77" i="6" s="1"/>
  <c r="G62" i="5"/>
  <c r="H62" i="5" s="1"/>
  <c r="F61" i="5"/>
  <c r="C61" i="11" l="1"/>
  <c r="D61" i="11" s="1"/>
  <c r="E61" i="11" s="1"/>
  <c r="I61" i="11" s="1"/>
  <c r="G48" i="10"/>
  <c r="H48" i="10" s="1"/>
  <c r="F47" i="10"/>
  <c r="G48" i="13"/>
  <c r="H48" i="13" s="1"/>
  <c r="F47" i="13"/>
  <c r="G62" i="9"/>
  <c r="H62" i="9" s="1"/>
  <c r="F61" i="9"/>
  <c r="G62" i="8"/>
  <c r="H62" i="8" s="1"/>
  <c r="F61" i="8"/>
  <c r="G78" i="6"/>
  <c r="H78" i="6" s="1"/>
  <c r="F77" i="6"/>
  <c r="C62" i="5"/>
  <c r="D62" i="5" s="1"/>
  <c r="E62" i="5" s="1"/>
  <c r="G62" i="11" l="1"/>
  <c r="H62" i="11" s="1"/>
  <c r="F61" i="11"/>
  <c r="I48" i="10"/>
  <c r="I48" i="13"/>
  <c r="I62" i="9"/>
  <c r="C62" i="9" s="1"/>
  <c r="D62" i="9" s="1"/>
  <c r="E62" i="9" s="1"/>
  <c r="I62" i="8"/>
  <c r="C62" i="8" s="1"/>
  <c r="D62" i="8" s="1"/>
  <c r="E62" i="8" s="1"/>
  <c r="I78" i="6"/>
  <c r="C78" i="6" s="1"/>
  <c r="D78" i="6" s="1"/>
  <c r="E78" i="6" s="1"/>
  <c r="G63" i="5"/>
  <c r="H63" i="5" s="1"/>
  <c r="F62" i="5"/>
  <c r="C62" i="11" l="1"/>
  <c r="D62" i="11" s="1"/>
  <c r="E62" i="11" s="1"/>
  <c r="I62" i="11" s="1"/>
  <c r="C48" i="10"/>
  <c r="D48" i="10" s="1"/>
  <c r="E48" i="10" s="1"/>
  <c r="C48" i="13"/>
  <c r="D48" i="13" s="1"/>
  <c r="E48" i="13" s="1"/>
  <c r="G63" i="9"/>
  <c r="H63" i="9" s="1"/>
  <c r="F62" i="9"/>
  <c r="G63" i="8"/>
  <c r="H63" i="8" s="1"/>
  <c r="F62" i="8"/>
  <c r="G79" i="6"/>
  <c r="H79" i="6" s="1"/>
  <c r="F78" i="6"/>
  <c r="C63" i="5"/>
  <c r="D63" i="5" s="1"/>
  <c r="E63" i="5" s="1"/>
  <c r="F62" i="11" l="1"/>
  <c r="G63" i="11"/>
  <c r="H63" i="11" s="1"/>
  <c r="F48" i="10"/>
  <c r="G49" i="10"/>
  <c r="H49" i="10" s="1"/>
  <c r="G49" i="13"/>
  <c r="H49" i="13" s="1"/>
  <c r="F48" i="13"/>
  <c r="I63" i="9"/>
  <c r="C63" i="9" s="1"/>
  <c r="D63" i="9" s="1"/>
  <c r="E63" i="9" s="1"/>
  <c r="I63" i="8"/>
  <c r="C63" i="8" s="1"/>
  <c r="D63" i="8" s="1"/>
  <c r="E63" i="8" s="1"/>
  <c r="I79" i="6"/>
  <c r="C79" i="6" s="1"/>
  <c r="D79" i="6" s="1"/>
  <c r="E79" i="6" s="1"/>
  <c r="G64" i="5"/>
  <c r="H64" i="5" s="1"/>
  <c r="F63" i="5"/>
  <c r="C63" i="11" l="1"/>
  <c r="D63" i="11" s="1"/>
  <c r="E63" i="11" s="1"/>
  <c r="I63" i="11" s="1"/>
  <c r="I49" i="10"/>
  <c r="C49" i="10" s="1"/>
  <c r="D49" i="10" s="1"/>
  <c r="E49" i="10" s="1"/>
  <c r="I49" i="13"/>
  <c r="G64" i="9"/>
  <c r="H64" i="9" s="1"/>
  <c r="F63" i="9"/>
  <c r="G64" i="8"/>
  <c r="H64" i="8" s="1"/>
  <c r="F63" i="8"/>
  <c r="G80" i="6"/>
  <c r="H80" i="6" s="1"/>
  <c r="F79" i="6"/>
  <c r="C64" i="5"/>
  <c r="D64" i="5" s="1"/>
  <c r="E64" i="5" s="1"/>
  <c r="F63" i="11" l="1"/>
  <c r="G64" i="11"/>
  <c r="H64" i="11" s="1"/>
  <c r="F49" i="10"/>
  <c r="G50" i="10"/>
  <c r="H50" i="10" s="1"/>
  <c r="C49" i="13"/>
  <c r="D49" i="13" s="1"/>
  <c r="E49" i="13" s="1"/>
  <c r="I64" i="9"/>
  <c r="C64" i="9" s="1"/>
  <c r="D64" i="9" s="1"/>
  <c r="E64" i="9" s="1"/>
  <c r="I64" i="8"/>
  <c r="C64" i="8" s="1"/>
  <c r="D64" i="8" s="1"/>
  <c r="E64" i="8" s="1"/>
  <c r="I80" i="6"/>
  <c r="C80" i="6" s="1"/>
  <c r="D80" i="6" s="1"/>
  <c r="E80" i="6" s="1"/>
  <c r="G81" i="6" s="1"/>
  <c r="H81" i="6" s="1"/>
  <c r="G65" i="5"/>
  <c r="H65" i="5" s="1"/>
  <c r="F64" i="5"/>
  <c r="C64" i="11" l="1"/>
  <c r="D64" i="11" s="1"/>
  <c r="E64" i="11" s="1"/>
  <c r="I64" i="11" s="1"/>
  <c r="I50" i="10"/>
  <c r="C50" i="10" s="1"/>
  <c r="D50" i="10" s="1"/>
  <c r="E50" i="10" s="1"/>
  <c r="G51" i="10" s="1"/>
  <c r="H51" i="10" s="1"/>
  <c r="G50" i="13"/>
  <c r="H50" i="13" s="1"/>
  <c r="F49" i="13"/>
  <c r="G65" i="9"/>
  <c r="H65" i="9" s="1"/>
  <c r="F64" i="9"/>
  <c r="G65" i="8"/>
  <c r="H65" i="8" s="1"/>
  <c r="F64" i="8"/>
  <c r="I81" i="6"/>
  <c r="C81" i="6" s="1"/>
  <c r="D81" i="6" s="1"/>
  <c r="E81" i="6" s="1"/>
  <c r="G82" i="6" s="1"/>
  <c r="H82" i="6" s="1"/>
  <c r="F80" i="6"/>
  <c r="C65" i="5"/>
  <c r="D65" i="5" s="1"/>
  <c r="E65" i="5" s="1"/>
  <c r="G65" i="11" l="1"/>
  <c r="H65" i="11" s="1"/>
  <c r="F64" i="11"/>
  <c r="F50" i="10"/>
  <c r="I50" i="13"/>
  <c r="I51" i="10"/>
  <c r="C51" i="10" s="1"/>
  <c r="D51" i="10" s="1"/>
  <c r="E51" i="10" s="1"/>
  <c r="G52" i="10" s="1"/>
  <c r="H52" i="10" s="1"/>
  <c r="I65" i="9"/>
  <c r="C65" i="9" s="1"/>
  <c r="D65" i="9" s="1"/>
  <c r="E65" i="9" s="1"/>
  <c r="F65" i="9" s="1"/>
  <c r="I65" i="8"/>
  <c r="C65" i="8" s="1"/>
  <c r="D65" i="8" s="1"/>
  <c r="E65" i="8" s="1"/>
  <c r="I82" i="6"/>
  <c r="C82" i="6" s="1"/>
  <c r="D82" i="6" s="1"/>
  <c r="E82" i="6" s="1"/>
  <c r="G83" i="6" s="1"/>
  <c r="H83" i="6" s="1"/>
  <c r="F81" i="6"/>
  <c r="G66" i="5"/>
  <c r="H66" i="5" s="1"/>
  <c r="F65" i="5"/>
  <c r="C65" i="11" l="1"/>
  <c r="D65" i="11" s="1"/>
  <c r="E65" i="11" s="1"/>
  <c r="I65" i="11" s="1"/>
  <c r="C50" i="13"/>
  <c r="D50" i="13" s="1"/>
  <c r="E50" i="13" s="1"/>
  <c r="F51" i="10"/>
  <c r="I52" i="10"/>
  <c r="C52" i="10" s="1"/>
  <c r="D52" i="10" s="1"/>
  <c r="E52" i="10" s="1"/>
  <c r="G53" i="10" s="1"/>
  <c r="I53" i="10" s="1"/>
  <c r="G66" i="9"/>
  <c r="H66" i="9" s="1"/>
  <c r="G66" i="8"/>
  <c r="H66" i="8" s="1"/>
  <c r="F65" i="8"/>
  <c r="F82" i="6"/>
  <c r="I83" i="6"/>
  <c r="C83" i="6" s="1"/>
  <c r="D83" i="6" s="1"/>
  <c r="E83" i="6" s="1"/>
  <c r="C66" i="5"/>
  <c r="D66" i="5" s="1"/>
  <c r="E66" i="5" s="1"/>
  <c r="F65" i="11" l="1"/>
  <c r="G66" i="11"/>
  <c r="H66" i="11" s="1"/>
  <c r="H53" i="10"/>
  <c r="G51" i="13"/>
  <c r="H51" i="13" s="1"/>
  <c r="F50" i="13"/>
  <c r="F52" i="10"/>
  <c r="I66" i="9"/>
  <c r="C66" i="9" s="1"/>
  <c r="D66" i="9" s="1"/>
  <c r="E66" i="9" s="1"/>
  <c r="I66" i="8"/>
  <c r="C66" i="8" s="1"/>
  <c r="D66" i="8" s="1"/>
  <c r="E66" i="8" s="1"/>
  <c r="G84" i="6"/>
  <c r="H84" i="6" s="1"/>
  <c r="F83" i="6"/>
  <c r="G67" i="5"/>
  <c r="H67" i="5" s="1"/>
  <c r="F66" i="5"/>
  <c r="C66" i="11" l="1"/>
  <c r="D66" i="11" s="1"/>
  <c r="E66" i="11" s="1"/>
  <c r="I66" i="11" s="1"/>
  <c r="I51" i="13"/>
  <c r="C53" i="10"/>
  <c r="D53" i="10" s="1"/>
  <c r="E53" i="10" s="1"/>
  <c r="G54" i="10" s="1"/>
  <c r="I54" i="10" s="1"/>
  <c r="G67" i="9"/>
  <c r="H67" i="9" s="1"/>
  <c r="F66" i="9"/>
  <c r="G67" i="8"/>
  <c r="H67" i="8" s="1"/>
  <c r="F66" i="8"/>
  <c r="I84" i="6"/>
  <c r="C84" i="6" s="1"/>
  <c r="D84" i="6" s="1"/>
  <c r="E84" i="6" s="1"/>
  <c r="G85" i="6" s="1"/>
  <c r="H85" i="6" s="1"/>
  <c r="C67" i="5"/>
  <c r="D67" i="5" s="1"/>
  <c r="E67" i="5" s="1"/>
  <c r="G67" i="11" l="1"/>
  <c r="H67" i="11" s="1"/>
  <c r="F66" i="11"/>
  <c r="H54" i="10"/>
  <c r="C54" i="10" s="1"/>
  <c r="D54" i="10" s="1"/>
  <c r="E54" i="10" s="1"/>
  <c r="G55" i="10" s="1"/>
  <c r="C51" i="13"/>
  <c r="D51" i="13" s="1"/>
  <c r="E51" i="13" s="1"/>
  <c r="F53" i="10"/>
  <c r="I67" i="9"/>
  <c r="C67" i="9" s="1"/>
  <c r="D67" i="9" s="1"/>
  <c r="E67" i="9" s="1"/>
  <c r="I67" i="8"/>
  <c r="C67" i="8" s="1"/>
  <c r="D67" i="8" s="1"/>
  <c r="E67" i="8" s="1"/>
  <c r="I85" i="6"/>
  <c r="C85" i="6" s="1"/>
  <c r="D85" i="6" s="1"/>
  <c r="E85" i="6" s="1"/>
  <c r="G86" i="6" s="1"/>
  <c r="H86" i="6" s="1"/>
  <c r="F84" i="6"/>
  <c r="G68" i="5"/>
  <c r="H68" i="5" s="1"/>
  <c r="F67" i="5"/>
  <c r="C67" i="11" l="1"/>
  <c r="D67" i="11" s="1"/>
  <c r="E67" i="11" s="1"/>
  <c r="I67" i="11" s="1"/>
  <c r="H55" i="10"/>
  <c r="G52" i="13"/>
  <c r="H52" i="13" s="1"/>
  <c r="F51" i="13"/>
  <c r="I55" i="10"/>
  <c r="F54" i="10"/>
  <c r="G68" i="9"/>
  <c r="H68" i="9" s="1"/>
  <c r="F67" i="9"/>
  <c r="G68" i="8"/>
  <c r="H68" i="8" s="1"/>
  <c r="F67" i="8"/>
  <c r="I86" i="6"/>
  <c r="C86" i="6" s="1"/>
  <c r="D86" i="6" s="1"/>
  <c r="E86" i="6" s="1"/>
  <c r="G87" i="6" s="1"/>
  <c r="H87" i="6" s="1"/>
  <c r="F85" i="6"/>
  <c r="C68" i="5"/>
  <c r="D68" i="5" s="1"/>
  <c r="E68" i="5" s="1"/>
  <c r="G68" i="11" l="1"/>
  <c r="H68" i="11" s="1"/>
  <c r="C55" i="10"/>
  <c r="D55" i="10" s="1"/>
  <c r="E55" i="10" s="1"/>
  <c r="G56" i="10" s="1"/>
  <c r="I56" i="10" s="1"/>
  <c r="F67" i="11"/>
  <c r="I52" i="13"/>
  <c r="I68" i="9"/>
  <c r="C68" i="9" s="1"/>
  <c r="D68" i="9" s="1"/>
  <c r="E68" i="9" s="1"/>
  <c r="I68" i="8"/>
  <c r="C68" i="8" s="1"/>
  <c r="D68" i="8" s="1"/>
  <c r="E68" i="8" s="1"/>
  <c r="I87" i="6"/>
  <c r="C87" i="6" s="1"/>
  <c r="D87" i="6" s="1"/>
  <c r="E87" i="6" s="1"/>
  <c r="G88" i="6" s="1"/>
  <c r="H88" i="6" s="1"/>
  <c r="F86" i="6"/>
  <c r="G69" i="5"/>
  <c r="H69" i="5" s="1"/>
  <c r="F68" i="5"/>
  <c r="F55" i="10" l="1"/>
  <c r="C68" i="11"/>
  <c r="D68" i="11" s="1"/>
  <c r="E68" i="11" s="1"/>
  <c r="I68" i="11" s="1"/>
  <c r="H56" i="10"/>
  <c r="C56" i="10" s="1"/>
  <c r="D56" i="10" s="1"/>
  <c r="E56" i="10" s="1"/>
  <c r="G57" i="10" s="1"/>
  <c r="I57" i="10" s="1"/>
  <c r="C52" i="13"/>
  <c r="D52" i="13" s="1"/>
  <c r="E52" i="13" s="1"/>
  <c r="G69" i="9"/>
  <c r="H69" i="9" s="1"/>
  <c r="F68" i="9"/>
  <c r="G69" i="8"/>
  <c r="H69" i="8" s="1"/>
  <c r="F68" i="8"/>
  <c r="I88" i="6"/>
  <c r="C88" i="6" s="1"/>
  <c r="D88" i="6" s="1"/>
  <c r="E88" i="6" s="1"/>
  <c r="F87" i="6"/>
  <c r="C69" i="5"/>
  <c r="D69" i="5" s="1"/>
  <c r="E69" i="5" s="1"/>
  <c r="G69" i="11" l="1"/>
  <c r="H69" i="11" s="1"/>
  <c r="F68" i="11"/>
  <c r="H57" i="10"/>
  <c r="C57" i="10" s="1"/>
  <c r="D57" i="10" s="1"/>
  <c r="E57" i="10" s="1"/>
  <c r="G58" i="10" s="1"/>
  <c r="G53" i="13"/>
  <c r="H53" i="13" s="1"/>
  <c r="F52" i="13"/>
  <c r="F56" i="10"/>
  <c r="I69" i="9"/>
  <c r="C69" i="9" s="1"/>
  <c r="D69" i="9" s="1"/>
  <c r="E69" i="9" s="1"/>
  <c r="F69" i="9" s="1"/>
  <c r="I69" i="8"/>
  <c r="C69" i="8" s="1"/>
  <c r="D69" i="8" s="1"/>
  <c r="E69" i="8" s="1"/>
  <c r="F88" i="6"/>
  <c r="G89" i="6"/>
  <c r="H89" i="6" s="1"/>
  <c r="G70" i="5"/>
  <c r="H70" i="5" s="1"/>
  <c r="F69" i="5"/>
  <c r="C69" i="11" l="1"/>
  <c r="D69" i="11" s="1"/>
  <c r="E69" i="11" s="1"/>
  <c r="I69" i="11" s="1"/>
  <c r="H58" i="10"/>
  <c r="I53" i="13"/>
  <c r="I58" i="10"/>
  <c r="F57" i="10"/>
  <c r="G70" i="9"/>
  <c r="H70" i="9" s="1"/>
  <c r="G70" i="8"/>
  <c r="H70" i="8" s="1"/>
  <c r="F69" i="8"/>
  <c r="I89" i="6"/>
  <c r="C89" i="6" s="1"/>
  <c r="D89" i="6" s="1"/>
  <c r="E89" i="6" s="1"/>
  <c r="C70" i="5"/>
  <c r="D70" i="5" s="1"/>
  <c r="E70" i="5" s="1"/>
  <c r="C58" i="10" l="1"/>
  <c r="D58" i="10" s="1"/>
  <c r="E58" i="10" s="1"/>
  <c r="G59" i="10" s="1"/>
  <c r="I59" i="10" s="1"/>
  <c r="F69" i="11"/>
  <c r="G70" i="11"/>
  <c r="H70" i="11" s="1"/>
  <c r="C53" i="13"/>
  <c r="D53" i="13" s="1"/>
  <c r="E53" i="13" s="1"/>
  <c r="I70" i="9"/>
  <c r="C70" i="9" s="1"/>
  <c r="D70" i="9" s="1"/>
  <c r="E70" i="9" s="1"/>
  <c r="I70" i="8"/>
  <c r="C70" i="8" s="1"/>
  <c r="D70" i="8" s="1"/>
  <c r="E70" i="8" s="1"/>
  <c r="G90" i="6"/>
  <c r="H90" i="6" s="1"/>
  <c r="F89" i="6"/>
  <c r="G71" i="5"/>
  <c r="H71" i="5" s="1"/>
  <c r="F70" i="5"/>
  <c r="F58" i="10" l="1"/>
  <c r="H59" i="10"/>
  <c r="C59" i="10" s="1"/>
  <c r="D59" i="10" s="1"/>
  <c r="E59" i="10" s="1"/>
  <c r="G60" i="10" s="1"/>
  <c r="H60" i="10" s="1"/>
  <c r="C70" i="11"/>
  <c r="D70" i="11" s="1"/>
  <c r="E70" i="11" s="1"/>
  <c r="I70" i="11" s="1"/>
  <c r="G54" i="13"/>
  <c r="H54" i="13" s="1"/>
  <c r="F53" i="13"/>
  <c r="G71" i="9"/>
  <c r="H71" i="9" s="1"/>
  <c r="F70" i="9"/>
  <c r="G71" i="8"/>
  <c r="H71" i="8" s="1"/>
  <c r="F70" i="8"/>
  <c r="I90" i="6"/>
  <c r="C90" i="6" s="1"/>
  <c r="D90" i="6" s="1"/>
  <c r="E90" i="6" s="1"/>
  <c r="C71" i="5"/>
  <c r="D71" i="5" s="1"/>
  <c r="E71" i="5" s="1"/>
  <c r="G71" i="11" l="1"/>
  <c r="H71" i="11" s="1"/>
  <c r="F70" i="11"/>
  <c r="I54" i="13"/>
  <c r="I60" i="10"/>
  <c r="C60" i="10" s="1"/>
  <c r="D60" i="10" s="1"/>
  <c r="E60" i="10" s="1"/>
  <c r="G61" i="10" s="1"/>
  <c r="F59" i="10"/>
  <c r="I71" i="9"/>
  <c r="C71" i="9" s="1"/>
  <c r="D71" i="9" s="1"/>
  <c r="E71" i="9" s="1"/>
  <c r="I71" i="8"/>
  <c r="C71" i="8" s="1"/>
  <c r="D71" i="8" s="1"/>
  <c r="E71" i="8" s="1"/>
  <c r="G91" i="6"/>
  <c r="H91" i="6" s="1"/>
  <c r="F90" i="6"/>
  <c r="G72" i="5"/>
  <c r="H72" i="5" s="1"/>
  <c r="F71" i="5"/>
  <c r="C71" i="11" l="1"/>
  <c r="D71" i="11" s="1"/>
  <c r="E71" i="11" s="1"/>
  <c r="I71" i="11" s="1"/>
  <c r="I61" i="10"/>
  <c r="H61" i="10"/>
  <c r="C54" i="13"/>
  <c r="D54" i="13" s="1"/>
  <c r="E54" i="13" s="1"/>
  <c r="F60" i="10"/>
  <c r="G72" i="9"/>
  <c r="H72" i="9" s="1"/>
  <c r="F71" i="9"/>
  <c r="G72" i="8"/>
  <c r="H72" i="8" s="1"/>
  <c r="F71" i="8"/>
  <c r="I91" i="6"/>
  <c r="C91" i="6" s="1"/>
  <c r="D91" i="6" s="1"/>
  <c r="E91" i="6" s="1"/>
  <c r="G92" i="6" s="1"/>
  <c r="H92" i="6" s="1"/>
  <c r="C72" i="5"/>
  <c r="D72" i="5" s="1"/>
  <c r="E72" i="5" s="1"/>
  <c r="F71" i="11" l="1"/>
  <c r="G72" i="11"/>
  <c r="H72" i="11" s="1"/>
  <c r="G55" i="13"/>
  <c r="H55" i="13" s="1"/>
  <c r="F54" i="13"/>
  <c r="C61" i="10"/>
  <c r="D61" i="10" s="1"/>
  <c r="E61" i="10" s="1"/>
  <c r="I72" i="9"/>
  <c r="C72" i="9" s="1"/>
  <c r="D72" i="9" s="1"/>
  <c r="E72" i="9" s="1"/>
  <c r="I72" i="8"/>
  <c r="C72" i="8" s="1"/>
  <c r="D72" i="8" s="1"/>
  <c r="E72" i="8" s="1"/>
  <c r="I92" i="6"/>
  <c r="C92" i="6" s="1"/>
  <c r="D92" i="6" s="1"/>
  <c r="E92" i="6" s="1"/>
  <c r="G93" i="6" s="1"/>
  <c r="H93" i="6" s="1"/>
  <c r="F91" i="6"/>
  <c r="G73" i="5"/>
  <c r="H73" i="5" s="1"/>
  <c r="F72" i="5"/>
  <c r="C72" i="11" l="1"/>
  <c r="D72" i="11" s="1"/>
  <c r="E72" i="11" s="1"/>
  <c r="I72" i="11" s="1"/>
  <c r="I55" i="13"/>
  <c r="F61" i="10"/>
  <c r="G62" i="10"/>
  <c r="H62" i="10" s="1"/>
  <c r="G73" i="9"/>
  <c r="H73" i="9" s="1"/>
  <c r="F72" i="9"/>
  <c r="G73" i="8"/>
  <c r="H73" i="8" s="1"/>
  <c r="F72" i="8"/>
  <c r="F92" i="6"/>
  <c r="I93" i="6"/>
  <c r="C93" i="6" s="1"/>
  <c r="D93" i="6" s="1"/>
  <c r="E93" i="6" s="1"/>
  <c r="C73" i="5"/>
  <c r="D73" i="5" s="1"/>
  <c r="E73" i="5" s="1"/>
  <c r="F72" i="11" l="1"/>
  <c r="G73" i="11"/>
  <c r="H73" i="11" s="1"/>
  <c r="C55" i="13"/>
  <c r="D55" i="13" s="1"/>
  <c r="E55" i="13" s="1"/>
  <c r="I62" i="10"/>
  <c r="C62" i="10" s="1"/>
  <c r="D62" i="10" s="1"/>
  <c r="E62" i="10" s="1"/>
  <c r="I73" i="9"/>
  <c r="C73" i="9" s="1"/>
  <c r="D73" i="9" s="1"/>
  <c r="E73" i="9" s="1"/>
  <c r="I73" i="8"/>
  <c r="C73" i="8" s="1"/>
  <c r="D73" i="8" s="1"/>
  <c r="G94" i="6"/>
  <c r="H94" i="6" s="1"/>
  <c r="F93" i="6"/>
  <c r="G74" i="5"/>
  <c r="H74" i="5" s="1"/>
  <c r="F73" i="5"/>
  <c r="E73" i="8" l="1"/>
  <c r="C73" i="11"/>
  <c r="D73" i="11" s="1"/>
  <c r="E73" i="11" s="1"/>
  <c r="I73" i="11" s="1"/>
  <c r="G56" i="13"/>
  <c r="H56" i="13" s="1"/>
  <c r="F55" i="13"/>
  <c r="G63" i="10"/>
  <c r="H63" i="10" s="1"/>
  <c r="F62" i="10"/>
  <c r="G74" i="9"/>
  <c r="H74" i="9" s="1"/>
  <c r="F73" i="9"/>
  <c r="I94" i="6"/>
  <c r="C94" i="6" s="1"/>
  <c r="D94" i="6" s="1"/>
  <c r="E94" i="6" s="1"/>
  <c r="C74" i="5"/>
  <c r="D74" i="5" s="1"/>
  <c r="E74" i="5" s="1"/>
  <c r="G74" i="8" l="1"/>
  <c r="H74" i="8" s="1"/>
  <c r="F73" i="8"/>
  <c r="F73" i="11"/>
  <c r="G74" i="11"/>
  <c r="H74" i="11" s="1"/>
  <c r="I63" i="10"/>
  <c r="I56" i="13"/>
  <c r="I74" i="9"/>
  <c r="C74" i="9" s="1"/>
  <c r="D74" i="9" s="1"/>
  <c r="E74" i="9" s="1"/>
  <c r="G95" i="6"/>
  <c r="H95" i="6" s="1"/>
  <c r="F94" i="6"/>
  <c r="G75" i="5"/>
  <c r="H75" i="5" s="1"/>
  <c r="F74" i="5"/>
  <c r="I74" i="8" l="1"/>
  <c r="C74" i="8" s="1"/>
  <c r="D74" i="8" s="1"/>
  <c r="E74" i="8" s="1"/>
  <c r="F74" i="8" s="1"/>
  <c r="C74" i="11"/>
  <c r="D74" i="11" s="1"/>
  <c r="E74" i="11" s="1"/>
  <c r="I74" i="11" s="1"/>
  <c r="C63" i="10"/>
  <c r="D63" i="10" s="1"/>
  <c r="E63" i="10" s="1"/>
  <c r="G64" i="10" s="1"/>
  <c r="H64" i="10" s="1"/>
  <c r="C56" i="13"/>
  <c r="D56" i="13" s="1"/>
  <c r="E56" i="13" s="1"/>
  <c r="G75" i="9"/>
  <c r="H75" i="9" s="1"/>
  <c r="F74" i="9"/>
  <c r="I95" i="6"/>
  <c r="C95" i="6" s="1"/>
  <c r="D95" i="6" s="1"/>
  <c r="E95" i="6" s="1"/>
  <c r="G96" i="6" s="1"/>
  <c r="H96" i="6" s="1"/>
  <c r="C75" i="5"/>
  <c r="D75" i="5" s="1"/>
  <c r="E75" i="5" s="1"/>
  <c r="G75" i="8" l="1"/>
  <c r="H75" i="8" s="1"/>
  <c r="F74" i="11"/>
  <c r="G75" i="11"/>
  <c r="H75" i="11" s="1"/>
  <c r="F63" i="10"/>
  <c r="I64" i="10"/>
  <c r="C64" i="10" s="1"/>
  <c r="D64" i="10" s="1"/>
  <c r="E64" i="10" s="1"/>
  <c r="G65" i="10" s="1"/>
  <c r="H65" i="10" s="1"/>
  <c r="G57" i="13"/>
  <c r="H57" i="13" s="1"/>
  <c r="F56" i="13"/>
  <c r="I75" i="9"/>
  <c r="C75" i="9" s="1"/>
  <c r="D75" i="9" s="1"/>
  <c r="E75" i="9" s="1"/>
  <c r="I96" i="6"/>
  <c r="C96" i="6" s="1"/>
  <c r="D96" i="6" s="1"/>
  <c r="E96" i="6" s="1"/>
  <c r="G97" i="6" s="1"/>
  <c r="H97" i="6" s="1"/>
  <c r="F95" i="6"/>
  <c r="G76" i="5"/>
  <c r="H76" i="5" s="1"/>
  <c r="F75" i="5"/>
  <c r="I75" i="8" l="1"/>
  <c r="C75" i="8" s="1"/>
  <c r="D75" i="8" s="1"/>
  <c r="E75" i="8" s="1"/>
  <c r="G76" i="8" s="1"/>
  <c r="H76" i="8" s="1"/>
  <c r="C75" i="11"/>
  <c r="D75" i="11" s="1"/>
  <c r="E75" i="11" s="1"/>
  <c r="I75" i="11" s="1"/>
  <c r="I57" i="13"/>
  <c r="F64" i="10"/>
  <c r="I65" i="10"/>
  <c r="G76" i="9"/>
  <c r="H76" i="9" s="1"/>
  <c r="F75" i="9"/>
  <c r="I97" i="6"/>
  <c r="C97" i="6" s="1"/>
  <c r="D97" i="6" s="1"/>
  <c r="E97" i="6" s="1"/>
  <c r="G98" i="6" s="1"/>
  <c r="H98" i="6" s="1"/>
  <c r="F96" i="6"/>
  <c r="C76" i="5"/>
  <c r="D76" i="5" s="1"/>
  <c r="E76" i="5" s="1"/>
  <c r="F75" i="8" l="1"/>
  <c r="G76" i="11"/>
  <c r="H76" i="11" s="1"/>
  <c r="F75" i="11"/>
  <c r="C57" i="13"/>
  <c r="D57" i="13" s="1"/>
  <c r="E57" i="13" s="1"/>
  <c r="C65" i="10"/>
  <c r="D65" i="10" s="1"/>
  <c r="E65" i="10" s="1"/>
  <c r="G66" i="10" s="1"/>
  <c r="H66" i="10" s="1"/>
  <c r="I76" i="9"/>
  <c r="C76" i="9" s="1"/>
  <c r="D76" i="9" s="1"/>
  <c r="E76" i="9" s="1"/>
  <c r="I76" i="8"/>
  <c r="C76" i="8" s="1"/>
  <c r="D76" i="8" s="1"/>
  <c r="E76" i="8" s="1"/>
  <c r="I98" i="6"/>
  <c r="C98" i="6" s="1"/>
  <c r="D98" i="6" s="1"/>
  <c r="E98" i="6" s="1"/>
  <c r="G99" i="6" s="1"/>
  <c r="H99" i="6" s="1"/>
  <c r="F97" i="6"/>
  <c r="G77" i="5"/>
  <c r="H77" i="5" s="1"/>
  <c r="F76" i="5"/>
  <c r="C76" i="11" l="1"/>
  <c r="D76" i="11" s="1"/>
  <c r="E76" i="11" s="1"/>
  <c r="I76" i="11" s="1"/>
  <c r="G58" i="13"/>
  <c r="H58" i="13" s="1"/>
  <c r="F57" i="13"/>
  <c r="I66" i="10"/>
  <c r="F65" i="10"/>
  <c r="C66" i="10"/>
  <c r="D66" i="10" s="1"/>
  <c r="E66" i="10" s="1"/>
  <c r="G67" i="10" s="1"/>
  <c r="H67" i="10" s="1"/>
  <c r="G77" i="9"/>
  <c r="H77" i="9" s="1"/>
  <c r="F76" i="9"/>
  <c r="G77" i="8"/>
  <c r="H77" i="8" s="1"/>
  <c r="F76" i="8"/>
  <c r="I99" i="6"/>
  <c r="C99" i="6" s="1"/>
  <c r="D99" i="6" s="1"/>
  <c r="E99" i="6" s="1"/>
  <c r="G100" i="6" s="1"/>
  <c r="H100" i="6" s="1"/>
  <c r="F98" i="6"/>
  <c r="C77" i="5"/>
  <c r="D77" i="5" s="1"/>
  <c r="E77" i="5" s="1"/>
  <c r="G77" i="11" l="1"/>
  <c r="H77" i="11" s="1"/>
  <c r="F76" i="11"/>
  <c r="I58" i="13"/>
  <c r="I67" i="10"/>
  <c r="C67" i="10" s="1"/>
  <c r="D67" i="10" s="1"/>
  <c r="E67" i="10" s="1"/>
  <c r="G68" i="10" s="1"/>
  <c r="H68" i="10" s="1"/>
  <c r="F66" i="10"/>
  <c r="I77" i="9"/>
  <c r="C77" i="9" s="1"/>
  <c r="D77" i="9" s="1"/>
  <c r="E77" i="9" s="1"/>
  <c r="I77" i="8"/>
  <c r="C77" i="8" s="1"/>
  <c r="D77" i="8" s="1"/>
  <c r="E77" i="8" s="1"/>
  <c r="I100" i="6"/>
  <c r="C100" i="6" s="1"/>
  <c r="D100" i="6" s="1"/>
  <c r="E100" i="6" s="1"/>
  <c r="G101" i="6" s="1"/>
  <c r="H101" i="6" s="1"/>
  <c r="F99" i="6"/>
  <c r="G78" i="5"/>
  <c r="H78" i="5" s="1"/>
  <c r="F77" i="5"/>
  <c r="C77" i="11" l="1"/>
  <c r="D77" i="11" s="1"/>
  <c r="E77" i="11" s="1"/>
  <c r="I77" i="11" s="1"/>
  <c r="C58" i="13"/>
  <c r="D58" i="13" s="1"/>
  <c r="E58" i="13" s="1"/>
  <c r="I68" i="10"/>
  <c r="F67" i="10"/>
  <c r="C68" i="10"/>
  <c r="D68" i="10" s="1"/>
  <c r="E68" i="10" s="1"/>
  <c r="G69" i="10" s="1"/>
  <c r="H69" i="10" s="1"/>
  <c r="G78" i="9"/>
  <c r="H78" i="9" s="1"/>
  <c r="F77" i="9"/>
  <c r="G78" i="8"/>
  <c r="H78" i="8" s="1"/>
  <c r="F77" i="8"/>
  <c r="I101" i="6"/>
  <c r="C101" i="6" s="1"/>
  <c r="D101" i="6" s="1"/>
  <c r="E101" i="6" s="1"/>
  <c r="G102" i="6" s="1"/>
  <c r="H102" i="6" s="1"/>
  <c r="F100" i="6"/>
  <c r="C78" i="5"/>
  <c r="D78" i="5" s="1"/>
  <c r="E78" i="5" s="1"/>
  <c r="F77" i="11" l="1"/>
  <c r="G78" i="11"/>
  <c r="H78" i="11" s="1"/>
  <c r="G59" i="13"/>
  <c r="H59" i="13" s="1"/>
  <c r="F58" i="13"/>
  <c r="I69" i="10"/>
  <c r="C69" i="10" s="1"/>
  <c r="D69" i="10" s="1"/>
  <c r="E69" i="10" s="1"/>
  <c r="G70" i="10" s="1"/>
  <c r="H70" i="10" s="1"/>
  <c r="F68" i="10"/>
  <c r="I78" i="9"/>
  <c r="C78" i="9" s="1"/>
  <c r="D78" i="9" s="1"/>
  <c r="E78" i="9" s="1"/>
  <c r="I78" i="8"/>
  <c r="C78" i="8" s="1"/>
  <c r="D78" i="8" s="1"/>
  <c r="E78" i="8" s="1"/>
  <c r="I102" i="6"/>
  <c r="C102" i="6" s="1"/>
  <c r="D102" i="6" s="1"/>
  <c r="E102" i="6" s="1"/>
  <c r="G103" i="6" s="1"/>
  <c r="H103" i="6" s="1"/>
  <c r="F101" i="6"/>
  <c r="G79" i="5"/>
  <c r="H79" i="5" s="1"/>
  <c r="F78" i="5"/>
  <c r="C78" i="11" l="1"/>
  <c r="D78" i="11" s="1"/>
  <c r="E78" i="11" s="1"/>
  <c r="I78" i="11" s="1"/>
  <c r="I59" i="13"/>
  <c r="I70" i="10"/>
  <c r="F69" i="10"/>
  <c r="C70" i="10"/>
  <c r="D70" i="10" s="1"/>
  <c r="E70" i="10" s="1"/>
  <c r="G71" i="10" s="1"/>
  <c r="H71" i="10" s="1"/>
  <c r="G79" i="9"/>
  <c r="H79" i="9" s="1"/>
  <c r="F78" i="9"/>
  <c r="G79" i="8"/>
  <c r="H79" i="8" s="1"/>
  <c r="F78" i="8"/>
  <c r="I103" i="6"/>
  <c r="C103" i="6" s="1"/>
  <c r="D103" i="6" s="1"/>
  <c r="E103" i="6" s="1"/>
  <c r="G104" i="6" s="1"/>
  <c r="H104" i="6" s="1"/>
  <c r="F102" i="6"/>
  <c r="C79" i="5"/>
  <c r="D79" i="5" s="1"/>
  <c r="E79" i="5" s="1"/>
  <c r="F78" i="11" l="1"/>
  <c r="G79" i="11"/>
  <c r="H79" i="11" s="1"/>
  <c r="C59" i="13"/>
  <c r="D59" i="13" s="1"/>
  <c r="E59" i="13" s="1"/>
  <c r="I71" i="10"/>
  <c r="C71" i="10" s="1"/>
  <c r="D71" i="10" s="1"/>
  <c r="E71" i="10" s="1"/>
  <c r="G72" i="10" s="1"/>
  <c r="H72" i="10" s="1"/>
  <c r="F70" i="10"/>
  <c r="I79" i="9"/>
  <c r="C79" i="9" s="1"/>
  <c r="D79" i="9" s="1"/>
  <c r="E79" i="9" s="1"/>
  <c r="I79" i="8"/>
  <c r="C79" i="8" s="1"/>
  <c r="D79" i="8" s="1"/>
  <c r="E79" i="8" s="1"/>
  <c r="F103" i="6"/>
  <c r="I104" i="6"/>
  <c r="C104" i="6" s="1"/>
  <c r="D104" i="6" s="1"/>
  <c r="E104" i="6" s="1"/>
  <c r="G80" i="5"/>
  <c r="H80" i="5" s="1"/>
  <c r="F79" i="5"/>
  <c r="C79" i="11" l="1"/>
  <c r="D79" i="11" s="1"/>
  <c r="E79" i="11" s="1"/>
  <c r="I79" i="11" s="1"/>
  <c r="G60" i="13"/>
  <c r="H60" i="13" s="1"/>
  <c r="F59" i="13"/>
  <c r="I72" i="10"/>
  <c r="F71" i="10"/>
  <c r="G80" i="9"/>
  <c r="H80" i="9" s="1"/>
  <c r="F79" i="9"/>
  <c r="G80" i="8"/>
  <c r="H80" i="8" s="1"/>
  <c r="F79" i="8"/>
  <c r="G105" i="6"/>
  <c r="H105" i="6" s="1"/>
  <c r="F104" i="6"/>
  <c r="C80" i="5"/>
  <c r="D80" i="5" s="1"/>
  <c r="E80" i="5" s="1"/>
  <c r="G80" i="11" l="1"/>
  <c r="H80" i="11" s="1"/>
  <c r="F79" i="11"/>
  <c r="I60" i="13"/>
  <c r="C72" i="10"/>
  <c r="D72" i="10" s="1"/>
  <c r="E72" i="10" s="1"/>
  <c r="G73" i="10" s="1"/>
  <c r="H73" i="10" s="1"/>
  <c r="I80" i="9"/>
  <c r="C80" i="9" s="1"/>
  <c r="D80" i="9" s="1"/>
  <c r="E80" i="9" s="1"/>
  <c r="I80" i="8"/>
  <c r="C80" i="8" s="1"/>
  <c r="D80" i="8" s="1"/>
  <c r="E80" i="8" s="1"/>
  <c r="I105" i="6"/>
  <c r="C105" i="6" s="1"/>
  <c r="D105" i="6" s="1"/>
  <c r="E105" i="6" s="1"/>
  <c r="G106" i="6" s="1"/>
  <c r="H106" i="6" s="1"/>
  <c r="G81" i="5"/>
  <c r="H81" i="5" s="1"/>
  <c r="F80" i="5"/>
  <c r="C80" i="11" l="1"/>
  <c r="D80" i="11" s="1"/>
  <c r="E80" i="11" s="1"/>
  <c r="I80" i="11" s="1"/>
  <c r="C60" i="13"/>
  <c r="D60" i="13" s="1"/>
  <c r="E60" i="13" s="1"/>
  <c r="I73" i="10"/>
  <c r="C73" i="10" s="1"/>
  <c r="D73" i="10" s="1"/>
  <c r="E73" i="10" s="1"/>
  <c r="G74" i="10" s="1"/>
  <c r="H74" i="10" s="1"/>
  <c r="F72" i="10"/>
  <c r="G81" i="9"/>
  <c r="H81" i="9" s="1"/>
  <c r="F80" i="9"/>
  <c r="G81" i="8"/>
  <c r="H81" i="8" s="1"/>
  <c r="F80" i="8"/>
  <c r="F105" i="6"/>
  <c r="I106" i="6"/>
  <c r="C106" i="6" s="1"/>
  <c r="D106" i="6" s="1"/>
  <c r="E106" i="6" s="1"/>
  <c r="G107" i="6" s="1"/>
  <c r="H107" i="6" s="1"/>
  <c r="C81" i="5"/>
  <c r="D81" i="5" s="1"/>
  <c r="E81" i="5" s="1"/>
  <c r="F80" i="11" l="1"/>
  <c r="G81" i="11"/>
  <c r="H81" i="11" s="1"/>
  <c r="C81" i="11" s="1"/>
  <c r="D81" i="11" s="1"/>
  <c r="E81" i="11" s="1"/>
  <c r="I81" i="11" s="1"/>
  <c r="G61" i="13"/>
  <c r="H61" i="13" s="1"/>
  <c r="F60" i="13"/>
  <c r="F73" i="10"/>
  <c r="I74" i="10"/>
  <c r="I81" i="9"/>
  <c r="C81" i="9"/>
  <c r="D81" i="9" s="1"/>
  <c r="E81" i="9" s="1"/>
  <c r="I81" i="8"/>
  <c r="C81" i="8" s="1"/>
  <c r="D81" i="8" s="1"/>
  <c r="I107" i="6"/>
  <c r="C107" i="6" s="1"/>
  <c r="D107" i="6" s="1"/>
  <c r="E107" i="6" s="1"/>
  <c r="G108" i="6" s="1"/>
  <c r="H108" i="6" s="1"/>
  <c r="F106" i="6"/>
  <c r="G82" i="5"/>
  <c r="H82" i="5" s="1"/>
  <c r="F81" i="5"/>
  <c r="E81" i="8" l="1"/>
  <c r="I61" i="13"/>
  <c r="C74" i="10"/>
  <c r="D74" i="10" s="1"/>
  <c r="E74" i="10" s="1"/>
  <c r="G82" i="11"/>
  <c r="H82" i="11" s="1"/>
  <c r="F81" i="11"/>
  <c r="G82" i="9"/>
  <c r="H82" i="9" s="1"/>
  <c r="F81" i="9"/>
  <c r="I108" i="6"/>
  <c r="C108" i="6" s="1"/>
  <c r="D108" i="6" s="1"/>
  <c r="E108" i="6" s="1"/>
  <c r="G109" i="6" s="1"/>
  <c r="H109" i="6" s="1"/>
  <c r="F107" i="6"/>
  <c r="C82" i="5"/>
  <c r="D82" i="5" s="1"/>
  <c r="E82" i="5" s="1"/>
  <c r="G82" i="8" l="1"/>
  <c r="H82" i="8" s="1"/>
  <c r="F81" i="8"/>
  <c r="C61" i="13"/>
  <c r="D61" i="13" s="1"/>
  <c r="E61" i="13" s="1"/>
  <c r="G75" i="10"/>
  <c r="H75" i="10" s="1"/>
  <c r="F74" i="10"/>
  <c r="C82" i="11"/>
  <c r="I82" i="9"/>
  <c r="C82" i="9" s="1"/>
  <c r="D82" i="9" s="1"/>
  <c r="E82" i="9" s="1"/>
  <c r="I82" i="8"/>
  <c r="I109" i="6"/>
  <c r="C109" i="6" s="1"/>
  <c r="D109" i="6" s="1"/>
  <c r="E109" i="6" s="1"/>
  <c r="G110" i="6" s="1"/>
  <c r="H110" i="6" s="1"/>
  <c r="F108" i="6"/>
  <c r="G83" i="5"/>
  <c r="H83" i="5" s="1"/>
  <c r="F82" i="5"/>
  <c r="C82" i="8" l="1"/>
  <c r="D82" i="8" s="1"/>
  <c r="E82" i="8" s="1"/>
  <c r="G83" i="8" s="1"/>
  <c r="H83" i="8" s="1"/>
  <c r="G62" i="13"/>
  <c r="H62" i="13" s="1"/>
  <c r="F61" i="13"/>
  <c r="D82" i="11"/>
  <c r="E82" i="11" s="1"/>
  <c r="I82" i="11" s="1"/>
  <c r="I75" i="10"/>
  <c r="G83" i="9"/>
  <c r="H83" i="9" s="1"/>
  <c r="F82" i="9"/>
  <c r="F109" i="6"/>
  <c r="I110" i="6"/>
  <c r="C110" i="6" s="1"/>
  <c r="D110" i="6" s="1"/>
  <c r="E110" i="6" s="1"/>
  <c r="C83" i="5"/>
  <c r="D83" i="5" s="1"/>
  <c r="E83" i="5" s="1"/>
  <c r="F82" i="8" l="1"/>
  <c r="F82" i="11"/>
  <c r="G83" i="11"/>
  <c r="H83" i="11" s="1"/>
  <c r="I62" i="13"/>
  <c r="C75" i="10"/>
  <c r="D75" i="10" s="1"/>
  <c r="E75" i="10" s="1"/>
  <c r="I83" i="9"/>
  <c r="C83" i="9" s="1"/>
  <c r="D83" i="9" s="1"/>
  <c r="E83" i="9" s="1"/>
  <c r="I83" i="8"/>
  <c r="C83" i="8" s="1"/>
  <c r="D83" i="8" s="1"/>
  <c r="E83" i="8" s="1"/>
  <c r="F110" i="6"/>
  <c r="G84" i="5"/>
  <c r="H84" i="5" s="1"/>
  <c r="F83" i="5"/>
  <c r="C83" i="11" l="1"/>
  <c r="D83" i="11" s="1"/>
  <c r="E83" i="11" s="1"/>
  <c r="I83" i="11" s="1"/>
  <c r="C62" i="13"/>
  <c r="D62" i="13" s="1"/>
  <c r="E62" i="13" s="1"/>
  <c r="G76" i="10"/>
  <c r="H76" i="10" s="1"/>
  <c r="F75" i="10"/>
  <c r="G84" i="9"/>
  <c r="H84" i="9" s="1"/>
  <c r="F83" i="9"/>
  <c r="G84" i="8"/>
  <c r="H84" i="8" s="1"/>
  <c r="F83" i="8"/>
  <c r="C84" i="5"/>
  <c r="D84" i="5" s="1"/>
  <c r="E84" i="5" s="1"/>
  <c r="F83" i="11" l="1"/>
  <c r="G84" i="11"/>
  <c r="H84" i="11" s="1"/>
  <c r="G63" i="13"/>
  <c r="H63" i="13" s="1"/>
  <c r="F62" i="13"/>
  <c r="I76" i="10"/>
  <c r="I84" i="9"/>
  <c r="C84" i="9" s="1"/>
  <c r="D84" i="9" s="1"/>
  <c r="E84" i="9" s="1"/>
  <c r="I84" i="8"/>
  <c r="C84" i="8" s="1"/>
  <c r="D84" i="8" s="1"/>
  <c r="E84" i="8" s="1"/>
  <c r="G85" i="5"/>
  <c r="H85" i="5" s="1"/>
  <c r="F84" i="5"/>
  <c r="C84" i="11" l="1"/>
  <c r="D84" i="11" s="1"/>
  <c r="E84" i="11" s="1"/>
  <c r="I84" i="11" s="1"/>
  <c r="I63" i="13"/>
  <c r="C76" i="10"/>
  <c r="D76" i="10" s="1"/>
  <c r="E76" i="10" s="1"/>
  <c r="G85" i="9"/>
  <c r="H85" i="9" s="1"/>
  <c r="F84" i="9"/>
  <c r="G85" i="8"/>
  <c r="H85" i="8" s="1"/>
  <c r="F84" i="8"/>
  <c r="C85" i="5"/>
  <c r="D85" i="5" s="1"/>
  <c r="E85" i="5" s="1"/>
  <c r="F84" i="11" l="1"/>
  <c r="G85" i="11"/>
  <c r="H85" i="11" s="1"/>
  <c r="C63" i="13"/>
  <c r="D63" i="13" s="1"/>
  <c r="E63" i="13" s="1"/>
  <c r="G77" i="10"/>
  <c r="H77" i="10" s="1"/>
  <c r="F76" i="10"/>
  <c r="I85" i="9"/>
  <c r="C85" i="9" s="1"/>
  <c r="D85" i="9" s="1"/>
  <c r="E85" i="9" s="1"/>
  <c r="I85" i="8"/>
  <c r="C85" i="8" s="1"/>
  <c r="D85" i="8" s="1"/>
  <c r="E85" i="8" s="1"/>
  <c r="G86" i="5"/>
  <c r="H86" i="5" s="1"/>
  <c r="F85" i="5"/>
  <c r="C85" i="11" l="1"/>
  <c r="D85" i="11" s="1"/>
  <c r="E85" i="11" s="1"/>
  <c r="I85" i="11" s="1"/>
  <c r="G64" i="13"/>
  <c r="H64" i="13" s="1"/>
  <c r="F63" i="13"/>
  <c r="I77" i="10"/>
  <c r="G86" i="9"/>
  <c r="H86" i="9" s="1"/>
  <c r="F85" i="9"/>
  <c r="G86" i="8"/>
  <c r="H86" i="8" s="1"/>
  <c r="F85" i="8"/>
  <c r="C86" i="5"/>
  <c r="D86" i="5" s="1"/>
  <c r="E86" i="5" s="1"/>
  <c r="F85" i="11" l="1"/>
  <c r="G86" i="11"/>
  <c r="H86" i="11" s="1"/>
  <c r="I64" i="13"/>
  <c r="C77" i="10"/>
  <c r="D77" i="10" s="1"/>
  <c r="E77" i="10" s="1"/>
  <c r="I86" i="9"/>
  <c r="C86" i="9" s="1"/>
  <c r="D86" i="9" s="1"/>
  <c r="E86" i="9" s="1"/>
  <c r="I86" i="8"/>
  <c r="C86" i="8" s="1"/>
  <c r="D86" i="8" s="1"/>
  <c r="E86" i="8" s="1"/>
  <c r="G87" i="5"/>
  <c r="H87" i="5" s="1"/>
  <c r="F86" i="5"/>
  <c r="C86" i="11" l="1"/>
  <c r="D86" i="11" s="1"/>
  <c r="E86" i="11" s="1"/>
  <c r="I86" i="11" s="1"/>
  <c r="C64" i="13"/>
  <c r="D64" i="13" s="1"/>
  <c r="E64" i="13" s="1"/>
  <c r="G78" i="10"/>
  <c r="H78" i="10" s="1"/>
  <c r="F77" i="10"/>
  <c r="G87" i="9"/>
  <c r="H87" i="9" s="1"/>
  <c r="F86" i="9"/>
  <c r="G87" i="8"/>
  <c r="H87" i="8" s="1"/>
  <c r="F86" i="8"/>
  <c r="C87" i="5"/>
  <c r="D87" i="5" s="1"/>
  <c r="E87" i="5" s="1"/>
  <c r="F86" i="11" l="1"/>
  <c r="G87" i="11"/>
  <c r="H87" i="11" s="1"/>
  <c r="G65" i="13"/>
  <c r="H65" i="13" s="1"/>
  <c r="F64" i="13"/>
  <c r="I78" i="10"/>
  <c r="I87" i="9"/>
  <c r="C87" i="9" s="1"/>
  <c r="D87" i="9" s="1"/>
  <c r="E87" i="9" s="1"/>
  <c r="I87" i="8"/>
  <c r="C87" i="8" s="1"/>
  <c r="D87" i="8" s="1"/>
  <c r="E87" i="8" s="1"/>
  <c r="G88" i="5"/>
  <c r="H88" i="5" s="1"/>
  <c r="F87" i="5"/>
  <c r="C87" i="11" l="1"/>
  <c r="D87" i="11" s="1"/>
  <c r="E87" i="11" s="1"/>
  <c r="I87" i="11" s="1"/>
  <c r="I65" i="13"/>
  <c r="C78" i="10"/>
  <c r="D78" i="10" s="1"/>
  <c r="E78" i="10" s="1"/>
  <c r="G88" i="9"/>
  <c r="H88" i="9" s="1"/>
  <c r="F87" i="9"/>
  <c r="G88" i="8"/>
  <c r="H88" i="8" s="1"/>
  <c r="F87" i="8"/>
  <c r="C88" i="5"/>
  <c r="D88" i="5" s="1"/>
  <c r="E88" i="5" s="1"/>
  <c r="F87" i="11" l="1"/>
  <c r="G88" i="11"/>
  <c r="H88" i="11" s="1"/>
  <c r="C65" i="13"/>
  <c r="D65" i="13" s="1"/>
  <c r="E65" i="13" s="1"/>
  <c r="G79" i="10"/>
  <c r="H79" i="10" s="1"/>
  <c r="F78" i="10"/>
  <c r="I88" i="9"/>
  <c r="C88" i="9" s="1"/>
  <c r="D88" i="9" s="1"/>
  <c r="E88" i="9" s="1"/>
  <c r="I88" i="8"/>
  <c r="C88" i="8" s="1"/>
  <c r="D88" i="8" s="1"/>
  <c r="E88" i="8" s="1"/>
  <c r="G89" i="5"/>
  <c r="H89" i="5" s="1"/>
  <c r="F88" i="5"/>
  <c r="C88" i="11" l="1"/>
  <c r="D88" i="11" s="1"/>
  <c r="E88" i="11" s="1"/>
  <c r="I88" i="11" s="1"/>
  <c r="G66" i="13"/>
  <c r="H66" i="13" s="1"/>
  <c r="F65" i="13"/>
  <c r="I79" i="10"/>
  <c r="G89" i="9"/>
  <c r="H89" i="9" s="1"/>
  <c r="F88" i="9"/>
  <c r="G89" i="8"/>
  <c r="H89" i="8" s="1"/>
  <c r="F88" i="8"/>
  <c r="C89" i="5"/>
  <c r="D89" i="5" s="1"/>
  <c r="E89" i="5" s="1"/>
  <c r="G89" i="11" l="1"/>
  <c r="H89" i="11" s="1"/>
  <c r="F88" i="11"/>
  <c r="I66" i="13"/>
  <c r="C79" i="10"/>
  <c r="D79" i="10" s="1"/>
  <c r="E79" i="10" s="1"/>
  <c r="I89" i="9"/>
  <c r="C89" i="9" s="1"/>
  <c r="D89" i="9" s="1"/>
  <c r="E89" i="9" s="1"/>
  <c r="I89" i="8"/>
  <c r="C89" i="8" s="1"/>
  <c r="D89" i="8" s="1"/>
  <c r="E89" i="8" s="1"/>
  <c r="G90" i="5"/>
  <c r="H90" i="5" s="1"/>
  <c r="F89" i="5"/>
  <c r="C89" i="11" l="1"/>
  <c r="D89" i="11" s="1"/>
  <c r="E89" i="11" s="1"/>
  <c r="I89" i="11" s="1"/>
  <c r="C66" i="13"/>
  <c r="D66" i="13" s="1"/>
  <c r="E66" i="13" s="1"/>
  <c r="G80" i="10"/>
  <c r="H80" i="10" s="1"/>
  <c r="F79" i="10"/>
  <c r="G90" i="9"/>
  <c r="H90" i="9" s="1"/>
  <c r="F89" i="9"/>
  <c r="G90" i="8"/>
  <c r="H90" i="8" s="1"/>
  <c r="F89" i="8"/>
  <c r="C90" i="5"/>
  <c r="D90" i="5" s="1"/>
  <c r="E90" i="5" s="1"/>
  <c r="F89" i="11" l="1"/>
  <c r="G90" i="11"/>
  <c r="H90" i="11" s="1"/>
  <c r="G67" i="13"/>
  <c r="H67" i="13" s="1"/>
  <c r="F66" i="13"/>
  <c r="I80" i="10"/>
  <c r="I90" i="9"/>
  <c r="C90" i="9" s="1"/>
  <c r="D90" i="9" s="1"/>
  <c r="E90" i="9" s="1"/>
  <c r="I90" i="8"/>
  <c r="C90" i="8" s="1"/>
  <c r="D90" i="8" s="1"/>
  <c r="E90" i="8" s="1"/>
  <c r="G91" i="5"/>
  <c r="H91" i="5" s="1"/>
  <c r="F90" i="5"/>
  <c r="C90" i="11" l="1"/>
  <c r="D90" i="11" s="1"/>
  <c r="E90" i="11" s="1"/>
  <c r="I90" i="11" s="1"/>
  <c r="I67" i="13"/>
  <c r="C80" i="10"/>
  <c r="D80" i="10" s="1"/>
  <c r="E80" i="10" s="1"/>
  <c r="G91" i="9"/>
  <c r="H91" i="9" s="1"/>
  <c r="F90" i="9"/>
  <c r="G91" i="8"/>
  <c r="H91" i="8" s="1"/>
  <c r="F90" i="8"/>
  <c r="C91" i="5"/>
  <c r="D91" i="5" s="1"/>
  <c r="E91" i="5" s="1"/>
  <c r="F90" i="11" l="1"/>
  <c r="G91" i="11"/>
  <c r="H91" i="11" s="1"/>
  <c r="C67" i="13"/>
  <c r="D67" i="13" s="1"/>
  <c r="E67" i="13" s="1"/>
  <c r="G81" i="10"/>
  <c r="H81" i="10" s="1"/>
  <c r="F80" i="10"/>
  <c r="I91" i="9"/>
  <c r="C91" i="9" s="1"/>
  <c r="D91" i="9" s="1"/>
  <c r="E91" i="9" s="1"/>
  <c r="I91" i="8"/>
  <c r="C91" i="8" s="1"/>
  <c r="D91" i="8" s="1"/>
  <c r="E91" i="8" s="1"/>
  <c r="G92" i="5"/>
  <c r="H92" i="5" s="1"/>
  <c r="F91" i="5"/>
  <c r="C91" i="11" l="1"/>
  <c r="D91" i="11" s="1"/>
  <c r="E91" i="11" s="1"/>
  <c r="I91" i="11" s="1"/>
  <c r="G68" i="13"/>
  <c r="H68" i="13" s="1"/>
  <c r="F67" i="13"/>
  <c r="I81" i="10"/>
  <c r="G92" i="9"/>
  <c r="H92" i="9" s="1"/>
  <c r="F91" i="9"/>
  <c r="G92" i="8"/>
  <c r="H92" i="8" s="1"/>
  <c r="F91" i="8"/>
  <c r="C92" i="5"/>
  <c r="D92" i="5" s="1"/>
  <c r="E92" i="5" s="1"/>
  <c r="G92" i="11" l="1"/>
  <c r="H92" i="11" s="1"/>
  <c r="F91" i="11"/>
  <c r="I68" i="13"/>
  <c r="C81" i="10"/>
  <c r="D81" i="10" s="1"/>
  <c r="E81" i="10" s="1"/>
  <c r="I92" i="9"/>
  <c r="C92" i="9" s="1"/>
  <c r="D92" i="9" s="1"/>
  <c r="E92" i="9" s="1"/>
  <c r="I92" i="8"/>
  <c r="C92" i="8" s="1"/>
  <c r="D92" i="8" s="1"/>
  <c r="E92" i="8" s="1"/>
  <c r="G93" i="5"/>
  <c r="H93" i="5" s="1"/>
  <c r="F92" i="5"/>
  <c r="C92" i="11" l="1"/>
  <c r="D92" i="11" s="1"/>
  <c r="E92" i="11" s="1"/>
  <c r="I92" i="11" s="1"/>
  <c r="C68" i="13"/>
  <c r="D68" i="13" s="1"/>
  <c r="E68" i="13" s="1"/>
  <c r="G82" i="10"/>
  <c r="H82" i="10" s="1"/>
  <c r="F81" i="10"/>
  <c r="G93" i="9"/>
  <c r="H93" i="9" s="1"/>
  <c r="F92" i="9"/>
  <c r="G93" i="8"/>
  <c r="H93" i="8" s="1"/>
  <c r="F92" i="8"/>
  <c r="C93" i="5"/>
  <c r="D93" i="5" s="1"/>
  <c r="E93" i="5" s="1"/>
  <c r="F92" i="11" l="1"/>
  <c r="G93" i="11"/>
  <c r="H93" i="11" s="1"/>
  <c r="G69" i="13"/>
  <c r="H69" i="13" s="1"/>
  <c r="F68" i="13"/>
  <c r="I82" i="10"/>
  <c r="I93" i="9"/>
  <c r="C93" i="9" s="1"/>
  <c r="D93" i="9" s="1"/>
  <c r="E93" i="9" s="1"/>
  <c r="I93" i="8"/>
  <c r="C93" i="8" s="1"/>
  <c r="D93" i="8" s="1"/>
  <c r="E93" i="8" s="1"/>
  <c r="G94" i="5"/>
  <c r="H94" i="5" s="1"/>
  <c r="F93" i="5"/>
  <c r="C93" i="11" l="1"/>
  <c r="D93" i="11" s="1"/>
  <c r="E93" i="11" s="1"/>
  <c r="I93" i="11" s="1"/>
  <c r="I69" i="13"/>
  <c r="C82" i="10"/>
  <c r="D82" i="10" s="1"/>
  <c r="E82" i="10" s="1"/>
  <c r="G94" i="9"/>
  <c r="H94" i="9" s="1"/>
  <c r="F93" i="9"/>
  <c r="G94" i="8"/>
  <c r="H94" i="8" s="1"/>
  <c r="F93" i="8"/>
  <c r="C94" i="5"/>
  <c r="D94" i="5" s="1"/>
  <c r="E94" i="5" s="1"/>
  <c r="F93" i="11" l="1"/>
  <c r="G94" i="11"/>
  <c r="H94" i="11" s="1"/>
  <c r="C69" i="13"/>
  <c r="D69" i="13" s="1"/>
  <c r="E69" i="13" s="1"/>
  <c r="F82" i="10"/>
  <c r="G83" i="10"/>
  <c r="H83" i="10" s="1"/>
  <c r="I94" i="9"/>
  <c r="C94" i="9" s="1"/>
  <c r="D94" i="9" s="1"/>
  <c r="E94" i="9" s="1"/>
  <c r="I94" i="8"/>
  <c r="C94" i="8" s="1"/>
  <c r="D94" i="8" s="1"/>
  <c r="E94" i="8" s="1"/>
  <c r="G95" i="5"/>
  <c r="H95" i="5" s="1"/>
  <c r="F94" i="5"/>
  <c r="C94" i="11" l="1"/>
  <c r="D94" i="11" s="1"/>
  <c r="E94" i="11" s="1"/>
  <c r="I94" i="11" s="1"/>
  <c r="G70" i="13"/>
  <c r="H70" i="13" s="1"/>
  <c r="F69" i="13"/>
  <c r="I83" i="10"/>
  <c r="G95" i="9"/>
  <c r="H95" i="9" s="1"/>
  <c r="F94" i="9"/>
  <c r="G95" i="8"/>
  <c r="H95" i="8" s="1"/>
  <c r="F94" i="8"/>
  <c r="C95" i="5"/>
  <c r="D95" i="5" s="1"/>
  <c r="E95" i="5" s="1"/>
  <c r="G95" i="11" l="1"/>
  <c r="H95" i="11" s="1"/>
  <c r="F94" i="11"/>
  <c r="I70" i="13"/>
  <c r="C83" i="10"/>
  <c r="D83" i="10" s="1"/>
  <c r="E83" i="10" s="1"/>
  <c r="I95" i="9"/>
  <c r="C95" i="9" s="1"/>
  <c r="D95" i="9" s="1"/>
  <c r="E95" i="9" s="1"/>
  <c r="I95" i="8"/>
  <c r="C95" i="8" s="1"/>
  <c r="D95" i="8" s="1"/>
  <c r="E95" i="8" s="1"/>
  <c r="G96" i="5"/>
  <c r="H96" i="5" s="1"/>
  <c r="F95" i="5"/>
  <c r="C95" i="11" l="1"/>
  <c r="D95" i="11" s="1"/>
  <c r="E95" i="11" s="1"/>
  <c r="I95" i="11" s="1"/>
  <c r="C70" i="13"/>
  <c r="D70" i="13" s="1"/>
  <c r="E70" i="13" s="1"/>
  <c r="G84" i="10"/>
  <c r="H84" i="10" s="1"/>
  <c r="F83" i="10"/>
  <c r="G96" i="9"/>
  <c r="H96" i="9" s="1"/>
  <c r="F95" i="9"/>
  <c r="G96" i="8"/>
  <c r="H96" i="8" s="1"/>
  <c r="F95" i="8"/>
  <c r="C96" i="5"/>
  <c r="D96" i="5" s="1"/>
  <c r="E96" i="5" s="1"/>
  <c r="G96" i="11" l="1"/>
  <c r="H96" i="11" s="1"/>
  <c r="F95" i="11"/>
  <c r="G71" i="13"/>
  <c r="H71" i="13" s="1"/>
  <c r="F70" i="13"/>
  <c r="I84" i="10"/>
  <c r="I96" i="9"/>
  <c r="C96" i="9" s="1"/>
  <c r="D96" i="9" s="1"/>
  <c r="E96" i="9" s="1"/>
  <c r="I96" i="8"/>
  <c r="C96" i="8" s="1"/>
  <c r="D96" i="8" s="1"/>
  <c r="E96" i="8" s="1"/>
  <c r="G97" i="5"/>
  <c r="H97" i="5" s="1"/>
  <c r="F96" i="5"/>
  <c r="C96" i="11" l="1"/>
  <c r="D96" i="11" s="1"/>
  <c r="E96" i="11" s="1"/>
  <c r="I96" i="11" s="1"/>
  <c r="I71" i="13"/>
  <c r="C84" i="10"/>
  <c r="D84" i="10" s="1"/>
  <c r="E84" i="10" s="1"/>
  <c r="G97" i="9"/>
  <c r="H97" i="9" s="1"/>
  <c r="F96" i="9"/>
  <c r="G97" i="8"/>
  <c r="H97" i="8" s="1"/>
  <c r="F96" i="8"/>
  <c r="C97" i="5"/>
  <c r="D97" i="5" s="1"/>
  <c r="E97" i="5" s="1"/>
  <c r="F96" i="11" l="1"/>
  <c r="G97" i="11"/>
  <c r="H97" i="11" s="1"/>
  <c r="C71" i="13"/>
  <c r="D71" i="13" s="1"/>
  <c r="E71" i="13" s="1"/>
  <c r="G85" i="10"/>
  <c r="H85" i="10" s="1"/>
  <c r="F84" i="10"/>
  <c r="I97" i="9"/>
  <c r="C97" i="9" s="1"/>
  <c r="D97" i="9" s="1"/>
  <c r="E97" i="9" s="1"/>
  <c r="I97" i="8"/>
  <c r="C97" i="8" s="1"/>
  <c r="D97" i="8" s="1"/>
  <c r="E97" i="8" s="1"/>
  <c r="G98" i="5"/>
  <c r="H98" i="5" s="1"/>
  <c r="F97" i="5"/>
  <c r="C97" i="11" l="1"/>
  <c r="D97" i="11" s="1"/>
  <c r="E97" i="11" s="1"/>
  <c r="G72" i="13"/>
  <c r="H72" i="13" s="1"/>
  <c r="F71" i="13"/>
  <c r="I85" i="10"/>
  <c r="G98" i="9"/>
  <c r="H98" i="9" s="1"/>
  <c r="F97" i="9"/>
  <c r="G98" i="8"/>
  <c r="H98" i="8" s="1"/>
  <c r="F97" i="8"/>
  <c r="C98" i="5"/>
  <c r="D98" i="5" s="1"/>
  <c r="E98" i="5" s="1"/>
  <c r="F97" i="11" l="1"/>
  <c r="I97" i="11"/>
  <c r="G98" i="11"/>
  <c r="H98" i="11" s="1"/>
  <c r="I72" i="13"/>
  <c r="C85" i="10"/>
  <c r="D85" i="10" s="1"/>
  <c r="E85" i="10" s="1"/>
  <c r="I98" i="9"/>
  <c r="C98" i="9" s="1"/>
  <c r="D98" i="9" s="1"/>
  <c r="E98" i="9" s="1"/>
  <c r="I98" i="8"/>
  <c r="C98" i="8" s="1"/>
  <c r="D98" i="8" s="1"/>
  <c r="E98" i="8" s="1"/>
  <c r="G99" i="5"/>
  <c r="H99" i="5" s="1"/>
  <c r="F98" i="5"/>
  <c r="C98" i="11" l="1"/>
  <c r="D98" i="11" s="1"/>
  <c r="E98" i="11" s="1"/>
  <c r="I98" i="11" s="1"/>
  <c r="C72" i="13"/>
  <c r="D72" i="13" s="1"/>
  <c r="E72" i="13" s="1"/>
  <c r="G86" i="10"/>
  <c r="H86" i="10" s="1"/>
  <c r="F85" i="10"/>
  <c r="G99" i="9"/>
  <c r="H99" i="9" s="1"/>
  <c r="F98" i="9"/>
  <c r="G99" i="8"/>
  <c r="H99" i="8" s="1"/>
  <c r="F98" i="8"/>
  <c r="C99" i="5"/>
  <c r="D99" i="5" s="1"/>
  <c r="E99" i="5" s="1"/>
  <c r="F98" i="11" l="1"/>
  <c r="G99" i="11"/>
  <c r="H99" i="11" s="1"/>
  <c r="G73" i="13"/>
  <c r="H73" i="13" s="1"/>
  <c r="F72" i="13"/>
  <c r="I86" i="10"/>
  <c r="I99" i="9"/>
  <c r="C99" i="9" s="1"/>
  <c r="D99" i="9" s="1"/>
  <c r="E99" i="9" s="1"/>
  <c r="I99" i="8"/>
  <c r="C99" i="8"/>
  <c r="D99" i="8" s="1"/>
  <c r="E99" i="8" s="1"/>
  <c r="G100" i="5"/>
  <c r="H100" i="5" s="1"/>
  <c r="F99" i="5"/>
  <c r="C99" i="11" l="1"/>
  <c r="D99" i="11" s="1"/>
  <c r="E99" i="11" s="1"/>
  <c r="I99" i="11" s="1"/>
  <c r="I73" i="13"/>
  <c r="C86" i="10"/>
  <c r="D86" i="10" s="1"/>
  <c r="E86" i="10" s="1"/>
  <c r="G100" i="9"/>
  <c r="H100" i="9" s="1"/>
  <c r="F99" i="9"/>
  <c r="G100" i="8"/>
  <c r="H100" i="8" s="1"/>
  <c r="F99" i="8"/>
  <c r="C100" i="5"/>
  <c r="D100" i="5" s="1"/>
  <c r="E100" i="5" s="1"/>
  <c r="F99" i="11" l="1"/>
  <c r="G100" i="11"/>
  <c r="H100" i="11" s="1"/>
  <c r="C73" i="13"/>
  <c r="D73" i="13" s="1"/>
  <c r="E73" i="13" s="1"/>
  <c r="G87" i="10"/>
  <c r="H87" i="10" s="1"/>
  <c r="F86" i="10"/>
  <c r="I100" i="9"/>
  <c r="C100" i="9" s="1"/>
  <c r="D100" i="9" s="1"/>
  <c r="E100" i="9" s="1"/>
  <c r="I100" i="8"/>
  <c r="C100" i="8" s="1"/>
  <c r="D100" i="8" s="1"/>
  <c r="G101" i="5"/>
  <c r="H101" i="5" s="1"/>
  <c r="F100" i="5"/>
  <c r="E100" i="8" l="1"/>
  <c r="C100" i="11"/>
  <c r="D100" i="11" s="1"/>
  <c r="E100" i="11" s="1"/>
  <c r="I100" i="11" s="1"/>
  <c r="G74" i="13"/>
  <c r="H74" i="13" s="1"/>
  <c r="F73" i="13"/>
  <c r="I87" i="10"/>
  <c r="G101" i="9"/>
  <c r="H101" i="9" s="1"/>
  <c r="F100" i="9"/>
  <c r="C101" i="5"/>
  <c r="D101" i="5" s="1"/>
  <c r="E101" i="5" s="1"/>
  <c r="G101" i="8" l="1"/>
  <c r="H101" i="8" s="1"/>
  <c r="F100" i="8"/>
  <c r="G101" i="11"/>
  <c r="H101" i="11" s="1"/>
  <c r="F100" i="11"/>
  <c r="I74" i="13"/>
  <c r="C87" i="10"/>
  <c r="D87" i="10" s="1"/>
  <c r="E87" i="10" s="1"/>
  <c r="I101" i="9"/>
  <c r="C101" i="9" s="1"/>
  <c r="D101" i="9" s="1"/>
  <c r="E101" i="9" s="1"/>
  <c r="G102" i="5"/>
  <c r="H102" i="5" s="1"/>
  <c r="F101" i="5"/>
  <c r="I101" i="8" l="1"/>
  <c r="C101" i="8" s="1"/>
  <c r="D101" i="8" s="1"/>
  <c r="E101" i="8" s="1"/>
  <c r="G102" i="8" s="1"/>
  <c r="H102" i="8" s="1"/>
  <c r="C101" i="11"/>
  <c r="D101" i="11" s="1"/>
  <c r="E101" i="11" s="1"/>
  <c r="I101" i="11" s="1"/>
  <c r="C74" i="13"/>
  <c r="D74" i="13" s="1"/>
  <c r="E74" i="13" s="1"/>
  <c r="G88" i="10"/>
  <c r="H88" i="10" s="1"/>
  <c r="F87" i="10"/>
  <c r="G102" i="9"/>
  <c r="H102" i="9" s="1"/>
  <c r="F101" i="9"/>
  <c r="C102" i="5"/>
  <c r="D102" i="5" s="1"/>
  <c r="E102" i="5" s="1"/>
  <c r="F101" i="8" l="1"/>
  <c r="F101" i="11"/>
  <c r="G102" i="11"/>
  <c r="H102" i="11" s="1"/>
  <c r="G75" i="13"/>
  <c r="H75" i="13" s="1"/>
  <c r="F74" i="13"/>
  <c r="I88" i="10"/>
  <c r="I102" i="9"/>
  <c r="C102" i="9" s="1"/>
  <c r="D102" i="9" s="1"/>
  <c r="E102" i="9" s="1"/>
  <c r="I102" i="8"/>
  <c r="C102" i="8" s="1"/>
  <c r="D102" i="8" s="1"/>
  <c r="E102" i="8" s="1"/>
  <c r="G103" i="5"/>
  <c r="H103" i="5" s="1"/>
  <c r="F102" i="5"/>
  <c r="C102" i="11" l="1"/>
  <c r="D102" i="11" s="1"/>
  <c r="E102" i="11" s="1"/>
  <c r="I102" i="11" s="1"/>
  <c r="I75" i="13"/>
  <c r="C75" i="13" s="1"/>
  <c r="D75" i="13" s="1"/>
  <c r="E75" i="13" s="1"/>
  <c r="C88" i="10"/>
  <c r="D88" i="10" s="1"/>
  <c r="E88" i="10" s="1"/>
  <c r="G103" i="9"/>
  <c r="H103" i="9" s="1"/>
  <c r="F102" i="9"/>
  <c r="G103" i="8"/>
  <c r="H103" i="8" s="1"/>
  <c r="F102" i="8"/>
  <c r="C103" i="5"/>
  <c r="D103" i="5" s="1"/>
  <c r="E103" i="5" s="1"/>
  <c r="F102" i="11" l="1"/>
  <c r="G103" i="11"/>
  <c r="H103" i="11" s="1"/>
  <c r="G76" i="13"/>
  <c r="H76" i="13" s="1"/>
  <c r="F75" i="13"/>
  <c r="G89" i="10"/>
  <c r="H89" i="10" s="1"/>
  <c r="F88" i="10"/>
  <c r="I103" i="9"/>
  <c r="C103" i="9" s="1"/>
  <c r="D103" i="9" s="1"/>
  <c r="E103" i="9" s="1"/>
  <c r="I103" i="8"/>
  <c r="C103" i="8" s="1"/>
  <c r="D103" i="8" s="1"/>
  <c r="G104" i="5"/>
  <c r="H104" i="5" s="1"/>
  <c r="F103" i="5"/>
  <c r="E103" i="8" l="1"/>
  <c r="G104" i="8" s="1"/>
  <c r="H104" i="8" s="1"/>
  <c r="C103" i="11"/>
  <c r="D103" i="11" s="1"/>
  <c r="E103" i="11" s="1"/>
  <c r="I103" i="11" s="1"/>
  <c r="I76" i="13"/>
  <c r="I89" i="10"/>
  <c r="C89" i="10" s="1"/>
  <c r="D89" i="10" s="1"/>
  <c r="E89" i="10" s="1"/>
  <c r="G104" i="9"/>
  <c r="H104" i="9" s="1"/>
  <c r="F103" i="9"/>
  <c r="C104" i="5"/>
  <c r="D104" i="5" s="1"/>
  <c r="E104" i="5" s="1"/>
  <c r="F103" i="8" l="1"/>
  <c r="G104" i="11"/>
  <c r="H104" i="11" s="1"/>
  <c r="F103" i="11"/>
  <c r="C76" i="13"/>
  <c r="D76" i="13" s="1"/>
  <c r="E76" i="13" s="1"/>
  <c r="G90" i="10"/>
  <c r="H90" i="10" s="1"/>
  <c r="F89" i="10"/>
  <c r="I104" i="9"/>
  <c r="C104" i="9" s="1"/>
  <c r="D104" i="9" s="1"/>
  <c r="E104" i="9" s="1"/>
  <c r="I104" i="8"/>
  <c r="C104" i="8" s="1"/>
  <c r="D104" i="8" s="1"/>
  <c r="E104" i="8" s="1"/>
  <c r="G105" i="5"/>
  <c r="H105" i="5" s="1"/>
  <c r="F104" i="5"/>
  <c r="C104" i="11" l="1"/>
  <c r="D104" i="11" s="1"/>
  <c r="E104" i="11" s="1"/>
  <c r="I104" i="11" s="1"/>
  <c r="G77" i="13"/>
  <c r="H77" i="13" s="1"/>
  <c r="F76" i="13"/>
  <c r="I90" i="10"/>
  <c r="C90" i="10" s="1"/>
  <c r="D90" i="10" s="1"/>
  <c r="E90" i="10" s="1"/>
  <c r="G91" i="10" s="1"/>
  <c r="H91" i="10" s="1"/>
  <c r="G105" i="9"/>
  <c r="H105" i="9" s="1"/>
  <c r="F104" i="9"/>
  <c r="G105" i="8"/>
  <c r="H105" i="8" s="1"/>
  <c r="F104" i="8"/>
  <c r="C105" i="5"/>
  <c r="D105" i="5" s="1"/>
  <c r="E105" i="5" s="1"/>
  <c r="G105" i="11" l="1"/>
  <c r="H105" i="11" s="1"/>
  <c r="F104" i="11"/>
  <c r="I77" i="13"/>
  <c r="C77" i="13" s="1"/>
  <c r="D77" i="13" s="1"/>
  <c r="E77" i="13" s="1"/>
  <c r="I91" i="10"/>
  <c r="C91" i="10" s="1"/>
  <c r="D91" i="10" s="1"/>
  <c r="E91" i="10" s="1"/>
  <c r="G92" i="10" s="1"/>
  <c r="I92" i="10" s="1"/>
  <c r="F90" i="10"/>
  <c r="I105" i="9"/>
  <c r="C105" i="9" s="1"/>
  <c r="D105" i="9" s="1"/>
  <c r="E105" i="9" s="1"/>
  <c r="I105" i="8"/>
  <c r="C105" i="8" s="1"/>
  <c r="D105" i="8" s="1"/>
  <c r="E105" i="8" s="1"/>
  <c r="G106" i="5"/>
  <c r="H106" i="5" s="1"/>
  <c r="F105" i="5"/>
  <c r="C105" i="11" l="1"/>
  <c r="D105" i="11" s="1"/>
  <c r="E105" i="11" s="1"/>
  <c r="I105" i="11" s="1"/>
  <c r="H92" i="10"/>
  <c r="G78" i="13"/>
  <c r="H78" i="13" s="1"/>
  <c r="F77" i="13"/>
  <c r="F91" i="10"/>
  <c r="G106" i="9"/>
  <c r="H106" i="9" s="1"/>
  <c r="F105" i="9"/>
  <c r="G106" i="8"/>
  <c r="H106" i="8" s="1"/>
  <c r="F105" i="8"/>
  <c r="C106" i="5"/>
  <c r="D106" i="5" s="1"/>
  <c r="E106" i="5" s="1"/>
  <c r="F105" i="11" l="1"/>
  <c r="G106" i="11"/>
  <c r="H106" i="11" s="1"/>
  <c r="I78" i="13"/>
  <c r="C78" i="13" s="1"/>
  <c r="D78" i="13" s="1"/>
  <c r="E78" i="13" s="1"/>
  <c r="G79" i="13" s="1"/>
  <c r="H79" i="13" s="1"/>
  <c r="C92" i="10"/>
  <c r="D92" i="10" s="1"/>
  <c r="E92" i="10" s="1"/>
  <c r="G93" i="10" s="1"/>
  <c r="H93" i="10" s="1"/>
  <c r="I106" i="9"/>
  <c r="C106" i="9" s="1"/>
  <c r="D106" i="9" s="1"/>
  <c r="E106" i="9" s="1"/>
  <c r="I106" i="8"/>
  <c r="C106" i="8" s="1"/>
  <c r="D106" i="8" s="1"/>
  <c r="E106" i="8" s="1"/>
  <c r="G107" i="5"/>
  <c r="H107" i="5" s="1"/>
  <c r="F106" i="5"/>
  <c r="C106" i="11" l="1"/>
  <c r="D106" i="11" s="1"/>
  <c r="E106" i="11" s="1"/>
  <c r="I106" i="11" s="1"/>
  <c r="I79" i="13"/>
  <c r="C79" i="13" s="1"/>
  <c r="F78" i="13"/>
  <c r="I93" i="10"/>
  <c r="C93" i="10" s="1"/>
  <c r="D93" i="10" s="1"/>
  <c r="E93" i="10" s="1"/>
  <c r="G94" i="10" s="1"/>
  <c r="H94" i="10" s="1"/>
  <c r="F92" i="10"/>
  <c r="G107" i="9"/>
  <c r="H107" i="9" s="1"/>
  <c r="F106" i="9"/>
  <c r="G107" i="8"/>
  <c r="H107" i="8" s="1"/>
  <c r="F106" i="8"/>
  <c r="C107" i="5"/>
  <c r="D107" i="5" s="1"/>
  <c r="E107" i="5" s="1"/>
  <c r="G107" i="11" l="1"/>
  <c r="H107" i="11" s="1"/>
  <c r="F106" i="11"/>
  <c r="D79" i="13"/>
  <c r="E79" i="13" s="1"/>
  <c r="G80" i="13" s="1"/>
  <c r="H80" i="13" s="1"/>
  <c r="I94" i="10"/>
  <c r="F93" i="10"/>
  <c r="C94" i="10"/>
  <c r="D94" i="10" s="1"/>
  <c r="E94" i="10" s="1"/>
  <c r="G95" i="10" s="1"/>
  <c r="H95" i="10" s="1"/>
  <c r="I107" i="9"/>
  <c r="C107" i="9" s="1"/>
  <c r="D107" i="9" s="1"/>
  <c r="E107" i="9" s="1"/>
  <c r="I107" i="8"/>
  <c r="C107" i="8" s="1"/>
  <c r="D107" i="8" s="1"/>
  <c r="E107" i="8" s="1"/>
  <c r="G108" i="5"/>
  <c r="H108" i="5" s="1"/>
  <c r="F107" i="5"/>
  <c r="C107" i="11" l="1"/>
  <c r="D107" i="11" s="1"/>
  <c r="E107" i="11" s="1"/>
  <c r="I107" i="11" s="1"/>
  <c r="I80" i="13"/>
  <c r="C80" i="13"/>
  <c r="D80" i="13" s="1"/>
  <c r="E80" i="13" s="1"/>
  <c r="G81" i="13" s="1"/>
  <c r="H81" i="13" s="1"/>
  <c r="F79" i="13"/>
  <c r="I95" i="10"/>
  <c r="F94" i="10"/>
  <c r="G108" i="9"/>
  <c r="H108" i="9" s="1"/>
  <c r="F107" i="9"/>
  <c r="G108" i="8"/>
  <c r="H108" i="8" s="1"/>
  <c r="F107" i="8"/>
  <c r="C108" i="5"/>
  <c r="D108" i="5" s="1"/>
  <c r="E108" i="5" s="1"/>
  <c r="F107" i="11" l="1"/>
  <c r="G108" i="11"/>
  <c r="H108" i="11" s="1"/>
  <c r="I81" i="13"/>
  <c r="F80" i="13"/>
  <c r="C81" i="13"/>
  <c r="D81" i="13" s="1"/>
  <c r="E81" i="13" s="1"/>
  <c r="G82" i="13" s="1"/>
  <c r="H82" i="13" s="1"/>
  <c r="C95" i="10"/>
  <c r="D95" i="10" s="1"/>
  <c r="E95" i="10" s="1"/>
  <c r="G96" i="10" s="1"/>
  <c r="H96" i="10" s="1"/>
  <c r="I108" i="9"/>
  <c r="C108" i="9" s="1"/>
  <c r="D108" i="9" s="1"/>
  <c r="E108" i="9" s="1"/>
  <c r="I108" i="8"/>
  <c r="C108" i="8" s="1"/>
  <c r="D108" i="8" s="1"/>
  <c r="E108" i="8" s="1"/>
  <c r="G109" i="5"/>
  <c r="H109" i="5" s="1"/>
  <c r="F108" i="5"/>
  <c r="C108" i="11" l="1"/>
  <c r="D108" i="11" s="1"/>
  <c r="E108" i="11" s="1"/>
  <c r="I108" i="11" s="1"/>
  <c r="I82" i="13"/>
  <c r="F81" i="13"/>
  <c r="C82" i="13"/>
  <c r="F95" i="10"/>
  <c r="I96" i="10"/>
  <c r="G109" i="9"/>
  <c r="H109" i="9" s="1"/>
  <c r="F108" i="9"/>
  <c r="G109" i="8"/>
  <c r="H109" i="8" s="1"/>
  <c r="F108" i="8"/>
  <c r="C109" i="5"/>
  <c r="D109" i="5" s="1"/>
  <c r="E109" i="5" s="1"/>
  <c r="F108" i="11" l="1"/>
  <c r="G109" i="11"/>
  <c r="H109" i="11" s="1"/>
  <c r="D82" i="13"/>
  <c r="E82" i="13" s="1"/>
  <c r="G83" i="13" s="1"/>
  <c r="H83" i="13" s="1"/>
  <c r="C96" i="10"/>
  <c r="D96" i="10" s="1"/>
  <c r="E96" i="10" s="1"/>
  <c r="G97" i="10" s="1"/>
  <c r="H97" i="10" s="1"/>
  <c r="I109" i="9"/>
  <c r="C109" i="9" s="1"/>
  <c r="D109" i="9" s="1"/>
  <c r="E109" i="9" s="1"/>
  <c r="I109" i="8"/>
  <c r="C109" i="8" s="1"/>
  <c r="D109" i="8" s="1"/>
  <c r="E109" i="8" s="1"/>
  <c r="G110" i="5"/>
  <c r="H110" i="5" s="1"/>
  <c r="F109" i="5"/>
  <c r="C109" i="11" l="1"/>
  <c r="D109" i="11" s="1"/>
  <c r="E109" i="11" s="1"/>
  <c r="I83" i="13"/>
  <c r="C83" i="13" s="1"/>
  <c r="D83" i="13" s="1"/>
  <c r="E83" i="13" s="1"/>
  <c r="G84" i="13" s="1"/>
  <c r="H84" i="13" s="1"/>
  <c r="F82" i="13"/>
  <c r="I97" i="10"/>
  <c r="F96" i="10"/>
  <c r="G110" i="9"/>
  <c r="H110" i="9" s="1"/>
  <c r="F109" i="9"/>
  <c r="G110" i="8"/>
  <c r="H110" i="8" s="1"/>
  <c r="F109" i="8"/>
  <c r="C110" i="5"/>
  <c r="D110" i="5" s="1"/>
  <c r="E110" i="5" s="1"/>
  <c r="F110" i="5" s="1"/>
  <c r="F109" i="11" l="1"/>
  <c r="I109" i="11"/>
  <c r="G110" i="11"/>
  <c r="H110" i="11" s="1"/>
  <c r="I84" i="13"/>
  <c r="F83" i="13"/>
  <c r="C84" i="13"/>
  <c r="D84" i="13" s="1"/>
  <c r="E84" i="13" s="1"/>
  <c r="G85" i="13" s="1"/>
  <c r="H85" i="13" s="1"/>
  <c r="C97" i="10"/>
  <c r="D97" i="10" s="1"/>
  <c r="E97" i="10" s="1"/>
  <c r="G98" i="10" s="1"/>
  <c r="H98" i="10" s="1"/>
  <c r="I110" i="9"/>
  <c r="C110" i="9" s="1"/>
  <c r="D110" i="9" s="1"/>
  <c r="E110" i="9" s="1"/>
  <c r="F110" i="9" s="1"/>
  <c r="I110" i="8"/>
  <c r="C110" i="8" s="1"/>
  <c r="D110" i="8" s="1"/>
  <c r="E110" i="8" s="1"/>
  <c r="F110" i="8" s="1"/>
  <c r="F11" i="1"/>
  <c r="C110" i="11" l="1"/>
  <c r="D110" i="11" s="1"/>
  <c r="E110" i="11" s="1"/>
  <c r="I110" i="11" s="1"/>
  <c r="I85" i="13"/>
  <c r="C85" i="13"/>
  <c r="F84" i="13"/>
  <c r="I98" i="10"/>
  <c r="C98" i="10" s="1"/>
  <c r="D98" i="10" s="1"/>
  <c r="E98" i="10" s="1"/>
  <c r="G99" i="10" s="1"/>
  <c r="H99" i="10" s="1"/>
  <c r="F97" i="10"/>
  <c r="E12" i="1"/>
  <c r="D13" i="1" s="1"/>
  <c r="F110" i="11" l="1"/>
  <c r="D85" i="13"/>
  <c r="E85" i="13" s="1"/>
  <c r="G86" i="13" s="1"/>
  <c r="H86" i="13" s="1"/>
  <c r="F98" i="10"/>
  <c r="I99" i="10"/>
  <c r="E13" i="1"/>
  <c r="D14" i="1" s="1"/>
  <c r="F12" i="1"/>
  <c r="I86" i="13" l="1"/>
  <c r="C86" i="13"/>
  <c r="D86" i="13" s="1"/>
  <c r="E86" i="13" s="1"/>
  <c r="G87" i="13" s="1"/>
  <c r="H87" i="13" s="1"/>
  <c r="F85" i="13"/>
  <c r="C99" i="10"/>
  <c r="D99" i="10" s="1"/>
  <c r="E99" i="10" s="1"/>
  <c r="G100" i="10" s="1"/>
  <c r="H100" i="10" s="1"/>
  <c r="E14" i="1"/>
  <c r="D15" i="1" s="1"/>
  <c r="F13" i="1"/>
  <c r="I87" i="13" l="1"/>
  <c r="C87" i="13" s="1"/>
  <c r="D87" i="13" s="1"/>
  <c r="E87" i="13" s="1"/>
  <c r="G88" i="13" s="1"/>
  <c r="H88" i="13" s="1"/>
  <c r="F86" i="13"/>
  <c r="I100" i="10"/>
  <c r="F99" i="10"/>
  <c r="E15" i="1"/>
  <c r="D16" i="1" s="1"/>
  <c r="F14" i="1"/>
  <c r="F15" i="1" l="1"/>
  <c r="I88" i="13"/>
  <c r="F87" i="13"/>
  <c r="C88" i="13"/>
  <c r="D88" i="13" s="1"/>
  <c r="E88" i="13" s="1"/>
  <c r="G89" i="13" s="1"/>
  <c r="H89" i="13" s="1"/>
  <c r="C100" i="10"/>
  <c r="D100" i="10" s="1"/>
  <c r="E100" i="10" s="1"/>
  <c r="G101" i="10" s="1"/>
  <c r="H101" i="10" s="1"/>
  <c r="E16" i="1"/>
  <c r="D17" i="1" s="1"/>
  <c r="I89" i="13" l="1"/>
  <c r="F88" i="13"/>
  <c r="C89" i="13"/>
  <c r="D89" i="13" s="1"/>
  <c r="E89" i="13" s="1"/>
  <c r="G90" i="13" s="1"/>
  <c r="H90" i="13" s="1"/>
  <c r="I101" i="10"/>
  <c r="F100" i="10"/>
  <c r="E17" i="1"/>
  <c r="D18" i="1" s="1"/>
  <c r="F16" i="1"/>
  <c r="I90" i="13" l="1"/>
  <c r="F89" i="13"/>
  <c r="C90" i="13"/>
  <c r="D90" i="13" s="1"/>
  <c r="E90" i="13" s="1"/>
  <c r="G91" i="13" s="1"/>
  <c r="H91" i="13" s="1"/>
  <c r="C101" i="10"/>
  <c r="D101" i="10" s="1"/>
  <c r="E101" i="10" s="1"/>
  <c r="G102" i="10" s="1"/>
  <c r="H102" i="10" s="1"/>
  <c r="E18" i="1"/>
  <c r="D19" i="1" s="1"/>
  <c r="F17" i="1"/>
  <c r="F18" i="1" s="1"/>
  <c r="I102" i="10" l="1"/>
  <c r="I91" i="13"/>
  <c r="F90" i="13"/>
  <c r="C91" i="13"/>
  <c r="F101" i="10"/>
  <c r="E19" i="1"/>
  <c r="D20" i="1" s="1"/>
  <c r="D91" i="13" l="1"/>
  <c r="E91" i="13" s="1"/>
  <c r="G92" i="13" s="1"/>
  <c r="H92" i="13" s="1"/>
  <c r="C102" i="10"/>
  <c r="D102" i="10" s="1"/>
  <c r="E102" i="10" s="1"/>
  <c r="G103" i="10" s="1"/>
  <c r="H103" i="10" s="1"/>
  <c r="E20" i="1"/>
  <c r="D21" i="1" s="1"/>
  <c r="F19" i="1"/>
  <c r="F91" i="13" l="1"/>
  <c r="I92" i="13"/>
  <c r="C92" i="13" s="1"/>
  <c r="D92" i="13" s="1"/>
  <c r="E92" i="13" s="1"/>
  <c r="G93" i="13" s="1"/>
  <c r="H93" i="13" s="1"/>
  <c r="I103" i="10"/>
  <c r="F102" i="10"/>
  <c r="E21" i="1"/>
  <c r="D22" i="1" s="1"/>
  <c r="F20" i="1"/>
  <c r="I93" i="13" l="1"/>
  <c r="C93" i="13" s="1"/>
  <c r="D93" i="13" s="1"/>
  <c r="E93" i="13" s="1"/>
  <c r="G94" i="13" s="1"/>
  <c r="H94" i="13" s="1"/>
  <c r="F92" i="13"/>
  <c r="C103" i="10"/>
  <c r="D103" i="10" s="1"/>
  <c r="E103" i="10" s="1"/>
  <c r="G104" i="10" s="1"/>
  <c r="H104" i="10" s="1"/>
  <c r="E22" i="1"/>
  <c r="D23" i="1" s="1"/>
  <c r="F21" i="1"/>
  <c r="I94" i="13" l="1"/>
  <c r="F93" i="13"/>
  <c r="C94" i="13"/>
  <c r="I104" i="10"/>
  <c r="C104" i="10" s="1"/>
  <c r="D104" i="10" s="1"/>
  <c r="E104" i="10" s="1"/>
  <c r="G105" i="10" s="1"/>
  <c r="H105" i="10" s="1"/>
  <c r="F103" i="10"/>
  <c r="E23" i="1"/>
  <c r="D24" i="1" s="1"/>
  <c r="F22" i="1"/>
  <c r="D94" i="13" l="1"/>
  <c r="E94" i="13" s="1"/>
  <c r="G95" i="13" s="1"/>
  <c r="H95" i="13" s="1"/>
  <c r="I105" i="10"/>
  <c r="F104" i="10"/>
  <c r="E24" i="1"/>
  <c r="D25" i="1" s="1"/>
  <c r="F23" i="1"/>
  <c r="F24" i="1" s="1"/>
  <c r="F94" i="13" l="1"/>
  <c r="I95" i="13"/>
  <c r="C95" i="13" s="1"/>
  <c r="D95" i="13" s="1"/>
  <c r="E95" i="13" s="1"/>
  <c r="C105" i="10"/>
  <c r="D105" i="10" s="1"/>
  <c r="E105" i="10" s="1"/>
  <c r="G106" i="10" s="1"/>
  <c r="H106" i="10" s="1"/>
  <c r="E25" i="1"/>
  <c r="D26" i="1" s="1"/>
  <c r="G96" i="13" l="1"/>
  <c r="H96" i="13" s="1"/>
  <c r="F95" i="13"/>
  <c r="F105" i="10"/>
  <c r="I106" i="10"/>
  <c r="E26" i="1"/>
  <c r="D27" i="1" s="1"/>
  <c r="F25" i="1"/>
  <c r="I96" i="13" l="1"/>
  <c r="C106" i="10"/>
  <c r="D106" i="10" s="1"/>
  <c r="E106" i="10" s="1"/>
  <c r="G107" i="10" s="1"/>
  <c r="H107" i="10" s="1"/>
  <c r="E27" i="1"/>
  <c r="D28" i="1" s="1"/>
  <c r="F26" i="1"/>
  <c r="C96" i="13" l="1"/>
  <c r="D96" i="13" s="1"/>
  <c r="E96" i="13" s="1"/>
  <c r="I107" i="10"/>
  <c r="F106" i="10"/>
  <c r="E28" i="1"/>
  <c r="D29" i="1" s="1"/>
  <c r="F27" i="1"/>
  <c r="G97" i="13" l="1"/>
  <c r="H97" i="13" s="1"/>
  <c r="F96" i="13"/>
  <c r="C107" i="10"/>
  <c r="D107" i="10" s="1"/>
  <c r="E107" i="10" s="1"/>
  <c r="G108" i="10" s="1"/>
  <c r="H108" i="10" s="1"/>
  <c r="E29" i="1"/>
  <c r="D30" i="1" s="1"/>
  <c r="F28" i="1"/>
  <c r="I97" i="13" l="1"/>
  <c r="I108" i="10"/>
  <c r="F107" i="10"/>
  <c r="E30" i="1"/>
  <c r="D31" i="1" s="1"/>
  <c r="F29" i="1"/>
  <c r="C97" i="13" l="1"/>
  <c r="D97" i="13" s="1"/>
  <c r="E97" i="13" s="1"/>
  <c r="C108" i="10"/>
  <c r="D108" i="10" s="1"/>
  <c r="E108" i="10" s="1"/>
  <c r="G109" i="10" s="1"/>
  <c r="H109" i="10" s="1"/>
  <c r="E31" i="1"/>
  <c r="D32" i="1" s="1"/>
  <c r="F30" i="1"/>
  <c r="G98" i="13" l="1"/>
  <c r="H98" i="13" s="1"/>
  <c r="F97" i="13"/>
  <c r="I109" i="10"/>
  <c r="F108" i="10"/>
  <c r="E32" i="1"/>
  <c r="D33" i="1" s="1"/>
  <c r="F31" i="1"/>
  <c r="I98" i="13" l="1"/>
  <c r="C98" i="13" s="1"/>
  <c r="D98" i="13" s="1"/>
  <c r="E98" i="13" s="1"/>
  <c r="C109" i="10"/>
  <c r="D109" i="10" s="1"/>
  <c r="E109" i="10" s="1"/>
  <c r="G110" i="10" s="1"/>
  <c r="H110" i="10" s="1"/>
  <c r="E33" i="1"/>
  <c r="D34" i="1" s="1"/>
  <c r="F32" i="1"/>
  <c r="I110" i="10" l="1"/>
  <c r="C110" i="10" s="1"/>
  <c r="D110" i="10" s="1"/>
  <c r="E110" i="10" s="1"/>
  <c r="G99" i="13"/>
  <c r="H99" i="13" s="1"/>
  <c r="F98" i="13"/>
  <c r="F109" i="10"/>
  <c r="E34" i="1"/>
  <c r="D35" i="1" s="1"/>
  <c r="F33" i="1"/>
  <c r="I99" i="13" l="1"/>
  <c r="C99" i="13" s="1"/>
  <c r="D99" i="13" s="1"/>
  <c r="E99" i="13" s="1"/>
  <c r="F110" i="10"/>
  <c r="E35" i="1"/>
  <c r="D36" i="1" s="1"/>
  <c r="F34" i="1"/>
  <c r="G100" i="13" l="1"/>
  <c r="H100" i="13" s="1"/>
  <c r="F99" i="13"/>
  <c r="E36" i="1"/>
  <c r="D37" i="1" s="1"/>
  <c r="F35" i="1"/>
  <c r="I100" i="13" l="1"/>
  <c r="C100" i="13"/>
  <c r="F36" i="1"/>
  <c r="E37" i="1"/>
  <c r="D38" i="1" s="1"/>
  <c r="D100" i="13" l="1"/>
  <c r="E100" i="13" s="1"/>
  <c r="E38" i="1"/>
  <c r="D39" i="1" s="1"/>
  <c r="F37" i="1"/>
  <c r="G101" i="13" l="1"/>
  <c r="H101" i="13" s="1"/>
  <c r="F100" i="13"/>
  <c r="F38" i="1"/>
  <c r="E39" i="1"/>
  <c r="D40" i="1" s="1"/>
  <c r="I101" i="13" l="1"/>
  <c r="C101" i="13" s="1"/>
  <c r="D101" i="13" s="1"/>
  <c r="E101" i="13" s="1"/>
  <c r="E40" i="1"/>
  <c r="D41" i="1" s="1"/>
  <c r="F39" i="1"/>
  <c r="G102" i="13" l="1"/>
  <c r="H102" i="13" s="1"/>
  <c r="F101" i="13"/>
  <c r="E41" i="1"/>
  <c r="D42" i="1" s="1"/>
  <c r="F40" i="1"/>
  <c r="I102" i="13" l="1"/>
  <c r="C102" i="13" s="1"/>
  <c r="D102" i="13" s="1"/>
  <c r="E102" i="13" s="1"/>
  <c r="G103" i="13" s="1"/>
  <c r="H103" i="13" s="1"/>
  <c r="E42" i="1"/>
  <c r="D43" i="1" s="1"/>
  <c r="F41" i="1"/>
  <c r="F42" i="1" l="1"/>
  <c r="I103" i="13"/>
  <c r="C103" i="13"/>
  <c r="F102" i="13"/>
  <c r="E43" i="1"/>
  <c r="D44" i="1" s="1"/>
  <c r="D103" i="13" l="1"/>
  <c r="E103" i="13" s="1"/>
  <c r="G104" i="13" s="1"/>
  <c r="H104" i="13" s="1"/>
  <c r="E44" i="1"/>
  <c r="D45" i="1" s="1"/>
  <c r="F43" i="1"/>
  <c r="I104" i="13" l="1"/>
  <c r="C104" i="13" s="1"/>
  <c r="D104" i="13" s="1"/>
  <c r="E104" i="13" s="1"/>
  <c r="G105" i="13" s="1"/>
  <c r="H105" i="13" s="1"/>
  <c r="F103" i="13"/>
  <c r="E45" i="1"/>
  <c r="D46" i="1" s="1"/>
  <c r="F44" i="1"/>
  <c r="I105" i="13" l="1"/>
  <c r="C105" i="13" s="1"/>
  <c r="D105" i="13" s="1"/>
  <c r="E105" i="13" s="1"/>
  <c r="G106" i="13" s="1"/>
  <c r="H106" i="13" s="1"/>
  <c r="F104" i="13"/>
  <c r="E46" i="1"/>
  <c r="D47" i="1" s="1"/>
  <c r="F45" i="1"/>
  <c r="I106" i="13" l="1"/>
  <c r="C106" i="13" s="1"/>
  <c r="D106" i="13" s="1"/>
  <c r="E106" i="13" s="1"/>
  <c r="G107" i="13" s="1"/>
  <c r="H107" i="13" s="1"/>
  <c r="F105" i="13"/>
  <c r="E47" i="1"/>
  <c r="D48" i="1" s="1"/>
  <c r="F46" i="1"/>
  <c r="I107" i="13" l="1"/>
  <c r="C107" i="13" s="1"/>
  <c r="F106" i="13"/>
  <c r="E48" i="1"/>
  <c r="D49" i="1" s="1"/>
  <c r="F47" i="1"/>
  <c r="F48" i="1" s="1"/>
  <c r="D107" i="13" l="1"/>
  <c r="E107" i="13" s="1"/>
  <c r="G108" i="13" s="1"/>
  <c r="H108" i="13" s="1"/>
  <c r="F107" i="13"/>
  <c r="E49" i="1"/>
  <c r="D50" i="1" s="1"/>
  <c r="I108" i="13" l="1"/>
  <c r="C108" i="13" s="1"/>
  <c r="D108" i="13" s="1"/>
  <c r="E108" i="13" s="1"/>
  <c r="E50" i="1"/>
  <c r="D51" i="1" s="1"/>
  <c r="F49" i="1"/>
  <c r="G109" i="13" l="1"/>
  <c r="H109" i="13" s="1"/>
  <c r="F108" i="13"/>
  <c r="E51" i="1"/>
  <c r="D52" i="1" s="1"/>
  <c r="F50" i="1"/>
  <c r="I109" i="13" l="1"/>
  <c r="C109" i="13" s="1"/>
  <c r="D109" i="13" s="1"/>
  <c r="E109" i="13" s="1"/>
  <c r="F51" i="1"/>
  <c r="E52" i="1"/>
  <c r="D53" i="1" s="1"/>
  <c r="G110" i="13" l="1"/>
  <c r="H110" i="13" s="1"/>
  <c r="F109" i="13"/>
  <c r="E53" i="1"/>
  <c r="D54" i="1" s="1"/>
  <c r="F52" i="1"/>
  <c r="I110" i="13" l="1"/>
  <c r="C110" i="13" s="1"/>
  <c r="E54" i="1"/>
  <c r="D55" i="1" s="1"/>
  <c r="F53" i="1"/>
  <c r="D110" i="13" l="1"/>
  <c r="E110" i="13" s="1"/>
  <c r="F110" i="13" s="1"/>
  <c r="E55" i="1"/>
  <c r="D56" i="1" s="1"/>
  <c r="F54" i="1"/>
  <c r="E56" i="1" l="1"/>
  <c r="D57" i="1" s="1"/>
  <c r="F55" i="1"/>
  <c r="E57" i="1" l="1"/>
  <c r="D58" i="1" s="1"/>
  <c r="F56" i="1"/>
  <c r="E58" i="1" l="1"/>
  <c r="D59" i="1" s="1"/>
  <c r="F57" i="1"/>
  <c r="F58" i="1" l="1"/>
  <c r="E59" i="1"/>
  <c r="D60" i="1" s="1"/>
  <c r="E60" i="1" l="1"/>
  <c r="D61" i="1" s="1"/>
  <c r="F59" i="1"/>
  <c r="F60" i="1" l="1"/>
  <c r="E61" i="1"/>
  <c r="D62" i="1" s="1"/>
  <c r="E62" i="1" l="1"/>
  <c r="D63" i="1" s="1"/>
  <c r="F61" i="1"/>
  <c r="E63" i="1" l="1"/>
  <c r="D64" i="1" s="1"/>
  <c r="F62" i="1"/>
  <c r="E64" i="1" l="1"/>
  <c r="D65" i="1" s="1"/>
  <c r="F63" i="1"/>
  <c r="E65" i="1" l="1"/>
  <c r="D66" i="1" s="1"/>
  <c r="F64" i="1"/>
  <c r="E66" i="1" l="1"/>
  <c r="D67" i="1" s="1"/>
  <c r="F65" i="1"/>
  <c r="E67" i="1" l="1"/>
  <c r="D68" i="1" s="1"/>
  <c r="F66" i="1"/>
  <c r="E68" i="1" l="1"/>
  <c r="D69" i="1" s="1"/>
  <c r="F67" i="1"/>
  <c r="F68" i="1" l="1"/>
  <c r="E69" i="1"/>
  <c r="D70" i="1" s="1"/>
  <c r="E70" i="1" l="1"/>
  <c r="D71" i="1" s="1"/>
  <c r="F69" i="1"/>
  <c r="E71" i="1" l="1"/>
  <c r="D72" i="1" s="1"/>
  <c r="F70" i="1"/>
  <c r="E72" i="1" l="1"/>
  <c r="D73" i="1" s="1"/>
  <c r="F71" i="1"/>
  <c r="E73" i="1" l="1"/>
  <c r="D74" i="1" s="1"/>
  <c r="F72" i="1"/>
  <c r="F73" i="1" l="1"/>
  <c r="E74" i="1"/>
  <c r="D75" i="1" s="1"/>
  <c r="E75" i="1" l="1"/>
  <c r="D76" i="1" s="1"/>
  <c r="F74" i="1"/>
  <c r="E76" i="1" l="1"/>
  <c r="D77" i="1" s="1"/>
  <c r="F75" i="1"/>
  <c r="E77" i="1" l="1"/>
  <c r="D78" i="1" s="1"/>
  <c r="F76" i="1"/>
  <c r="E78" i="1" l="1"/>
  <c r="D79" i="1" s="1"/>
  <c r="F77" i="1"/>
  <c r="F78" i="1" l="1"/>
  <c r="E79" i="1"/>
  <c r="D80" i="1" s="1"/>
  <c r="E80" i="1" l="1"/>
  <c r="D81" i="1" s="1"/>
  <c r="F79" i="1"/>
  <c r="E81" i="1" l="1"/>
  <c r="D82" i="1" s="1"/>
  <c r="F80" i="1"/>
  <c r="E82" i="1" l="1"/>
  <c r="D83" i="1" s="1"/>
  <c r="F81" i="1"/>
  <c r="E83" i="1" l="1"/>
  <c r="D84" i="1" s="1"/>
  <c r="F82" i="1"/>
  <c r="E84" i="1" l="1"/>
  <c r="D85" i="1" s="1"/>
  <c r="F83" i="1"/>
  <c r="F84" i="1" l="1"/>
  <c r="E85" i="1"/>
  <c r="D86" i="1" s="1"/>
  <c r="E86" i="1" l="1"/>
  <c r="D87" i="1" s="1"/>
  <c r="F85" i="1"/>
  <c r="E87" i="1" l="1"/>
  <c r="D88" i="1" s="1"/>
  <c r="F86" i="1"/>
  <c r="E88" i="1" l="1"/>
  <c r="D89" i="1" s="1"/>
  <c r="F87" i="1"/>
  <c r="E89" i="1" l="1"/>
  <c r="D90" i="1" s="1"/>
  <c r="F88" i="1"/>
  <c r="E90" i="1" l="1"/>
  <c r="D91" i="1" s="1"/>
  <c r="F89" i="1"/>
  <c r="F90" i="1" l="1"/>
  <c r="E91" i="1"/>
  <c r="D92" i="1" s="1"/>
  <c r="E92" i="1" l="1"/>
  <c r="D93" i="1" s="1"/>
  <c r="F91" i="1"/>
  <c r="F92" i="1" s="1"/>
  <c r="E93" i="1" l="1"/>
  <c r="D94" i="1" s="1"/>
  <c r="E94" i="1" l="1"/>
  <c r="D95" i="1" s="1"/>
  <c r="F93" i="1"/>
  <c r="E95" i="1" l="1"/>
  <c r="D96" i="1" s="1"/>
  <c r="F94" i="1"/>
  <c r="E96" i="1" l="1"/>
  <c r="D97" i="1" s="1"/>
  <c r="F95" i="1"/>
  <c r="F96" i="1" l="1"/>
  <c r="E97" i="1"/>
  <c r="D98" i="1" s="1"/>
  <c r="E98" i="1" l="1"/>
  <c r="D99" i="1" s="1"/>
  <c r="F97" i="1"/>
  <c r="F98" i="1" l="1"/>
  <c r="E99" i="1"/>
  <c r="D100" i="1" s="1"/>
  <c r="E100" i="1" l="1"/>
  <c r="D101" i="1" s="1"/>
  <c r="F99" i="1"/>
  <c r="E101" i="1" l="1"/>
  <c r="D102" i="1" s="1"/>
  <c r="F100" i="1"/>
  <c r="E102" i="1" l="1"/>
  <c r="D103" i="1" s="1"/>
  <c r="F101" i="1"/>
  <c r="F102" i="1" s="1"/>
  <c r="E103" i="1" l="1"/>
  <c r="D104" i="1" s="1"/>
  <c r="E104" i="1" l="1"/>
  <c r="D105" i="1" s="1"/>
  <c r="F103" i="1"/>
  <c r="E105" i="1" l="1"/>
  <c r="D106" i="1" s="1"/>
  <c r="F104" i="1"/>
  <c r="E106" i="1" l="1"/>
  <c r="D107" i="1" s="1"/>
  <c r="F105" i="1"/>
  <c r="E107" i="1" l="1"/>
  <c r="D108" i="1" s="1"/>
  <c r="F106" i="1"/>
  <c r="E108" i="1" l="1"/>
  <c r="D109" i="1" s="1"/>
  <c r="F107" i="1"/>
  <c r="E109" i="1" l="1"/>
  <c r="D110" i="1" s="1"/>
  <c r="F108" i="1"/>
  <c r="E110" i="1" l="1"/>
  <c r="F109" i="1"/>
  <c r="F110" i="1" l="1"/>
</calcChain>
</file>

<file path=xl/sharedStrings.xml><?xml version="1.0" encoding="utf-8"?>
<sst xmlns="http://schemas.openxmlformats.org/spreadsheetml/2006/main" count="189" uniqueCount="27">
  <si>
    <t>系统参数</t>
    <phoneticPr fontId="1" type="noConversion"/>
  </si>
  <si>
    <t>更新次数</t>
    <phoneticPr fontId="1" type="noConversion"/>
  </si>
  <si>
    <t>初始参数</t>
    <phoneticPr fontId="1" type="noConversion"/>
  </si>
  <si>
    <t>更新周期t(s)</t>
    <phoneticPr fontId="1" type="noConversion"/>
  </si>
  <si>
    <t>空气阻力系数k(N/(m/s))</t>
    <phoneticPr fontId="1" type="noConversion"/>
  </si>
  <si>
    <t>重力G(N)</t>
    <phoneticPr fontId="1" type="noConversion"/>
  </si>
  <si>
    <t>速度v0(m/s)</t>
    <phoneticPr fontId="1" type="noConversion"/>
  </si>
  <si>
    <t>质量m(kg)</t>
    <phoneticPr fontId="1" type="noConversion"/>
  </si>
  <si>
    <t>位置x0(m)</t>
    <phoneticPr fontId="1" type="noConversion"/>
  </si>
  <si>
    <t>时间t(s)</t>
    <phoneticPr fontId="1" type="noConversion"/>
  </si>
  <si>
    <t>物体受力F(N)</t>
    <phoneticPr fontId="1" type="noConversion"/>
  </si>
  <si>
    <t>物体加速度a(m/s^2)</t>
    <phoneticPr fontId="1" type="noConversion"/>
  </si>
  <si>
    <t>物体速度v(m/s)</t>
    <phoneticPr fontId="1" type="noConversion"/>
  </si>
  <si>
    <t>物体位置x(m)</t>
    <phoneticPr fontId="1" type="noConversion"/>
  </si>
  <si>
    <t>速度目标值vtarget(m/s)</t>
    <phoneticPr fontId="1" type="noConversion"/>
  </si>
  <si>
    <t>PID参数</t>
    <phoneticPr fontId="1" type="noConversion"/>
  </si>
  <si>
    <t>k_p</t>
    <phoneticPr fontId="1" type="noConversion"/>
  </si>
  <si>
    <t>k_i</t>
    <phoneticPr fontId="1" type="noConversion"/>
  </si>
  <si>
    <t>error</t>
    <phoneticPr fontId="1" type="noConversion"/>
  </si>
  <si>
    <t>sigma_error</t>
    <phoneticPr fontId="1" type="noConversion"/>
  </si>
  <si>
    <t>delta_error</t>
    <phoneticPr fontId="1" type="noConversion"/>
  </si>
  <si>
    <t>k_d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</si>
  <si>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</si>
  <si>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</si>
  <si>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</si>
  <si>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</si>
  <si>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delta_v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</si>
</sst>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6"/>
      <color theme="1"/>
      <name val="方正楷体简体"/>
      <family val="2"/>
      <charset val="134"/>
    </font>
    <font>
      <sz val="9"/>
      <name val="方正楷体简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6" fontId="0" fillId="9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力度'!$D$10:$D$110</c:f>
              <c:numCache>
                <c:formatCode>0.000_ </c:formatCode>
                <c:ptCount val="101"/>
                <c:pt idx="0">
                  <c:v>-10</c:v>
                </c:pt>
                <c:pt idx="1">
                  <c:v>-10</c:v>
                </c:pt>
                <c:pt idx="2">
                  <c:v>-9</c:v>
                </c:pt>
                <c:pt idx="3">
                  <c:v>-8.1</c:v>
                </c:pt>
                <c:pt idx="4">
                  <c:v>-7.29</c:v>
                </c:pt>
                <c:pt idx="5">
                  <c:v>-6.5609999999999999</c:v>
                </c:pt>
                <c:pt idx="6">
                  <c:v>-5.9048999999999996</c:v>
                </c:pt>
                <c:pt idx="7">
                  <c:v>-5.3144099999999996</c:v>
                </c:pt>
                <c:pt idx="8">
                  <c:v>-4.7829689999999996</c:v>
                </c:pt>
                <c:pt idx="9">
                  <c:v>-4.3046720999999994</c:v>
                </c:pt>
                <c:pt idx="10">
                  <c:v>-3.8742048899999997</c:v>
                </c:pt>
                <c:pt idx="11">
                  <c:v>-3.4867844009999995</c:v>
                </c:pt>
                <c:pt idx="12">
                  <c:v>-3.1381059608999999</c:v>
                </c:pt>
                <c:pt idx="13">
                  <c:v>-2.8242953648100002</c:v>
                </c:pt>
                <c:pt idx="14">
                  <c:v>-2.5418658283290005</c:v>
                </c:pt>
                <c:pt idx="15">
                  <c:v>-2.2876792454961006</c:v>
                </c:pt>
                <c:pt idx="16">
                  <c:v>-2.0589113209464909</c:v>
                </c:pt>
                <c:pt idx="17">
                  <c:v>-1.8530201888518416</c:v>
                </c:pt>
                <c:pt idx="18">
                  <c:v>-1.6677181699666583</c:v>
                </c:pt>
                <c:pt idx="19">
                  <c:v>-1.5009463529699918</c:v>
                </c:pt>
                <c:pt idx="20">
                  <c:v>-1.3508517176729917</c:v>
                </c:pt>
                <c:pt idx="21">
                  <c:v>-1.2157665459056926</c:v>
                </c:pt>
                <c:pt idx="22">
                  <c:v>-1.0941898913151231</c:v>
                </c:pt>
                <c:pt idx="23">
                  <c:v>-0.98477090218361063</c:v>
                </c:pt>
                <c:pt idx="24">
                  <c:v>-0.88629381196524903</c:v>
                </c:pt>
                <c:pt idx="25">
                  <c:v>-0.79766443076872484</c:v>
                </c:pt>
                <c:pt idx="26">
                  <c:v>-0.71789798769185253</c:v>
                </c:pt>
                <c:pt idx="27">
                  <c:v>-0.64610818892266764</c:v>
                </c:pt>
                <c:pt idx="28">
                  <c:v>-0.58149737003040158</c:v>
                </c:pt>
                <c:pt idx="29">
                  <c:v>-0.52334763302736143</c:v>
                </c:pt>
                <c:pt idx="30">
                  <c:v>-0.47101286972462475</c:v>
                </c:pt>
                <c:pt idx="31">
                  <c:v>-0.42391158275216156</c:v>
                </c:pt>
                <c:pt idx="32">
                  <c:v>-0.38152042447694612</c:v>
                </c:pt>
                <c:pt idx="33">
                  <c:v>-0.3433683820292508</c:v>
                </c:pt>
                <c:pt idx="34">
                  <c:v>-0.30903154382632536</c:v>
                </c:pt>
                <c:pt idx="35">
                  <c:v>-0.27812838944369211</c:v>
                </c:pt>
                <c:pt idx="36">
                  <c:v>-0.25031555049932308</c:v>
                </c:pt>
                <c:pt idx="37">
                  <c:v>-0.22528399544939148</c:v>
                </c:pt>
                <c:pt idx="38">
                  <c:v>-0.20275559590445269</c:v>
                </c:pt>
                <c:pt idx="39">
                  <c:v>-0.18248003631400778</c:v>
                </c:pt>
                <c:pt idx="40">
                  <c:v>-0.164232032682607</c:v>
                </c:pt>
                <c:pt idx="41">
                  <c:v>-0.14780882941434648</c:v>
                </c:pt>
                <c:pt idx="42">
                  <c:v>-0.13302794647291094</c:v>
                </c:pt>
                <c:pt idx="43">
                  <c:v>-0.11972515182561949</c:v>
                </c:pt>
                <c:pt idx="44">
                  <c:v>-0.1077526366430579</c:v>
                </c:pt>
                <c:pt idx="45">
                  <c:v>-9.6977372978752641E-2</c:v>
                </c:pt>
                <c:pt idx="46">
                  <c:v>-8.7279635680877377E-2</c:v>
                </c:pt>
                <c:pt idx="47">
                  <c:v>-7.8551672112789461E-2</c:v>
                </c:pt>
                <c:pt idx="48">
                  <c:v>-7.0696504901510693E-2</c:v>
                </c:pt>
                <c:pt idx="49">
                  <c:v>-6.3626854411360512E-2</c:v>
                </c:pt>
                <c:pt idx="50">
                  <c:v>-5.7264168970224461E-2</c:v>
                </c:pt>
                <c:pt idx="51">
                  <c:v>-5.1537752073201659E-2</c:v>
                </c:pt>
                <c:pt idx="52">
                  <c:v>-4.6383976865881138E-2</c:v>
                </c:pt>
                <c:pt idx="53">
                  <c:v>-4.1745579179293557E-2</c:v>
                </c:pt>
                <c:pt idx="54">
                  <c:v>-3.7571021261364024E-2</c:v>
                </c:pt>
                <c:pt idx="55">
                  <c:v>-3.3813919135226911E-2</c:v>
                </c:pt>
                <c:pt idx="56">
                  <c:v>-3.0432527221703864E-2</c:v>
                </c:pt>
                <c:pt idx="57">
                  <c:v>-2.7389274499533656E-2</c:v>
                </c:pt>
                <c:pt idx="58">
                  <c:v>-2.465034704957958E-2</c:v>
                </c:pt>
                <c:pt idx="59">
                  <c:v>-2.2185312344621622E-2</c:v>
                </c:pt>
                <c:pt idx="60">
                  <c:v>-1.9966781110159815E-2</c:v>
                </c:pt>
                <c:pt idx="61">
                  <c:v>-1.7970102999143478E-2</c:v>
                </c:pt>
                <c:pt idx="62">
                  <c:v>-1.6173092699229841E-2</c:v>
                </c:pt>
                <c:pt idx="63">
                  <c:v>-1.4555783429306857E-2</c:v>
                </c:pt>
                <c:pt idx="64">
                  <c:v>-1.3100205086375993E-2</c:v>
                </c:pt>
                <c:pt idx="65">
                  <c:v>-1.1790184577737506E-2</c:v>
                </c:pt>
                <c:pt idx="66">
                  <c:v>-1.0611166119963045E-2</c:v>
                </c:pt>
                <c:pt idx="67">
                  <c:v>-9.5500495079665626E-3</c:v>
                </c:pt>
                <c:pt idx="68">
                  <c:v>-8.595044557170084E-3</c:v>
                </c:pt>
                <c:pt idx="69">
                  <c:v>-7.7355401014536085E-3</c:v>
                </c:pt>
                <c:pt idx="70">
                  <c:v>-6.9619860913086029E-3</c:v>
                </c:pt>
                <c:pt idx="71">
                  <c:v>-6.2657874821780979E-3</c:v>
                </c:pt>
                <c:pt idx="72">
                  <c:v>-5.6392087339602881E-3</c:v>
                </c:pt>
                <c:pt idx="73">
                  <c:v>-5.0752878605635487E-3</c:v>
                </c:pt>
                <c:pt idx="74">
                  <c:v>-4.5677590745079044E-3</c:v>
                </c:pt>
                <c:pt idx="75">
                  <c:v>-4.1109831670578245E-3</c:v>
                </c:pt>
                <c:pt idx="76">
                  <c:v>-3.6998848503522197E-3</c:v>
                </c:pt>
                <c:pt idx="77">
                  <c:v>-3.3298963653169977E-3</c:v>
                </c:pt>
                <c:pt idx="78">
                  <c:v>-2.9969067287858309E-3</c:v>
                </c:pt>
                <c:pt idx="79">
                  <c:v>-2.6972160559068925E-3</c:v>
                </c:pt>
                <c:pt idx="80">
                  <c:v>-2.4274944503162033E-3</c:v>
                </c:pt>
                <c:pt idx="81">
                  <c:v>-2.1847450052838724E-3</c:v>
                </c:pt>
                <c:pt idx="82">
                  <c:v>-1.9662705047558404E-3</c:v>
                </c:pt>
                <c:pt idx="83">
                  <c:v>-1.7696434542795458E-3</c:v>
                </c:pt>
                <c:pt idx="84">
                  <c:v>-1.5926791088514136E-3</c:v>
                </c:pt>
                <c:pt idx="85">
                  <c:v>-1.4334111979668052E-3</c:v>
                </c:pt>
                <c:pt idx="86">
                  <c:v>-1.290070078169947E-3</c:v>
                </c:pt>
                <c:pt idx="87">
                  <c:v>-1.1610630703522418E-3</c:v>
                </c:pt>
                <c:pt idx="88">
                  <c:v>-1.0449567633177281E-3</c:v>
                </c:pt>
                <c:pt idx="89">
                  <c:v>-9.4046108698542241E-4</c:v>
                </c:pt>
                <c:pt idx="90">
                  <c:v>-8.4641497828741308E-4</c:v>
                </c:pt>
                <c:pt idx="91">
                  <c:v>-7.6177348045902704E-4</c:v>
                </c:pt>
                <c:pt idx="92">
                  <c:v>-6.8559613241347961E-4</c:v>
                </c:pt>
                <c:pt idx="93">
                  <c:v>-6.1703651917177638E-4</c:v>
                </c:pt>
                <c:pt idx="94">
                  <c:v>-5.5533286725406583E-4</c:v>
                </c:pt>
                <c:pt idx="95">
                  <c:v>-4.9979958052936979E-4</c:v>
                </c:pt>
                <c:pt idx="96">
                  <c:v>-4.4981962247625518E-4</c:v>
                </c:pt>
                <c:pt idx="97">
                  <c:v>-4.0483766022880729E-4</c:v>
                </c:pt>
                <c:pt idx="98">
                  <c:v>-3.6435389420574893E-4</c:v>
                </c:pt>
                <c:pt idx="99">
                  <c:v>-3.2791850478552931E-4</c:v>
                </c:pt>
                <c:pt idx="100">
                  <c:v>-2.9512665430786456E-4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3-4F23-8B17-1C52AD12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37192"/>
        <c:axId val="455544392"/>
      </c:lineChart>
      <c:catAx>
        <c:axId val="45553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44392"/>
        <c:crosses val="autoZero"/>
        <c:auto val="1"/>
        <c:lblAlgn val="ctr"/>
        <c:lblOffset val="100"/>
        <c:noMultiLvlLbl val="0"/>
      </c:catAx>
      <c:valAx>
        <c:axId val="4555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3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微分项D'!$D$10:$D$110</c:f>
              <c:numCache>
                <c:formatCode>0.000_ </c:formatCode>
                <c:ptCount val="101"/>
                <c:pt idx="0">
                  <c:v>-10</c:v>
                </c:pt>
                <c:pt idx="1">
                  <c:v>-10</c:v>
                </c:pt>
                <c:pt idx="2">
                  <c:v>-9</c:v>
                </c:pt>
                <c:pt idx="3">
                  <c:v>-8.1</c:v>
                </c:pt>
                <c:pt idx="4">
                  <c:v>-7.29</c:v>
                </c:pt>
                <c:pt idx="5">
                  <c:v>-6.5609999999999999</c:v>
                </c:pt>
                <c:pt idx="6">
                  <c:v>-5.9048999999999996</c:v>
                </c:pt>
                <c:pt idx="7">
                  <c:v>-5.3144099999999996</c:v>
                </c:pt>
                <c:pt idx="8">
                  <c:v>-4.7829689999999996</c:v>
                </c:pt>
                <c:pt idx="9">
                  <c:v>-4.3046720999999994</c:v>
                </c:pt>
                <c:pt idx="10">
                  <c:v>-3.8742048899999997</c:v>
                </c:pt>
                <c:pt idx="11">
                  <c:v>-3.4867844009999995</c:v>
                </c:pt>
                <c:pt idx="12">
                  <c:v>-3.1381059608999999</c:v>
                </c:pt>
                <c:pt idx="13">
                  <c:v>-2.8242953648100002</c:v>
                </c:pt>
                <c:pt idx="14">
                  <c:v>-2.5418658283290005</c:v>
                </c:pt>
                <c:pt idx="15">
                  <c:v>-2.2876792454961006</c:v>
                </c:pt>
                <c:pt idx="16">
                  <c:v>-2.0589113209464909</c:v>
                </c:pt>
                <c:pt idx="17">
                  <c:v>-1.8530201888518416</c:v>
                </c:pt>
                <c:pt idx="18">
                  <c:v>-1.6677181699666583</c:v>
                </c:pt>
                <c:pt idx="19">
                  <c:v>-1.5009463529699918</c:v>
                </c:pt>
                <c:pt idx="20">
                  <c:v>-1.3508517176729917</c:v>
                </c:pt>
                <c:pt idx="21">
                  <c:v>-1.2157665459056926</c:v>
                </c:pt>
                <c:pt idx="22">
                  <c:v>-1.0941898913151231</c:v>
                </c:pt>
                <c:pt idx="23">
                  <c:v>-0.98477090218361063</c:v>
                </c:pt>
                <c:pt idx="24">
                  <c:v>-0.88629381196524903</c:v>
                </c:pt>
                <c:pt idx="25">
                  <c:v>-0.79766443076872484</c:v>
                </c:pt>
                <c:pt idx="26">
                  <c:v>-0.71789798769185253</c:v>
                </c:pt>
                <c:pt idx="27">
                  <c:v>-0.64610818892266764</c:v>
                </c:pt>
                <c:pt idx="28">
                  <c:v>-0.58149737003040158</c:v>
                </c:pt>
                <c:pt idx="29">
                  <c:v>-0.52334763302736143</c:v>
                </c:pt>
                <c:pt idx="30">
                  <c:v>-0.47101286972462475</c:v>
                </c:pt>
                <c:pt idx="31">
                  <c:v>-0.42391158275216156</c:v>
                </c:pt>
                <c:pt idx="32">
                  <c:v>-0.38152042447694612</c:v>
                </c:pt>
                <c:pt idx="33">
                  <c:v>-0.3433683820292508</c:v>
                </c:pt>
                <c:pt idx="34">
                  <c:v>-0.30903154382632536</c:v>
                </c:pt>
                <c:pt idx="35">
                  <c:v>-0.27812838944369211</c:v>
                </c:pt>
                <c:pt idx="36">
                  <c:v>-0.25031555049932308</c:v>
                </c:pt>
                <c:pt idx="37">
                  <c:v>-0.22528399544939148</c:v>
                </c:pt>
                <c:pt idx="38">
                  <c:v>-0.20275559590445269</c:v>
                </c:pt>
                <c:pt idx="39">
                  <c:v>-0.18248003631400778</c:v>
                </c:pt>
                <c:pt idx="40">
                  <c:v>-0.164232032682607</c:v>
                </c:pt>
                <c:pt idx="41">
                  <c:v>-0.14780882941434648</c:v>
                </c:pt>
                <c:pt idx="42">
                  <c:v>-0.13302794647291094</c:v>
                </c:pt>
                <c:pt idx="43">
                  <c:v>-0.11972515182561949</c:v>
                </c:pt>
                <c:pt idx="44">
                  <c:v>-0.1077526366430579</c:v>
                </c:pt>
                <c:pt idx="45">
                  <c:v>-9.6977372978752641E-2</c:v>
                </c:pt>
                <c:pt idx="46">
                  <c:v>-8.7279635680877377E-2</c:v>
                </c:pt>
                <c:pt idx="47">
                  <c:v>-7.8551672112789461E-2</c:v>
                </c:pt>
                <c:pt idx="48">
                  <c:v>-7.0696504901510693E-2</c:v>
                </c:pt>
                <c:pt idx="49">
                  <c:v>-6.3626854411360512E-2</c:v>
                </c:pt>
                <c:pt idx="50">
                  <c:v>-5.7264168970224461E-2</c:v>
                </c:pt>
                <c:pt idx="51">
                  <c:v>-5.1537752073201659E-2</c:v>
                </c:pt>
                <c:pt idx="52">
                  <c:v>-4.6383976865881138E-2</c:v>
                </c:pt>
                <c:pt idx="53">
                  <c:v>-4.1745579179293557E-2</c:v>
                </c:pt>
                <c:pt idx="54">
                  <c:v>-3.7571021261364024E-2</c:v>
                </c:pt>
                <c:pt idx="55">
                  <c:v>-3.3813919135226911E-2</c:v>
                </c:pt>
                <c:pt idx="56">
                  <c:v>-3.0432527221703864E-2</c:v>
                </c:pt>
                <c:pt idx="57">
                  <c:v>-2.7389274499533656E-2</c:v>
                </c:pt>
                <c:pt idx="58">
                  <c:v>-2.465034704957958E-2</c:v>
                </c:pt>
                <c:pt idx="59">
                  <c:v>-2.2185312344621622E-2</c:v>
                </c:pt>
                <c:pt idx="60">
                  <c:v>-1.9966781110159815E-2</c:v>
                </c:pt>
                <c:pt idx="61">
                  <c:v>-1.7970102999143478E-2</c:v>
                </c:pt>
                <c:pt idx="62">
                  <c:v>-1.6173092699229841E-2</c:v>
                </c:pt>
                <c:pt idx="63">
                  <c:v>-1.4555783429306857E-2</c:v>
                </c:pt>
                <c:pt idx="64">
                  <c:v>-1.3100205086375993E-2</c:v>
                </c:pt>
                <c:pt idx="65">
                  <c:v>-1.1790184577737506E-2</c:v>
                </c:pt>
                <c:pt idx="66">
                  <c:v>-1.0611166119963045E-2</c:v>
                </c:pt>
                <c:pt idx="67">
                  <c:v>-9.5500495079665626E-3</c:v>
                </c:pt>
                <c:pt idx="68">
                  <c:v>-8.595044557170084E-3</c:v>
                </c:pt>
                <c:pt idx="69">
                  <c:v>-7.7355401014536085E-3</c:v>
                </c:pt>
                <c:pt idx="70">
                  <c:v>-6.9619860913086029E-3</c:v>
                </c:pt>
                <c:pt idx="71">
                  <c:v>-6.2657874821780979E-3</c:v>
                </c:pt>
                <c:pt idx="72">
                  <c:v>-5.6392087339602881E-3</c:v>
                </c:pt>
                <c:pt idx="73">
                  <c:v>-5.0752878605635487E-3</c:v>
                </c:pt>
                <c:pt idx="74">
                  <c:v>-4.5677590745079044E-3</c:v>
                </c:pt>
                <c:pt idx="75">
                  <c:v>-4.1109831670578245E-3</c:v>
                </c:pt>
                <c:pt idx="76">
                  <c:v>-3.6998848503522197E-3</c:v>
                </c:pt>
                <c:pt idx="77">
                  <c:v>-3.3298963653169977E-3</c:v>
                </c:pt>
                <c:pt idx="78">
                  <c:v>-2.9969067287858309E-3</c:v>
                </c:pt>
                <c:pt idx="79">
                  <c:v>-2.6972160559068925E-3</c:v>
                </c:pt>
                <c:pt idx="80">
                  <c:v>-2.4274944503162033E-3</c:v>
                </c:pt>
                <c:pt idx="81">
                  <c:v>-2.1847450052838724E-3</c:v>
                </c:pt>
                <c:pt idx="82">
                  <c:v>-1.9662705047558404E-3</c:v>
                </c:pt>
                <c:pt idx="83">
                  <c:v>-1.7696434542795458E-3</c:v>
                </c:pt>
                <c:pt idx="84">
                  <c:v>-1.5926791088514136E-3</c:v>
                </c:pt>
                <c:pt idx="85">
                  <c:v>-1.4334111979668052E-3</c:v>
                </c:pt>
                <c:pt idx="86">
                  <c:v>-1.290070078169947E-3</c:v>
                </c:pt>
                <c:pt idx="87">
                  <c:v>-1.1610630703522418E-3</c:v>
                </c:pt>
                <c:pt idx="88">
                  <c:v>-1.0449567633177281E-3</c:v>
                </c:pt>
                <c:pt idx="89">
                  <c:v>-9.4046108698542241E-4</c:v>
                </c:pt>
                <c:pt idx="90">
                  <c:v>-8.4641497828741308E-4</c:v>
                </c:pt>
                <c:pt idx="91">
                  <c:v>-7.6177348045902704E-4</c:v>
                </c:pt>
                <c:pt idx="92">
                  <c:v>-6.8559613241347961E-4</c:v>
                </c:pt>
                <c:pt idx="93">
                  <c:v>-6.1703651917177638E-4</c:v>
                </c:pt>
                <c:pt idx="94">
                  <c:v>-5.5533286725406583E-4</c:v>
                </c:pt>
                <c:pt idx="95">
                  <c:v>-4.9979958052936979E-4</c:v>
                </c:pt>
                <c:pt idx="96">
                  <c:v>-4.4981962247625518E-4</c:v>
                </c:pt>
                <c:pt idx="97">
                  <c:v>-4.0483766022880729E-4</c:v>
                </c:pt>
                <c:pt idx="98">
                  <c:v>-3.6435389420574893E-4</c:v>
                </c:pt>
                <c:pt idx="99">
                  <c:v>-3.2791850478552931E-4</c:v>
                </c:pt>
                <c:pt idx="100">
                  <c:v>-2.9512665430786456E-4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E-4CE6-B305-EF7D7C2F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微分项D'!$E$10:$E$110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-1.9</c:v>
                </c:pt>
                <c:pt idx="3">
                  <c:v>-2.71</c:v>
                </c:pt>
                <c:pt idx="4">
                  <c:v>-3.4390000000000001</c:v>
                </c:pt>
                <c:pt idx="5">
                  <c:v>-4.0951000000000004</c:v>
                </c:pt>
                <c:pt idx="6">
                  <c:v>-4.6855900000000004</c:v>
                </c:pt>
                <c:pt idx="7">
                  <c:v>-5.2170310000000004</c:v>
                </c:pt>
                <c:pt idx="8">
                  <c:v>-5.6953279000000006</c:v>
                </c:pt>
                <c:pt idx="9">
                  <c:v>-6.1257951100000003</c:v>
                </c:pt>
                <c:pt idx="10">
                  <c:v>-6.5132155990000005</c:v>
                </c:pt>
                <c:pt idx="11">
                  <c:v>-6.8618940391000001</c:v>
                </c:pt>
                <c:pt idx="12">
                  <c:v>-7.1757046351899998</c:v>
                </c:pt>
                <c:pt idx="13">
                  <c:v>-7.4581341716709995</c:v>
                </c:pt>
                <c:pt idx="14">
                  <c:v>-7.7123207545038994</c:v>
                </c:pt>
                <c:pt idx="15">
                  <c:v>-7.9410886790535091</c:v>
                </c:pt>
                <c:pt idx="16">
                  <c:v>-8.1469798111481584</c:v>
                </c:pt>
                <c:pt idx="17">
                  <c:v>-8.3322818300333417</c:v>
                </c:pt>
                <c:pt idx="18">
                  <c:v>-8.4990536470300082</c:v>
                </c:pt>
                <c:pt idx="19">
                  <c:v>-8.6491482823270083</c:v>
                </c:pt>
                <c:pt idx="20">
                  <c:v>-8.7842334540943074</c:v>
                </c:pt>
                <c:pt idx="21">
                  <c:v>-8.9058101086848769</c:v>
                </c:pt>
                <c:pt idx="22">
                  <c:v>-9.0152290978163894</c:v>
                </c:pt>
                <c:pt idx="23">
                  <c:v>-9.113706188034751</c:v>
                </c:pt>
                <c:pt idx="24">
                  <c:v>-9.2023355692312752</c:v>
                </c:pt>
                <c:pt idx="25">
                  <c:v>-9.2821020123081475</c:v>
                </c:pt>
                <c:pt idx="26">
                  <c:v>-9.3538918110773324</c:v>
                </c:pt>
                <c:pt idx="27">
                  <c:v>-9.4185026299695984</c:v>
                </c:pt>
                <c:pt idx="28">
                  <c:v>-9.4766523669726386</c:v>
                </c:pt>
                <c:pt idx="29">
                  <c:v>-9.5289871302753753</c:v>
                </c:pt>
                <c:pt idx="30">
                  <c:v>-9.5760884172478384</c:v>
                </c:pt>
                <c:pt idx="31">
                  <c:v>-9.6184795755230539</c:v>
                </c:pt>
                <c:pt idx="32">
                  <c:v>-9.6566316179707492</c:v>
                </c:pt>
                <c:pt idx="33">
                  <c:v>-9.6909684561736746</c:v>
                </c:pt>
                <c:pt idx="34">
                  <c:v>-9.7218716105563079</c:v>
                </c:pt>
                <c:pt idx="35">
                  <c:v>-9.7496844495006769</c:v>
                </c:pt>
                <c:pt idx="36">
                  <c:v>-9.7747160045506085</c:v>
                </c:pt>
                <c:pt idx="37">
                  <c:v>-9.7972444040955473</c:v>
                </c:pt>
                <c:pt idx="38">
                  <c:v>-9.8175199636859922</c:v>
                </c:pt>
                <c:pt idx="39">
                  <c:v>-9.835767967317393</c:v>
                </c:pt>
                <c:pt idx="40">
                  <c:v>-9.8521911705856535</c:v>
                </c:pt>
                <c:pt idx="41">
                  <c:v>-9.8669720535270891</c:v>
                </c:pt>
                <c:pt idx="42">
                  <c:v>-9.8802748481743805</c:v>
                </c:pt>
                <c:pt idx="43">
                  <c:v>-9.8922473633569421</c:v>
                </c:pt>
                <c:pt idx="44">
                  <c:v>-9.9030226270212474</c:v>
                </c:pt>
                <c:pt idx="45">
                  <c:v>-9.9127203643191226</c:v>
                </c:pt>
                <c:pt idx="46">
                  <c:v>-9.9214483278872105</c:v>
                </c:pt>
                <c:pt idx="47">
                  <c:v>-9.9293034950984893</c:v>
                </c:pt>
                <c:pt idx="48">
                  <c:v>-9.9363731455886395</c:v>
                </c:pt>
                <c:pt idx="49">
                  <c:v>-9.9427358310297755</c:v>
                </c:pt>
                <c:pt idx="50">
                  <c:v>-9.9484622479267983</c:v>
                </c:pt>
                <c:pt idx="51">
                  <c:v>-9.9536160231341189</c:v>
                </c:pt>
                <c:pt idx="52">
                  <c:v>-9.9582544208207064</c:v>
                </c:pt>
                <c:pt idx="53">
                  <c:v>-9.962428978738636</c:v>
                </c:pt>
                <c:pt idx="54">
                  <c:v>-9.9661860808647731</c:v>
                </c:pt>
                <c:pt idx="55">
                  <c:v>-9.9695674727782961</c:v>
                </c:pt>
                <c:pt idx="56">
                  <c:v>-9.9726107255004663</c:v>
                </c:pt>
                <c:pt idx="57">
                  <c:v>-9.9753496529504204</c:v>
                </c:pt>
                <c:pt idx="58">
                  <c:v>-9.9778146876553784</c:v>
                </c:pt>
                <c:pt idx="59">
                  <c:v>-9.9800332188898402</c:v>
                </c:pt>
                <c:pt idx="60">
                  <c:v>-9.9820298970008565</c:v>
                </c:pt>
                <c:pt idx="61">
                  <c:v>-9.9838269073007702</c:v>
                </c:pt>
                <c:pt idx="62">
                  <c:v>-9.9854442165706931</c:v>
                </c:pt>
                <c:pt idx="63">
                  <c:v>-9.986899794913624</c:v>
                </c:pt>
                <c:pt idx="64">
                  <c:v>-9.9882098154222625</c:v>
                </c:pt>
                <c:pt idx="65">
                  <c:v>-9.989388833880037</c:v>
                </c:pt>
                <c:pt idx="66">
                  <c:v>-9.9904499504920334</c:v>
                </c:pt>
                <c:pt idx="67">
                  <c:v>-9.9914049554428299</c:v>
                </c:pt>
                <c:pt idx="68">
                  <c:v>-9.9922644598985464</c:v>
                </c:pt>
                <c:pt idx="69">
                  <c:v>-9.9930380139086914</c:v>
                </c:pt>
                <c:pt idx="70">
                  <c:v>-9.9937342125178219</c:v>
                </c:pt>
                <c:pt idx="71">
                  <c:v>-9.9943607912660397</c:v>
                </c:pt>
                <c:pt idx="72">
                  <c:v>-9.9949247121394365</c:v>
                </c:pt>
                <c:pt idx="73">
                  <c:v>-9.9954322409254921</c:v>
                </c:pt>
                <c:pt idx="74">
                  <c:v>-9.9958890168329422</c:v>
                </c:pt>
                <c:pt idx="75">
                  <c:v>-9.9963001151496478</c:v>
                </c:pt>
                <c:pt idx="76">
                  <c:v>-9.996670103634683</c:v>
                </c:pt>
                <c:pt idx="77">
                  <c:v>-9.9970030932712142</c:v>
                </c:pt>
                <c:pt idx="78">
                  <c:v>-9.9973027839440931</c:v>
                </c:pt>
                <c:pt idx="79">
                  <c:v>-9.9975725055496838</c:v>
                </c:pt>
                <c:pt idx="80">
                  <c:v>-9.9978152549947161</c:v>
                </c:pt>
                <c:pt idx="81">
                  <c:v>-9.9980337294952442</c:v>
                </c:pt>
                <c:pt idx="82">
                  <c:v>-9.9982303565457205</c:v>
                </c:pt>
                <c:pt idx="83">
                  <c:v>-9.9984073208911486</c:v>
                </c:pt>
                <c:pt idx="84">
                  <c:v>-9.9985665888020332</c:v>
                </c:pt>
                <c:pt idx="85">
                  <c:v>-9.9987099299218301</c:v>
                </c:pt>
                <c:pt idx="86">
                  <c:v>-9.9988389369296478</c:v>
                </c:pt>
                <c:pt idx="87">
                  <c:v>-9.9989550432366823</c:v>
                </c:pt>
                <c:pt idx="88">
                  <c:v>-9.9990595389130146</c:v>
                </c:pt>
                <c:pt idx="89">
                  <c:v>-9.9991535850217126</c:v>
                </c:pt>
                <c:pt idx="90">
                  <c:v>-9.999238226519541</c:v>
                </c:pt>
                <c:pt idx="91">
                  <c:v>-9.9993144038675865</c:v>
                </c:pt>
                <c:pt idx="92">
                  <c:v>-9.9993829634808282</c:v>
                </c:pt>
                <c:pt idx="93">
                  <c:v>-9.9994446671327459</c:v>
                </c:pt>
                <c:pt idx="94">
                  <c:v>-9.9995002004194706</c:v>
                </c:pt>
                <c:pt idx="95">
                  <c:v>-9.9995501803775237</c:v>
                </c:pt>
                <c:pt idx="96">
                  <c:v>-9.9995951623397712</c:v>
                </c:pt>
                <c:pt idx="97">
                  <c:v>-9.9996356461057943</c:v>
                </c:pt>
                <c:pt idx="98">
                  <c:v>-9.9996720814952145</c:v>
                </c:pt>
                <c:pt idx="99">
                  <c:v>-9.9997048733456921</c:v>
                </c:pt>
                <c:pt idx="100">
                  <c:v>-9.9997343860111236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A-484B-B25F-881E2FF5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微分项D'!$F$10:$F$110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-0.1</c:v>
                </c:pt>
                <c:pt idx="2">
                  <c:v>-0.29000000000000004</c:v>
                </c:pt>
                <c:pt idx="3">
                  <c:v>-0.56100000000000005</c:v>
                </c:pt>
                <c:pt idx="4">
                  <c:v>-0.90490000000000004</c:v>
                </c:pt>
                <c:pt idx="5">
                  <c:v>-1.3144100000000001</c:v>
                </c:pt>
                <c:pt idx="6">
                  <c:v>-1.782969</c:v>
                </c:pt>
                <c:pt idx="7">
                  <c:v>-2.3046721000000003</c:v>
                </c:pt>
                <c:pt idx="8">
                  <c:v>-2.8742048900000006</c:v>
                </c:pt>
                <c:pt idx="9">
                  <c:v>-3.4867844010000004</c:v>
                </c:pt>
                <c:pt idx="10">
                  <c:v>-4.1381059609000008</c:v>
                </c:pt>
                <c:pt idx="11">
                  <c:v>-4.8242953648100011</c:v>
                </c:pt>
                <c:pt idx="12">
                  <c:v>-5.5418658283290014</c:v>
                </c:pt>
                <c:pt idx="13">
                  <c:v>-6.2876792454961015</c:v>
                </c:pt>
                <c:pt idx="14">
                  <c:v>-7.0589113209464918</c:v>
                </c:pt>
                <c:pt idx="15">
                  <c:v>-7.8530201888518425</c:v>
                </c:pt>
                <c:pt idx="16">
                  <c:v>-8.6677181699666583</c:v>
                </c:pt>
                <c:pt idx="17">
                  <c:v>-9.5009463529699918</c:v>
                </c:pt>
                <c:pt idx="18">
                  <c:v>-10.350851717672992</c:v>
                </c:pt>
                <c:pt idx="19">
                  <c:v>-11.215766545905693</c:v>
                </c:pt>
                <c:pt idx="20">
                  <c:v>-12.094189891315123</c:v>
                </c:pt>
                <c:pt idx="21">
                  <c:v>-12.984770902183611</c:v>
                </c:pt>
                <c:pt idx="22">
                  <c:v>-13.886293811965249</c:v>
                </c:pt>
                <c:pt idx="23">
                  <c:v>-14.797664430768725</c:v>
                </c:pt>
                <c:pt idx="24">
                  <c:v>-15.717897987691853</c:v>
                </c:pt>
                <c:pt idx="25">
                  <c:v>-16.646108188922668</c:v>
                </c:pt>
                <c:pt idx="26">
                  <c:v>-17.581497370030402</c:v>
                </c:pt>
                <c:pt idx="27">
                  <c:v>-18.523347633027363</c:v>
                </c:pt>
                <c:pt idx="28">
                  <c:v>-19.471012869724628</c:v>
                </c:pt>
                <c:pt idx="29">
                  <c:v>-20.423911582752165</c:v>
                </c:pt>
                <c:pt idx="30">
                  <c:v>-21.38152042447695</c:v>
                </c:pt>
                <c:pt idx="31">
                  <c:v>-22.343368382029254</c:v>
                </c:pt>
                <c:pt idx="32">
                  <c:v>-23.309031543826329</c:v>
                </c:pt>
                <c:pt idx="33">
                  <c:v>-24.278128389443697</c:v>
                </c:pt>
                <c:pt idx="34">
                  <c:v>-25.250315550499327</c:v>
                </c:pt>
                <c:pt idx="35">
                  <c:v>-26.225283995449395</c:v>
                </c:pt>
                <c:pt idx="36">
                  <c:v>-27.202755595904456</c:v>
                </c:pt>
                <c:pt idx="37">
                  <c:v>-28.182480036314011</c:v>
                </c:pt>
                <c:pt idx="38">
                  <c:v>-29.164232032682612</c:v>
                </c:pt>
                <c:pt idx="39">
                  <c:v>-30.147808829414352</c:v>
                </c:pt>
                <c:pt idx="40">
                  <c:v>-31.133027946472918</c:v>
                </c:pt>
                <c:pt idx="41">
                  <c:v>-32.119725151825627</c:v>
                </c:pt>
                <c:pt idx="42">
                  <c:v>-33.107752636643063</c:v>
                </c:pt>
                <c:pt idx="43">
                  <c:v>-34.096977372978756</c:v>
                </c:pt>
                <c:pt idx="44">
                  <c:v>-35.087279635680879</c:v>
                </c:pt>
                <c:pt idx="45">
                  <c:v>-36.078551672112795</c:v>
                </c:pt>
                <c:pt idx="46">
                  <c:v>-37.070696504901512</c:v>
                </c:pt>
                <c:pt idx="47">
                  <c:v>-38.063626854411361</c:v>
                </c:pt>
                <c:pt idx="48">
                  <c:v>-39.057264168970221</c:v>
                </c:pt>
                <c:pt idx="49">
                  <c:v>-40.051537752073202</c:v>
                </c:pt>
                <c:pt idx="50">
                  <c:v>-41.046383976865883</c:v>
                </c:pt>
                <c:pt idx="51">
                  <c:v>-42.041745579179292</c:v>
                </c:pt>
                <c:pt idx="52">
                  <c:v>-43.037571021261364</c:v>
                </c:pt>
                <c:pt idx="53">
                  <c:v>-44.033813919135227</c:v>
                </c:pt>
                <c:pt idx="54">
                  <c:v>-45.030432527221706</c:v>
                </c:pt>
                <c:pt idx="55">
                  <c:v>-46.027389274499534</c:v>
                </c:pt>
                <c:pt idx="56">
                  <c:v>-47.02465034704958</c:v>
                </c:pt>
                <c:pt idx="57">
                  <c:v>-48.022185312344618</c:v>
                </c:pt>
                <c:pt idx="58">
                  <c:v>-49.019966781110156</c:v>
                </c:pt>
                <c:pt idx="59">
                  <c:v>-50.017970102999143</c:v>
                </c:pt>
                <c:pt idx="60">
                  <c:v>-51.016173092699226</c:v>
                </c:pt>
                <c:pt idx="61">
                  <c:v>-52.014555783429302</c:v>
                </c:pt>
                <c:pt idx="62">
                  <c:v>-53.013100205086374</c:v>
                </c:pt>
                <c:pt idx="63">
                  <c:v>-54.011790184577734</c:v>
                </c:pt>
                <c:pt idx="64">
                  <c:v>-55.010611166119958</c:v>
                </c:pt>
                <c:pt idx="65">
                  <c:v>-56.009550049507965</c:v>
                </c:pt>
                <c:pt idx="66">
                  <c:v>-57.008595044557168</c:v>
                </c:pt>
                <c:pt idx="67">
                  <c:v>-58.00773554010145</c:v>
                </c:pt>
                <c:pt idx="68">
                  <c:v>-59.006961986091305</c:v>
                </c:pt>
                <c:pt idx="69">
                  <c:v>-60.006265787482171</c:v>
                </c:pt>
                <c:pt idx="70">
                  <c:v>-61.005639208733953</c:v>
                </c:pt>
                <c:pt idx="71">
                  <c:v>-62.005075287860556</c:v>
                </c:pt>
                <c:pt idx="72">
                  <c:v>-63.004567759074497</c:v>
                </c:pt>
                <c:pt idx="73">
                  <c:v>-64.004110983167052</c:v>
                </c:pt>
                <c:pt idx="74">
                  <c:v>-65.003699884850349</c:v>
                </c:pt>
                <c:pt idx="75">
                  <c:v>-66.003329896365315</c:v>
                </c:pt>
                <c:pt idx="76">
                  <c:v>-67.002996906728782</c:v>
                </c:pt>
                <c:pt idx="77">
                  <c:v>-68.002697216055907</c:v>
                </c:pt>
                <c:pt idx="78">
                  <c:v>-69.002427494450316</c:v>
                </c:pt>
                <c:pt idx="79">
                  <c:v>-70.00218474500528</c:v>
                </c:pt>
                <c:pt idx="80">
                  <c:v>-71.001966270504752</c:v>
                </c:pt>
                <c:pt idx="81">
                  <c:v>-72.001769643454281</c:v>
                </c:pt>
                <c:pt idx="82">
                  <c:v>-73.001592679108853</c:v>
                </c:pt>
                <c:pt idx="83">
                  <c:v>-74.001433411197965</c:v>
                </c:pt>
                <c:pt idx="84">
                  <c:v>-75.00129007007817</c:v>
                </c:pt>
                <c:pt idx="85">
                  <c:v>-76.001161063070356</c:v>
                </c:pt>
                <c:pt idx="86">
                  <c:v>-77.001044956763323</c:v>
                </c:pt>
                <c:pt idx="87">
                  <c:v>-78.000940461086998</c:v>
                </c:pt>
                <c:pt idx="88">
                  <c:v>-79.000846414978298</c:v>
                </c:pt>
                <c:pt idx="89">
                  <c:v>-80.000761773480463</c:v>
                </c:pt>
                <c:pt idx="90">
                  <c:v>-81.000685596132413</c:v>
                </c:pt>
                <c:pt idx="91">
                  <c:v>-82.000617036519174</c:v>
                </c:pt>
                <c:pt idx="92">
                  <c:v>-83.000555332867251</c:v>
                </c:pt>
                <c:pt idx="93">
                  <c:v>-84.000499799580524</c:v>
                </c:pt>
                <c:pt idx="94">
                  <c:v>-85.000449819622474</c:v>
                </c:pt>
                <c:pt idx="95">
                  <c:v>-86.000404837660227</c:v>
                </c:pt>
                <c:pt idx="96">
                  <c:v>-87.000364353894199</c:v>
                </c:pt>
                <c:pt idx="97">
                  <c:v>-88.00032791850478</c:v>
                </c:pt>
                <c:pt idx="98">
                  <c:v>-89.000295126654308</c:v>
                </c:pt>
                <c:pt idx="99">
                  <c:v>-90.000265613988873</c:v>
                </c:pt>
                <c:pt idx="100">
                  <c:v>-91.00023905258999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3-4A3B-931C-D7CB4634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积分限幅'!$D$10:$D$110</c:f>
              <c:numCache>
                <c:formatCode>0.000_ </c:formatCode>
                <c:ptCount val="101"/>
                <c:pt idx="0">
                  <c:v>260</c:v>
                </c:pt>
                <c:pt idx="1">
                  <c:v>320</c:v>
                </c:pt>
                <c:pt idx="2">
                  <c:v>44</c:v>
                </c:pt>
                <c:pt idx="3">
                  <c:v>9.8000000000000185</c:v>
                </c:pt>
                <c:pt idx="4">
                  <c:v>-11.090000000000025</c:v>
                </c:pt>
                <c:pt idx="5">
                  <c:v>-13.715500000000006</c:v>
                </c:pt>
                <c:pt idx="6">
                  <c:v>-12.410725000000021</c:v>
                </c:pt>
                <c:pt idx="7">
                  <c:v>-9.8641387500000093</c:v>
                </c:pt>
                <c:pt idx="8">
                  <c:v>-7.4440843124999745</c:v>
                </c:pt>
                <c:pt idx="9">
                  <c:v>-5.4649299718749909</c:v>
                </c:pt>
                <c:pt idx="10">
                  <c:v>-3.9540681045312489</c:v>
                </c:pt>
                <c:pt idx="11">
                  <c:v>-2.8376674864921831</c:v>
                </c:pt>
                <c:pt idx="12">
                  <c:v>-2.0271308031207198</c:v>
                </c:pt>
                <c:pt idx="13">
                  <c:v>-1.4443041090888826</c:v>
                </c:pt>
                <c:pt idx="14">
                  <c:v>-1.0274924489977479</c:v>
                </c:pt>
                <c:pt idx="15">
                  <c:v>-0.73033087548294162</c:v>
                </c:pt>
                <c:pt idx="16">
                  <c:v>-0.51884988135458698</c:v>
                </c:pt>
                <c:pt idx="17">
                  <c:v>-0.36849967728867483</c:v>
                </c:pt>
                <c:pt idx="18">
                  <c:v>-0.26167316151464703</c:v>
                </c:pt>
                <c:pt idx="19">
                  <c:v>-0.18579704164230648</c:v>
                </c:pt>
                <c:pt idx="20">
                  <c:v>-0.131914889544273</c:v>
                </c:pt>
                <c:pt idx="21">
                  <c:v>-9.3655782827131162E-2</c:v>
                </c:pt>
                <c:pt idx="22">
                  <c:v>-6.6491652649190769E-2</c:v>
                </c:pt>
                <c:pt idx="23">
                  <c:v>-4.7205747256839459E-2</c:v>
                </c:pt>
                <c:pt idx="24">
                  <c:v>-3.3513505487707818E-2</c:v>
                </c:pt>
                <c:pt idx="25">
                  <c:v>-2.3792672855158514E-2</c:v>
                </c:pt>
                <c:pt idx="26">
                  <c:v>-1.6891401300799913E-2</c:v>
                </c:pt>
                <c:pt idx="27">
                  <c:v>-1.1991888675879636E-2</c:v>
                </c:pt>
                <c:pt idx="28">
                  <c:v>-8.5135204692363686E-3</c:v>
                </c:pt>
                <c:pt idx="29">
                  <c:v>-6.0440855131602689E-3</c:v>
                </c:pt>
                <c:pt idx="30">
                  <c:v>-4.2909347567920975E-3</c:v>
                </c:pt>
                <c:pt idx="31">
                  <c:v>-3.046303444172338E-3</c:v>
                </c:pt>
                <c:pt idx="32">
                  <c:v>-2.1626905206204583E-3</c:v>
                </c:pt>
                <c:pt idx="33">
                  <c:v>-1.5353789123437878E-3</c:v>
                </c:pt>
                <c:pt idx="34">
                  <c:v>-1.0900257424530935E-3</c:v>
                </c:pt>
                <c:pt idx="35">
                  <c:v>-7.7385203806557001E-4</c:v>
                </c:pt>
                <c:pt idx="36">
                  <c:v>-5.4938791629766115E-4</c:v>
                </c:pt>
                <c:pt idx="37">
                  <c:v>-3.9003202953580285E-4</c:v>
                </c:pt>
                <c:pt idx="38">
                  <c:v>-2.7689903453520515E-4</c:v>
                </c:pt>
                <c:pt idx="39">
                  <c:v>-1.965814840367841E-4</c:v>
                </c:pt>
                <c:pt idx="40">
                  <c:v>-1.3956090491618056E-4</c:v>
                </c:pt>
                <c:pt idx="41">
                  <c:v>-9.9079759532827438E-5</c:v>
                </c:pt>
                <c:pt idx="42">
                  <c:v>-7.0340606853847021E-5</c:v>
                </c:pt>
                <c:pt idx="43">
                  <c:v>-4.9937555303358749E-5</c:v>
                </c:pt>
                <c:pt idx="44">
                  <c:v>-3.5452628878829273E-5</c:v>
                </c:pt>
                <c:pt idx="45">
                  <c:v>-2.5169211557596327E-5</c:v>
                </c:pt>
                <c:pt idx="46">
                  <c:v>-1.7868610331817081E-5</c:v>
                </c:pt>
                <c:pt idx="47">
                  <c:v>-1.268562720113664E-5</c:v>
                </c:pt>
                <c:pt idx="48">
                  <c:v>-9.0060242463607665E-6</c:v>
                </c:pt>
                <c:pt idx="49">
                  <c:v>-6.3937297838378981E-6</c:v>
                </c:pt>
                <c:pt idx="50">
                  <c:v>-4.5391595335786405E-6</c:v>
                </c:pt>
                <c:pt idx="51">
                  <c:v>-3.2225273614017169E-6</c:v>
                </c:pt>
                <c:pt idx="52">
                  <c:v>-2.2877985692559832E-6</c:v>
                </c:pt>
                <c:pt idx="53">
                  <c:v>-1.6241978997300066E-6</c:v>
                </c:pt>
                <c:pt idx="54">
                  <c:v>-1.153081765181696E-6</c:v>
                </c:pt>
                <c:pt idx="55">
                  <c:v>-8.1861798761906357E-7</c:v>
                </c:pt>
                <c:pt idx="56">
                  <c:v>-5.811690151347193E-7</c:v>
                </c:pt>
                <c:pt idx="57">
                  <c:v>-4.1259468730459048E-7</c:v>
                </c:pt>
                <c:pt idx="58">
                  <c:v>-2.9291713588008861E-7</c:v>
                </c:pt>
                <c:pt idx="59">
                  <c:v>-2.0795337718482187E-7</c:v>
                </c:pt>
                <c:pt idx="60">
                  <c:v>-1.4763424971420136E-7</c:v>
                </c:pt>
                <c:pt idx="61">
                  <c:v>-1.048113347223989E-7</c:v>
                </c:pt>
                <c:pt idx="62">
                  <c:v>-7.4409680195230976E-8</c:v>
                </c:pt>
                <c:pt idx="63">
                  <c:v>-5.2826354846047252E-8</c:v>
                </c:pt>
                <c:pt idx="64">
                  <c:v>-3.7503493643953334E-8</c:v>
                </c:pt>
                <c:pt idx="65">
                  <c:v>-2.6625215809872316E-8</c:v>
                </c:pt>
                <c:pt idx="66">
                  <c:v>-1.890228773504532E-8</c:v>
                </c:pt>
                <c:pt idx="67">
                  <c:v>-1.3419462874253441E-8</c:v>
                </c:pt>
                <c:pt idx="68">
                  <c:v>-9.5270245026313205E-9</c:v>
                </c:pt>
                <c:pt idx="69">
                  <c:v>-6.7635959055678541E-9</c:v>
                </c:pt>
                <c:pt idx="70">
                  <c:v>-4.8017518849974294E-9</c:v>
                </c:pt>
                <c:pt idx="71">
                  <c:v>-3.4089495670741599E-9</c:v>
                </c:pt>
                <c:pt idx="72">
                  <c:v>-2.4201618487040832E-9</c:v>
                </c:pt>
                <c:pt idx="73">
                  <c:v>-1.7181704947688559E-9</c:v>
                </c:pt>
                <c:pt idx="74">
                  <c:v>-1.219788714479364E-9</c:v>
                </c:pt>
                <c:pt idx="75">
                  <c:v>-8.659739592076221E-10</c:v>
                </c:pt>
                <c:pt idx="76">
                  <c:v>-6.1478644397539028E-10</c:v>
                </c:pt>
                <c:pt idx="77">
                  <c:v>-4.3645798086799914E-10</c:v>
                </c:pt>
                <c:pt idx="78">
                  <c:v>-3.0986413435130089E-10</c:v>
                </c:pt>
                <c:pt idx="79">
                  <c:v>-2.1998047827764822E-10</c:v>
                </c:pt>
                <c:pt idx="80">
                  <c:v>-1.5617374060639122E-10</c:v>
                </c:pt>
                <c:pt idx="81">
                  <c:v>-1.1086243034696963E-10</c:v>
                </c:pt>
                <c:pt idx="82">
                  <c:v>-7.8699713412788697E-11</c:v>
                </c:pt>
                <c:pt idx="83">
                  <c:v>-5.588773888121068E-11</c:v>
                </c:pt>
                <c:pt idx="84">
                  <c:v>-3.9676706364843994E-11</c:v>
                </c:pt>
                <c:pt idx="85">
                  <c:v>-2.8162361331851571E-11</c:v>
                </c:pt>
                <c:pt idx="86">
                  <c:v>-1.9980461729574017E-11</c:v>
                </c:pt>
                <c:pt idx="87">
                  <c:v>-1.4203749287844403E-11</c:v>
                </c:pt>
                <c:pt idx="88">
                  <c:v>-1.0075495993078221E-11</c:v>
                </c:pt>
                <c:pt idx="89">
                  <c:v>-7.1409544943890069E-12</c:v>
                </c:pt>
                <c:pt idx="90">
                  <c:v>-5.0768278470059158E-12</c:v>
                </c:pt>
                <c:pt idx="91">
                  <c:v>-3.6024516703037079E-12</c:v>
                </c:pt>
                <c:pt idx="92">
                  <c:v>-2.5828228444879642E-12</c:v>
                </c:pt>
                <c:pt idx="93">
                  <c:v>-1.8047785488306545E-12</c:v>
                </c:pt>
                <c:pt idx="94">
                  <c:v>-1.2754242106893798E-12</c:v>
                </c:pt>
                <c:pt idx="95">
                  <c:v>-9.2015284280932974E-13</c:v>
                </c:pt>
                <c:pt idx="96">
                  <c:v>-6.5014660322049167E-13</c:v>
                </c:pt>
                <c:pt idx="97">
                  <c:v>-4.7251091928046662E-13</c:v>
                </c:pt>
                <c:pt idx="98">
                  <c:v>-3.3395508580724709E-13</c:v>
                </c:pt>
                <c:pt idx="99">
                  <c:v>-2.5224267119483557E-13</c:v>
                </c:pt>
                <c:pt idx="100">
                  <c:v>-1.6342482922482304E-13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7-4F0E-86EA-68144618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积分限幅'!$E$10:$E$110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32</c:v>
                </c:pt>
                <c:pt idx="2">
                  <c:v>36.4</c:v>
                </c:pt>
                <c:pt idx="3">
                  <c:v>37.380000000000003</c:v>
                </c:pt>
                <c:pt idx="4">
                  <c:v>36.271000000000001</c:v>
                </c:pt>
                <c:pt idx="5">
                  <c:v>34.899450000000002</c:v>
                </c:pt>
                <c:pt idx="6">
                  <c:v>33.6583775</c:v>
                </c:pt>
                <c:pt idx="7">
                  <c:v>32.671963624999997</c:v>
                </c:pt>
                <c:pt idx="8">
                  <c:v>31.927555193749999</c:v>
                </c:pt>
                <c:pt idx="9">
                  <c:v>31.3810621965625</c:v>
                </c:pt>
                <c:pt idx="10">
                  <c:v>30.985655386109375</c:v>
                </c:pt>
                <c:pt idx="11">
                  <c:v>30.701888637460158</c:v>
                </c:pt>
                <c:pt idx="12">
                  <c:v>30.499175557148085</c:v>
                </c:pt>
                <c:pt idx="13">
                  <c:v>30.354745146239196</c:v>
                </c:pt>
                <c:pt idx="14">
                  <c:v>30.25199590133942</c:v>
                </c:pt>
                <c:pt idx="15">
                  <c:v>30.178962813791127</c:v>
                </c:pt>
                <c:pt idx="16">
                  <c:v>30.127077825655668</c:v>
                </c:pt>
                <c:pt idx="17">
                  <c:v>30.090227857926802</c:v>
                </c:pt>
                <c:pt idx="18">
                  <c:v>30.064060541775337</c:v>
                </c:pt>
                <c:pt idx="19">
                  <c:v>30.045480837611105</c:v>
                </c:pt>
                <c:pt idx="20">
                  <c:v>30.032289348656679</c:v>
                </c:pt>
                <c:pt idx="21">
                  <c:v>30.022923770373964</c:v>
                </c:pt>
                <c:pt idx="22">
                  <c:v>30.016274605109047</c:v>
                </c:pt>
                <c:pt idx="23">
                  <c:v>30.011554030383362</c:v>
                </c:pt>
                <c:pt idx="24">
                  <c:v>30.008202679834589</c:v>
                </c:pt>
                <c:pt idx="25">
                  <c:v>30.005823412549073</c:v>
                </c:pt>
                <c:pt idx="26">
                  <c:v>30.004134272418995</c:v>
                </c:pt>
                <c:pt idx="27">
                  <c:v>30.002935083551407</c:v>
                </c:pt>
                <c:pt idx="28">
                  <c:v>30.002083731504484</c:v>
                </c:pt>
                <c:pt idx="29">
                  <c:v>30.00147932295317</c:v>
                </c:pt>
                <c:pt idx="30">
                  <c:v>30.001050229477492</c:v>
                </c:pt>
                <c:pt idx="31">
                  <c:v>30.000745599133076</c:v>
                </c:pt>
                <c:pt idx="32">
                  <c:v>30.000529330081015</c:v>
                </c:pt>
                <c:pt idx="33">
                  <c:v>30.000375792189782</c:v>
                </c:pt>
                <c:pt idx="34">
                  <c:v>30.000266789615537</c:v>
                </c:pt>
                <c:pt idx="35">
                  <c:v>30.000189404411731</c:v>
                </c:pt>
                <c:pt idx="36">
                  <c:v>30.0001344656201</c:v>
                </c:pt>
                <c:pt idx="37">
                  <c:v>30.000095462417146</c:v>
                </c:pt>
                <c:pt idx="38">
                  <c:v>30.000067772513692</c:v>
                </c:pt>
                <c:pt idx="39">
                  <c:v>30.000048114365288</c:v>
                </c:pt>
                <c:pt idx="40">
                  <c:v>30.000034158274797</c:v>
                </c:pt>
                <c:pt idx="41">
                  <c:v>30.000024250298843</c:v>
                </c:pt>
                <c:pt idx="42">
                  <c:v>30.000017216238156</c:v>
                </c:pt>
                <c:pt idx="43">
                  <c:v>30.000012222482624</c:v>
                </c:pt>
                <c:pt idx="44">
                  <c:v>30.000008677219736</c:v>
                </c:pt>
                <c:pt idx="45">
                  <c:v>30.000006160298579</c:v>
                </c:pt>
                <c:pt idx="46">
                  <c:v>30.000004373437545</c:v>
                </c:pt>
                <c:pt idx="47">
                  <c:v>30.000003104874825</c:v>
                </c:pt>
                <c:pt idx="48">
                  <c:v>30.000002204272398</c:v>
                </c:pt>
                <c:pt idx="49">
                  <c:v>30.000001564899421</c:v>
                </c:pt>
                <c:pt idx="50">
                  <c:v>30.000001110983469</c:v>
                </c:pt>
                <c:pt idx="51">
                  <c:v>30.000000788730734</c:v>
                </c:pt>
                <c:pt idx="52">
                  <c:v>30.000000559950877</c:v>
                </c:pt>
                <c:pt idx="53">
                  <c:v>30.000000397531085</c:v>
                </c:pt>
                <c:pt idx="54">
                  <c:v>30.00000028222291</c:v>
                </c:pt>
                <c:pt idx="55">
                  <c:v>30.000000200361111</c:v>
                </c:pt>
                <c:pt idx="56">
                  <c:v>30.000000142244211</c:v>
                </c:pt>
                <c:pt idx="57">
                  <c:v>30.000000100984742</c:v>
                </c:pt>
                <c:pt idx="58">
                  <c:v>30.00000007169303</c:v>
                </c:pt>
                <c:pt idx="59">
                  <c:v>30.000000050897693</c:v>
                </c:pt>
                <c:pt idx="60">
                  <c:v>30.000000036134267</c:v>
                </c:pt>
                <c:pt idx="61">
                  <c:v>30.000000025653133</c:v>
                </c:pt>
                <c:pt idx="62">
                  <c:v>30.000000018212166</c:v>
                </c:pt>
                <c:pt idx="63">
                  <c:v>30.000000012929529</c:v>
                </c:pt>
                <c:pt idx="64">
                  <c:v>30.000000009179182</c:v>
                </c:pt>
                <c:pt idx="65">
                  <c:v>30.000000006516661</c:v>
                </c:pt>
                <c:pt idx="66">
                  <c:v>30.000000004626433</c:v>
                </c:pt>
                <c:pt idx="67">
                  <c:v>30.000000003284487</c:v>
                </c:pt>
                <c:pt idx="68">
                  <c:v>30.000000002331785</c:v>
                </c:pt>
                <c:pt idx="69">
                  <c:v>30.000000001655426</c:v>
                </c:pt>
                <c:pt idx="70">
                  <c:v>30.000000001175252</c:v>
                </c:pt>
                <c:pt idx="71">
                  <c:v>30.000000000834358</c:v>
                </c:pt>
                <c:pt idx="72">
                  <c:v>30.000000000592344</c:v>
                </c:pt>
                <c:pt idx="73">
                  <c:v>30.000000000420528</c:v>
                </c:pt>
                <c:pt idx="74">
                  <c:v>30.000000000298549</c:v>
                </c:pt>
                <c:pt idx="75">
                  <c:v>30.000000000211951</c:v>
                </c:pt>
                <c:pt idx="76">
                  <c:v>30.000000000150472</c:v>
                </c:pt>
                <c:pt idx="77">
                  <c:v>30.000000000106827</c:v>
                </c:pt>
                <c:pt idx="78">
                  <c:v>30.00000000007584</c:v>
                </c:pt>
                <c:pt idx="79">
                  <c:v>30.000000000053841</c:v>
                </c:pt>
                <c:pt idx="80">
                  <c:v>30.000000000038224</c:v>
                </c:pt>
                <c:pt idx="81">
                  <c:v>30.000000000027136</c:v>
                </c:pt>
                <c:pt idx="82">
                  <c:v>30.000000000019266</c:v>
                </c:pt>
                <c:pt idx="83">
                  <c:v>30.000000000013678</c:v>
                </c:pt>
                <c:pt idx="84">
                  <c:v>30.00000000000971</c:v>
                </c:pt>
                <c:pt idx="85">
                  <c:v>30.000000000006892</c:v>
                </c:pt>
                <c:pt idx="86">
                  <c:v>30.000000000004896</c:v>
                </c:pt>
                <c:pt idx="87">
                  <c:v>30.000000000003475</c:v>
                </c:pt>
                <c:pt idx="88">
                  <c:v>30.000000000002466</c:v>
                </c:pt>
                <c:pt idx="89">
                  <c:v>30.000000000001751</c:v>
                </c:pt>
                <c:pt idx="90">
                  <c:v>30.000000000001243</c:v>
                </c:pt>
                <c:pt idx="91">
                  <c:v>30.000000000000885</c:v>
                </c:pt>
                <c:pt idx="92">
                  <c:v>30.000000000000625</c:v>
                </c:pt>
                <c:pt idx="93">
                  <c:v>30.000000000000444</c:v>
                </c:pt>
                <c:pt idx="94">
                  <c:v>30.000000000000316</c:v>
                </c:pt>
                <c:pt idx="95">
                  <c:v>30.000000000000224</c:v>
                </c:pt>
                <c:pt idx="96">
                  <c:v>30.00000000000016</c:v>
                </c:pt>
                <c:pt idx="97">
                  <c:v>30.000000000000114</c:v>
                </c:pt>
                <c:pt idx="98">
                  <c:v>30.000000000000082</c:v>
                </c:pt>
                <c:pt idx="99">
                  <c:v>30.000000000000057</c:v>
                </c:pt>
                <c:pt idx="100">
                  <c:v>30.000000000000039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0-41A8-8741-5501DAC9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积分限幅'!$F$10:$F$110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3.2</c:v>
                </c:pt>
                <c:pt idx="2">
                  <c:v>6.84</c:v>
                </c:pt>
                <c:pt idx="3">
                  <c:v>10.577999999999999</c:v>
                </c:pt>
                <c:pt idx="4">
                  <c:v>14.2051</c:v>
                </c:pt>
                <c:pt idx="5">
                  <c:v>17.695045</c:v>
                </c:pt>
                <c:pt idx="6">
                  <c:v>21.060882750000001</c:v>
                </c:pt>
                <c:pt idx="7">
                  <c:v>24.328079112499999</c:v>
                </c:pt>
                <c:pt idx="8">
                  <c:v>27.520834631874997</c:v>
                </c:pt>
                <c:pt idx="9">
                  <c:v>30.658940851531248</c:v>
                </c:pt>
                <c:pt idx="10">
                  <c:v>33.757506390142183</c:v>
                </c:pt>
                <c:pt idx="11">
                  <c:v>36.827695253888201</c:v>
                </c:pt>
                <c:pt idx="12">
                  <c:v>39.877612809603008</c:v>
                </c:pt>
                <c:pt idx="13">
                  <c:v>42.913087324226929</c:v>
                </c:pt>
                <c:pt idx="14">
                  <c:v>45.938286914360873</c:v>
                </c:pt>
                <c:pt idx="15">
                  <c:v>48.956183195739989</c:v>
                </c:pt>
                <c:pt idx="16">
                  <c:v>51.968890978305552</c:v>
                </c:pt>
                <c:pt idx="17">
                  <c:v>54.977913764098233</c:v>
                </c:pt>
                <c:pt idx="18">
                  <c:v>57.984319818275765</c:v>
                </c:pt>
                <c:pt idx="19">
                  <c:v>60.988867902036873</c:v>
                </c:pt>
                <c:pt idx="20">
                  <c:v>63.99209683690254</c:v>
                </c:pt>
                <c:pt idx="21">
                  <c:v>66.99438921393994</c:v>
                </c:pt>
                <c:pt idx="22">
                  <c:v>69.996016674450843</c:v>
                </c:pt>
                <c:pt idx="23">
                  <c:v>72.997172077489182</c:v>
                </c:pt>
                <c:pt idx="24">
                  <c:v>75.997992345472639</c:v>
                </c:pt>
                <c:pt idx="25">
                  <c:v>78.998574686727551</c:v>
                </c:pt>
                <c:pt idx="26">
                  <c:v>81.998988113969446</c:v>
                </c:pt>
                <c:pt idx="27">
                  <c:v>84.999281622324588</c:v>
                </c:pt>
                <c:pt idx="28">
                  <c:v>87.999489995475031</c:v>
                </c:pt>
                <c:pt idx="29">
                  <c:v>90.999637927770351</c:v>
                </c:pt>
                <c:pt idx="30">
                  <c:v>93.999742950718101</c:v>
                </c:pt>
                <c:pt idx="31">
                  <c:v>96.999817510631402</c:v>
                </c:pt>
                <c:pt idx="32">
                  <c:v>99.999870443639509</c:v>
                </c:pt>
                <c:pt idx="33">
                  <c:v>102.99990802285849</c:v>
                </c:pt>
                <c:pt idx="34">
                  <c:v>105.99993470182005</c:v>
                </c:pt>
                <c:pt idx="35">
                  <c:v>108.99995364226123</c:v>
                </c:pt>
                <c:pt idx="36">
                  <c:v>111.99996708882324</c:v>
                </c:pt>
                <c:pt idx="37">
                  <c:v>114.99997663506495</c:v>
                </c:pt>
                <c:pt idx="38">
                  <c:v>117.99998341231633</c:v>
                </c:pt>
                <c:pt idx="39">
                  <c:v>120.99998822375285</c:v>
                </c:pt>
                <c:pt idx="40">
                  <c:v>123.99999163958033</c:v>
                </c:pt>
                <c:pt idx="41">
                  <c:v>126.99999406461022</c:v>
                </c:pt>
                <c:pt idx="42">
                  <c:v>129.99999578623402</c:v>
                </c:pt>
                <c:pt idx="43">
                  <c:v>132.9999970084823</c:v>
                </c:pt>
                <c:pt idx="44">
                  <c:v>135.99999787620428</c:v>
                </c:pt>
                <c:pt idx="45">
                  <c:v>138.99999849223414</c:v>
                </c:pt>
                <c:pt idx="46">
                  <c:v>141.99999892957788</c:v>
                </c:pt>
                <c:pt idx="47">
                  <c:v>144.99999924006536</c:v>
                </c:pt>
                <c:pt idx="48">
                  <c:v>147.9999994604926</c:v>
                </c:pt>
                <c:pt idx="49">
                  <c:v>150.99999961698254</c:v>
                </c:pt>
                <c:pt idx="50">
                  <c:v>153.99999972808089</c:v>
                </c:pt>
                <c:pt idx="51">
                  <c:v>156.99999980695398</c:v>
                </c:pt>
                <c:pt idx="52">
                  <c:v>159.99999986294907</c:v>
                </c:pt>
                <c:pt idx="53">
                  <c:v>162.99999990270217</c:v>
                </c:pt>
                <c:pt idx="54">
                  <c:v>165.99999993092447</c:v>
                </c:pt>
                <c:pt idx="55">
                  <c:v>168.99999995096059</c:v>
                </c:pt>
                <c:pt idx="56">
                  <c:v>171.999999965185</c:v>
                </c:pt>
                <c:pt idx="57">
                  <c:v>174.99999997528346</c:v>
                </c:pt>
                <c:pt idx="58">
                  <c:v>177.99999998245275</c:v>
                </c:pt>
                <c:pt idx="59">
                  <c:v>180.99999998754251</c:v>
                </c:pt>
                <c:pt idx="60">
                  <c:v>183.99999999115593</c:v>
                </c:pt>
                <c:pt idx="61">
                  <c:v>186.99999999372125</c:v>
                </c:pt>
                <c:pt idx="62">
                  <c:v>189.99999999554245</c:v>
                </c:pt>
                <c:pt idx="63">
                  <c:v>192.99999999683541</c:v>
                </c:pt>
                <c:pt idx="64">
                  <c:v>195.99999999775332</c:v>
                </c:pt>
                <c:pt idx="65">
                  <c:v>198.99999999840497</c:v>
                </c:pt>
                <c:pt idx="66">
                  <c:v>201.99999999886762</c:v>
                </c:pt>
                <c:pt idx="67">
                  <c:v>204.99999999919606</c:v>
                </c:pt>
                <c:pt idx="68">
                  <c:v>207.99999999942924</c:v>
                </c:pt>
                <c:pt idx="69">
                  <c:v>210.99999999959479</c:v>
                </c:pt>
                <c:pt idx="70">
                  <c:v>213.99999999971232</c:v>
                </c:pt>
                <c:pt idx="71">
                  <c:v>216.99999999979576</c:v>
                </c:pt>
                <c:pt idx="72">
                  <c:v>219.99999999985499</c:v>
                </c:pt>
                <c:pt idx="73">
                  <c:v>222.99999999989706</c:v>
                </c:pt>
                <c:pt idx="74">
                  <c:v>225.9999999999269</c:v>
                </c:pt>
                <c:pt idx="75">
                  <c:v>228.9999999999481</c:v>
                </c:pt>
                <c:pt idx="76">
                  <c:v>231.99999999996314</c:v>
                </c:pt>
                <c:pt idx="77">
                  <c:v>234.99999999997382</c:v>
                </c:pt>
                <c:pt idx="78">
                  <c:v>237.99999999998141</c:v>
                </c:pt>
                <c:pt idx="79">
                  <c:v>240.99999999998678</c:v>
                </c:pt>
                <c:pt idx="80">
                  <c:v>243.99999999999062</c:v>
                </c:pt>
                <c:pt idx="81">
                  <c:v>246.99999999999332</c:v>
                </c:pt>
                <c:pt idx="82">
                  <c:v>249.99999999999525</c:v>
                </c:pt>
                <c:pt idx="83">
                  <c:v>252.99999999999662</c:v>
                </c:pt>
                <c:pt idx="84">
                  <c:v>255.99999999999758</c:v>
                </c:pt>
                <c:pt idx="85">
                  <c:v>258.99999999999829</c:v>
                </c:pt>
                <c:pt idx="86">
                  <c:v>261.99999999999881</c:v>
                </c:pt>
                <c:pt idx="87">
                  <c:v>264.99999999999915</c:v>
                </c:pt>
                <c:pt idx="88">
                  <c:v>267.99999999999937</c:v>
                </c:pt>
                <c:pt idx="89">
                  <c:v>270.99999999999955</c:v>
                </c:pt>
                <c:pt idx="90">
                  <c:v>273.99999999999966</c:v>
                </c:pt>
                <c:pt idx="91">
                  <c:v>276.99999999999977</c:v>
                </c:pt>
                <c:pt idx="92">
                  <c:v>279.99999999999983</c:v>
                </c:pt>
                <c:pt idx="93">
                  <c:v>282.99999999999989</c:v>
                </c:pt>
                <c:pt idx="94">
                  <c:v>285.99999999999994</c:v>
                </c:pt>
                <c:pt idx="95">
                  <c:v>288.99999999999994</c:v>
                </c:pt>
                <c:pt idx="96">
                  <c:v>291.99999999999994</c:v>
                </c:pt>
                <c:pt idx="97">
                  <c:v>294.99999999999994</c:v>
                </c:pt>
                <c:pt idx="98">
                  <c:v>297.99999999999994</c:v>
                </c:pt>
                <c:pt idx="99">
                  <c:v>300.99999999999994</c:v>
                </c:pt>
                <c:pt idx="100">
                  <c:v>303.99999999999994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D-4279-8D57-263B4846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积分分离'!$D$10:$D$110</c:f>
              <c:numCache>
                <c:formatCode>0.000_ </c:formatCode>
                <c:ptCount val="101"/>
                <c:pt idx="0">
                  <c:v>260</c:v>
                </c:pt>
                <c:pt idx="1">
                  <c:v>320</c:v>
                </c:pt>
                <c:pt idx="2">
                  <c:v>44</c:v>
                </c:pt>
                <c:pt idx="3">
                  <c:v>9.8000000000000185</c:v>
                </c:pt>
                <c:pt idx="4">
                  <c:v>-11.090000000000025</c:v>
                </c:pt>
                <c:pt idx="5">
                  <c:v>-13.715500000000006</c:v>
                </c:pt>
                <c:pt idx="6">
                  <c:v>-12.410725000000021</c:v>
                </c:pt>
                <c:pt idx="7">
                  <c:v>-9.8641387500000093</c:v>
                </c:pt>
                <c:pt idx="8">
                  <c:v>-7.4440843124999745</c:v>
                </c:pt>
                <c:pt idx="9">
                  <c:v>-5.4649299718749909</c:v>
                </c:pt>
                <c:pt idx="10">
                  <c:v>-3.9540681045312489</c:v>
                </c:pt>
                <c:pt idx="11">
                  <c:v>-2.8376674864921831</c:v>
                </c:pt>
                <c:pt idx="12">
                  <c:v>-2.0271308031207198</c:v>
                </c:pt>
                <c:pt idx="13">
                  <c:v>-1.4443041090888826</c:v>
                </c:pt>
                <c:pt idx="14">
                  <c:v>-1.0274924489977479</c:v>
                </c:pt>
                <c:pt idx="15">
                  <c:v>-0.73033087548294162</c:v>
                </c:pt>
                <c:pt idx="16">
                  <c:v>-0.51884988135458698</c:v>
                </c:pt>
                <c:pt idx="17">
                  <c:v>-0.36849967728867483</c:v>
                </c:pt>
                <c:pt idx="18">
                  <c:v>-0.26167316151464703</c:v>
                </c:pt>
                <c:pt idx="19">
                  <c:v>-0.18579704164230648</c:v>
                </c:pt>
                <c:pt idx="20">
                  <c:v>-0.131914889544273</c:v>
                </c:pt>
                <c:pt idx="21">
                  <c:v>-9.3655782827131162E-2</c:v>
                </c:pt>
                <c:pt idx="22">
                  <c:v>-6.6491652649190769E-2</c:v>
                </c:pt>
                <c:pt idx="23">
                  <c:v>-4.7205747256839459E-2</c:v>
                </c:pt>
                <c:pt idx="24">
                  <c:v>-3.3513505487707818E-2</c:v>
                </c:pt>
                <c:pt idx="25">
                  <c:v>-2.3792672855158514E-2</c:v>
                </c:pt>
                <c:pt idx="26">
                  <c:v>-1.6891401300799913E-2</c:v>
                </c:pt>
                <c:pt idx="27">
                  <c:v>-1.1991888675879636E-2</c:v>
                </c:pt>
                <c:pt idx="28">
                  <c:v>-8.5135204692363686E-3</c:v>
                </c:pt>
                <c:pt idx="29">
                  <c:v>-6.0440855131602689E-3</c:v>
                </c:pt>
                <c:pt idx="30">
                  <c:v>-4.2909347567920975E-3</c:v>
                </c:pt>
                <c:pt idx="31">
                  <c:v>-3.046303444172338E-3</c:v>
                </c:pt>
                <c:pt idx="32">
                  <c:v>-2.1626905206204583E-3</c:v>
                </c:pt>
                <c:pt idx="33">
                  <c:v>-1.5353789123437878E-3</c:v>
                </c:pt>
                <c:pt idx="34">
                  <c:v>-1.0900257424530935E-3</c:v>
                </c:pt>
                <c:pt idx="35">
                  <c:v>-7.7385203806557001E-4</c:v>
                </c:pt>
                <c:pt idx="36">
                  <c:v>-5.4938791629766115E-4</c:v>
                </c:pt>
                <c:pt idx="37">
                  <c:v>-3.9003202953580285E-4</c:v>
                </c:pt>
                <c:pt idx="38">
                  <c:v>-2.7689903453520515E-4</c:v>
                </c:pt>
                <c:pt idx="39">
                  <c:v>-1.965814840367841E-4</c:v>
                </c:pt>
                <c:pt idx="40">
                  <c:v>-1.3956090491618056E-4</c:v>
                </c:pt>
                <c:pt idx="41">
                  <c:v>-9.9079759532827438E-5</c:v>
                </c:pt>
                <c:pt idx="42">
                  <c:v>-7.0340606853847021E-5</c:v>
                </c:pt>
                <c:pt idx="43">
                  <c:v>-4.9937555303358749E-5</c:v>
                </c:pt>
                <c:pt idx="44">
                  <c:v>-3.5452628878829273E-5</c:v>
                </c:pt>
                <c:pt idx="45">
                  <c:v>-2.5169211557596327E-5</c:v>
                </c:pt>
                <c:pt idx="46">
                  <c:v>-1.7868610331817081E-5</c:v>
                </c:pt>
                <c:pt idx="47">
                  <c:v>-1.268562720113664E-5</c:v>
                </c:pt>
                <c:pt idx="48">
                  <c:v>-9.0060242463607665E-6</c:v>
                </c:pt>
                <c:pt idx="49">
                  <c:v>-6.3937297838378981E-6</c:v>
                </c:pt>
                <c:pt idx="50">
                  <c:v>-4.5391595335786405E-6</c:v>
                </c:pt>
                <c:pt idx="51">
                  <c:v>-3.2225273614017169E-6</c:v>
                </c:pt>
                <c:pt idx="52">
                  <c:v>-2.2877985692559832E-6</c:v>
                </c:pt>
                <c:pt idx="53">
                  <c:v>-1.6241978997300066E-6</c:v>
                </c:pt>
                <c:pt idx="54">
                  <c:v>-1.153081765181696E-6</c:v>
                </c:pt>
                <c:pt idx="55">
                  <c:v>-8.1861798761906357E-7</c:v>
                </c:pt>
                <c:pt idx="56">
                  <c:v>-5.811690151347193E-7</c:v>
                </c:pt>
                <c:pt idx="57">
                  <c:v>-4.1259468730459048E-7</c:v>
                </c:pt>
                <c:pt idx="58">
                  <c:v>-2.9291713588008861E-7</c:v>
                </c:pt>
                <c:pt idx="59">
                  <c:v>-2.0795337718482187E-7</c:v>
                </c:pt>
                <c:pt idx="60">
                  <c:v>-1.4763424971420136E-7</c:v>
                </c:pt>
                <c:pt idx="61">
                  <c:v>-1.048113347223989E-7</c:v>
                </c:pt>
                <c:pt idx="62">
                  <c:v>-7.4409680195230976E-8</c:v>
                </c:pt>
                <c:pt idx="63">
                  <c:v>-5.2826354846047252E-8</c:v>
                </c:pt>
                <c:pt idx="64">
                  <c:v>-3.7503493643953334E-8</c:v>
                </c:pt>
                <c:pt idx="65">
                  <c:v>-2.6625215809872316E-8</c:v>
                </c:pt>
                <c:pt idx="66">
                  <c:v>-1.890228773504532E-8</c:v>
                </c:pt>
                <c:pt idx="67">
                  <c:v>-1.3419462874253441E-8</c:v>
                </c:pt>
                <c:pt idx="68">
                  <c:v>-9.5270245026313205E-9</c:v>
                </c:pt>
                <c:pt idx="69">
                  <c:v>-6.7635959055678541E-9</c:v>
                </c:pt>
                <c:pt idx="70">
                  <c:v>-4.8017518849974294E-9</c:v>
                </c:pt>
                <c:pt idx="71">
                  <c:v>-3.4089495670741599E-9</c:v>
                </c:pt>
                <c:pt idx="72">
                  <c:v>-2.4201618487040832E-9</c:v>
                </c:pt>
                <c:pt idx="73">
                  <c:v>-1.7181704947688559E-9</c:v>
                </c:pt>
                <c:pt idx="74">
                  <c:v>-1.219788714479364E-9</c:v>
                </c:pt>
                <c:pt idx="75">
                  <c:v>-8.659739592076221E-10</c:v>
                </c:pt>
                <c:pt idx="76">
                  <c:v>-6.1478644397539028E-10</c:v>
                </c:pt>
                <c:pt idx="77">
                  <c:v>-4.3645798086799914E-10</c:v>
                </c:pt>
                <c:pt idx="78">
                  <c:v>-3.0986413435130089E-10</c:v>
                </c:pt>
                <c:pt idx="79">
                  <c:v>-2.1998047827764822E-10</c:v>
                </c:pt>
                <c:pt idx="80">
                  <c:v>-1.5617374060639122E-10</c:v>
                </c:pt>
                <c:pt idx="81">
                  <c:v>-1.1086243034696963E-10</c:v>
                </c:pt>
                <c:pt idx="82">
                  <c:v>-7.8699713412788697E-11</c:v>
                </c:pt>
                <c:pt idx="83">
                  <c:v>-5.588773888121068E-11</c:v>
                </c:pt>
                <c:pt idx="84">
                  <c:v>-3.9676706364843994E-11</c:v>
                </c:pt>
                <c:pt idx="85">
                  <c:v>-2.8162361331851571E-11</c:v>
                </c:pt>
                <c:pt idx="86">
                  <c:v>-1.9980461729574017E-11</c:v>
                </c:pt>
                <c:pt idx="87">
                  <c:v>-1.4203749287844403E-11</c:v>
                </c:pt>
                <c:pt idx="88">
                  <c:v>-1.0075495993078221E-11</c:v>
                </c:pt>
                <c:pt idx="89">
                  <c:v>-7.1409544943890069E-12</c:v>
                </c:pt>
                <c:pt idx="90">
                  <c:v>-5.0768278470059158E-12</c:v>
                </c:pt>
                <c:pt idx="91">
                  <c:v>-3.6024516703037079E-12</c:v>
                </c:pt>
                <c:pt idx="92">
                  <c:v>-2.5828228444879642E-12</c:v>
                </c:pt>
                <c:pt idx="93">
                  <c:v>-1.8047785488306545E-12</c:v>
                </c:pt>
                <c:pt idx="94">
                  <c:v>-1.2754242106893798E-12</c:v>
                </c:pt>
                <c:pt idx="95">
                  <c:v>-9.2015284280932974E-13</c:v>
                </c:pt>
                <c:pt idx="96">
                  <c:v>-6.5014660322049167E-13</c:v>
                </c:pt>
                <c:pt idx="97">
                  <c:v>-4.7251091928046662E-13</c:v>
                </c:pt>
                <c:pt idx="98">
                  <c:v>-3.3395508580724709E-13</c:v>
                </c:pt>
                <c:pt idx="99">
                  <c:v>-2.5224267119483557E-13</c:v>
                </c:pt>
                <c:pt idx="100">
                  <c:v>-1.6342482922482304E-13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4-4DAC-A63D-1BD610A2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积分分离'!$E$10:$E$110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32</c:v>
                </c:pt>
                <c:pt idx="2">
                  <c:v>36.4</c:v>
                </c:pt>
                <c:pt idx="3">
                  <c:v>37.380000000000003</c:v>
                </c:pt>
                <c:pt idx="4">
                  <c:v>36.271000000000001</c:v>
                </c:pt>
                <c:pt idx="5">
                  <c:v>34.899450000000002</c:v>
                </c:pt>
                <c:pt idx="6">
                  <c:v>33.6583775</c:v>
                </c:pt>
                <c:pt idx="7">
                  <c:v>32.671963624999997</c:v>
                </c:pt>
                <c:pt idx="8">
                  <c:v>31.927555193749999</c:v>
                </c:pt>
                <c:pt idx="9">
                  <c:v>31.3810621965625</c:v>
                </c:pt>
                <c:pt idx="10">
                  <c:v>30.985655386109375</c:v>
                </c:pt>
                <c:pt idx="11">
                  <c:v>30.701888637460158</c:v>
                </c:pt>
                <c:pt idx="12">
                  <c:v>30.499175557148085</c:v>
                </c:pt>
                <c:pt idx="13">
                  <c:v>30.354745146239196</c:v>
                </c:pt>
                <c:pt idx="14">
                  <c:v>30.25199590133942</c:v>
                </c:pt>
                <c:pt idx="15">
                  <c:v>30.178962813791127</c:v>
                </c:pt>
                <c:pt idx="16">
                  <c:v>30.127077825655668</c:v>
                </c:pt>
                <c:pt idx="17">
                  <c:v>30.090227857926802</c:v>
                </c:pt>
                <c:pt idx="18">
                  <c:v>30.064060541775337</c:v>
                </c:pt>
                <c:pt idx="19">
                  <c:v>30.045480837611105</c:v>
                </c:pt>
                <c:pt idx="20">
                  <c:v>30.032289348656679</c:v>
                </c:pt>
                <c:pt idx="21">
                  <c:v>30.022923770373964</c:v>
                </c:pt>
                <c:pt idx="22">
                  <c:v>30.016274605109047</c:v>
                </c:pt>
                <c:pt idx="23">
                  <c:v>30.011554030383362</c:v>
                </c:pt>
                <c:pt idx="24">
                  <c:v>30.008202679834589</c:v>
                </c:pt>
                <c:pt idx="25">
                  <c:v>30.005823412549073</c:v>
                </c:pt>
                <c:pt idx="26">
                  <c:v>30.004134272418995</c:v>
                </c:pt>
                <c:pt idx="27">
                  <c:v>30.002935083551407</c:v>
                </c:pt>
                <c:pt idx="28">
                  <c:v>30.002083731504484</c:v>
                </c:pt>
                <c:pt idx="29">
                  <c:v>30.00147932295317</c:v>
                </c:pt>
                <c:pt idx="30">
                  <c:v>30.001050229477492</c:v>
                </c:pt>
                <c:pt idx="31">
                  <c:v>30.000745599133076</c:v>
                </c:pt>
                <c:pt idx="32">
                  <c:v>30.000529330081015</c:v>
                </c:pt>
                <c:pt idx="33">
                  <c:v>30.000375792189782</c:v>
                </c:pt>
                <c:pt idx="34">
                  <c:v>30.000266789615537</c:v>
                </c:pt>
                <c:pt idx="35">
                  <c:v>30.000189404411731</c:v>
                </c:pt>
                <c:pt idx="36">
                  <c:v>30.0001344656201</c:v>
                </c:pt>
                <c:pt idx="37">
                  <c:v>30.000095462417146</c:v>
                </c:pt>
                <c:pt idx="38">
                  <c:v>30.000067772513692</c:v>
                </c:pt>
                <c:pt idx="39">
                  <c:v>30.000048114365288</c:v>
                </c:pt>
                <c:pt idx="40">
                  <c:v>30.000034158274797</c:v>
                </c:pt>
                <c:pt idx="41">
                  <c:v>30.000024250298843</c:v>
                </c:pt>
                <c:pt idx="42">
                  <c:v>30.000017216238156</c:v>
                </c:pt>
                <c:pt idx="43">
                  <c:v>30.000012222482624</c:v>
                </c:pt>
                <c:pt idx="44">
                  <c:v>30.000008677219736</c:v>
                </c:pt>
                <c:pt idx="45">
                  <c:v>30.000006160298579</c:v>
                </c:pt>
                <c:pt idx="46">
                  <c:v>30.000004373437545</c:v>
                </c:pt>
                <c:pt idx="47">
                  <c:v>30.000003104874825</c:v>
                </c:pt>
                <c:pt idx="48">
                  <c:v>30.000002204272398</c:v>
                </c:pt>
                <c:pt idx="49">
                  <c:v>30.000001564899421</c:v>
                </c:pt>
                <c:pt idx="50">
                  <c:v>30.000001110983469</c:v>
                </c:pt>
                <c:pt idx="51">
                  <c:v>30.000000788730734</c:v>
                </c:pt>
                <c:pt idx="52">
                  <c:v>30.000000559950877</c:v>
                </c:pt>
                <c:pt idx="53">
                  <c:v>30.000000397531085</c:v>
                </c:pt>
                <c:pt idx="54">
                  <c:v>30.00000028222291</c:v>
                </c:pt>
                <c:pt idx="55">
                  <c:v>30.000000200361111</c:v>
                </c:pt>
                <c:pt idx="56">
                  <c:v>30.000000142244211</c:v>
                </c:pt>
                <c:pt idx="57">
                  <c:v>30.000000100984742</c:v>
                </c:pt>
                <c:pt idx="58">
                  <c:v>30.00000007169303</c:v>
                </c:pt>
                <c:pt idx="59">
                  <c:v>30.000000050897693</c:v>
                </c:pt>
                <c:pt idx="60">
                  <c:v>30.000000036134267</c:v>
                </c:pt>
                <c:pt idx="61">
                  <c:v>30.000000025653133</c:v>
                </c:pt>
                <c:pt idx="62">
                  <c:v>30.000000018212166</c:v>
                </c:pt>
                <c:pt idx="63">
                  <c:v>30.000000012929529</c:v>
                </c:pt>
                <c:pt idx="64">
                  <c:v>30.000000009179182</c:v>
                </c:pt>
                <c:pt idx="65">
                  <c:v>30.000000006516661</c:v>
                </c:pt>
                <c:pt idx="66">
                  <c:v>30.000000004626433</c:v>
                </c:pt>
                <c:pt idx="67">
                  <c:v>30.000000003284487</c:v>
                </c:pt>
                <c:pt idx="68">
                  <c:v>30.000000002331785</c:v>
                </c:pt>
                <c:pt idx="69">
                  <c:v>30.000000001655426</c:v>
                </c:pt>
                <c:pt idx="70">
                  <c:v>30.000000001175252</c:v>
                </c:pt>
                <c:pt idx="71">
                  <c:v>30.000000000834358</c:v>
                </c:pt>
                <c:pt idx="72">
                  <c:v>30.000000000592344</c:v>
                </c:pt>
                <c:pt idx="73">
                  <c:v>30.000000000420528</c:v>
                </c:pt>
                <c:pt idx="74">
                  <c:v>30.000000000298549</c:v>
                </c:pt>
                <c:pt idx="75">
                  <c:v>30.000000000211951</c:v>
                </c:pt>
                <c:pt idx="76">
                  <c:v>30.000000000150472</c:v>
                </c:pt>
                <c:pt idx="77">
                  <c:v>30.000000000106827</c:v>
                </c:pt>
                <c:pt idx="78">
                  <c:v>30.00000000007584</c:v>
                </c:pt>
                <c:pt idx="79">
                  <c:v>30.000000000053841</c:v>
                </c:pt>
                <c:pt idx="80">
                  <c:v>30.000000000038224</c:v>
                </c:pt>
                <c:pt idx="81">
                  <c:v>30.000000000027136</c:v>
                </c:pt>
                <c:pt idx="82">
                  <c:v>30.000000000019266</c:v>
                </c:pt>
                <c:pt idx="83">
                  <c:v>30.000000000013678</c:v>
                </c:pt>
                <c:pt idx="84">
                  <c:v>30.00000000000971</c:v>
                </c:pt>
                <c:pt idx="85">
                  <c:v>30.000000000006892</c:v>
                </c:pt>
                <c:pt idx="86">
                  <c:v>30.000000000004896</c:v>
                </c:pt>
                <c:pt idx="87">
                  <c:v>30.000000000003475</c:v>
                </c:pt>
                <c:pt idx="88">
                  <c:v>30.000000000002466</c:v>
                </c:pt>
                <c:pt idx="89">
                  <c:v>30.000000000001751</c:v>
                </c:pt>
                <c:pt idx="90">
                  <c:v>30.000000000001243</c:v>
                </c:pt>
                <c:pt idx="91">
                  <c:v>30.000000000000885</c:v>
                </c:pt>
                <c:pt idx="92">
                  <c:v>30.000000000000625</c:v>
                </c:pt>
                <c:pt idx="93">
                  <c:v>30.000000000000444</c:v>
                </c:pt>
                <c:pt idx="94">
                  <c:v>30.000000000000316</c:v>
                </c:pt>
                <c:pt idx="95">
                  <c:v>30.000000000000224</c:v>
                </c:pt>
                <c:pt idx="96">
                  <c:v>30.00000000000016</c:v>
                </c:pt>
                <c:pt idx="97">
                  <c:v>30.000000000000114</c:v>
                </c:pt>
                <c:pt idx="98">
                  <c:v>30.000000000000082</c:v>
                </c:pt>
                <c:pt idx="99">
                  <c:v>30.000000000000057</c:v>
                </c:pt>
                <c:pt idx="100">
                  <c:v>30.000000000000039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5-4F9B-B2F5-D5FE4A8E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积分分离'!$F$10:$F$110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3.2</c:v>
                </c:pt>
                <c:pt idx="2">
                  <c:v>6.84</c:v>
                </c:pt>
                <c:pt idx="3">
                  <c:v>10.577999999999999</c:v>
                </c:pt>
                <c:pt idx="4">
                  <c:v>14.2051</c:v>
                </c:pt>
                <c:pt idx="5">
                  <c:v>17.695045</c:v>
                </c:pt>
                <c:pt idx="6">
                  <c:v>21.060882750000001</c:v>
                </c:pt>
                <c:pt idx="7">
                  <c:v>24.328079112499999</c:v>
                </c:pt>
                <c:pt idx="8">
                  <c:v>27.520834631874997</c:v>
                </c:pt>
                <c:pt idx="9">
                  <c:v>30.658940851531248</c:v>
                </c:pt>
                <c:pt idx="10">
                  <c:v>33.757506390142183</c:v>
                </c:pt>
                <c:pt idx="11">
                  <c:v>36.827695253888201</c:v>
                </c:pt>
                <c:pt idx="12">
                  <c:v>39.877612809603008</c:v>
                </c:pt>
                <c:pt idx="13">
                  <c:v>42.913087324226929</c:v>
                </c:pt>
                <c:pt idx="14">
                  <c:v>45.938286914360873</c:v>
                </c:pt>
                <c:pt idx="15">
                  <c:v>48.956183195739989</c:v>
                </c:pt>
                <c:pt idx="16">
                  <c:v>51.968890978305552</c:v>
                </c:pt>
                <c:pt idx="17">
                  <c:v>54.977913764098233</c:v>
                </c:pt>
                <c:pt idx="18">
                  <c:v>57.984319818275765</c:v>
                </c:pt>
                <c:pt idx="19">
                  <c:v>60.988867902036873</c:v>
                </c:pt>
                <c:pt idx="20">
                  <c:v>63.99209683690254</c:v>
                </c:pt>
                <c:pt idx="21">
                  <c:v>66.99438921393994</c:v>
                </c:pt>
                <c:pt idx="22">
                  <c:v>69.996016674450843</c:v>
                </c:pt>
                <c:pt idx="23">
                  <c:v>72.997172077489182</c:v>
                </c:pt>
                <c:pt idx="24">
                  <c:v>75.997992345472639</c:v>
                </c:pt>
                <c:pt idx="25">
                  <c:v>78.998574686727551</c:v>
                </c:pt>
                <c:pt idx="26">
                  <c:v>81.998988113969446</c:v>
                </c:pt>
                <c:pt idx="27">
                  <c:v>84.999281622324588</c:v>
                </c:pt>
                <c:pt idx="28">
                  <c:v>87.999489995475031</c:v>
                </c:pt>
                <c:pt idx="29">
                  <c:v>90.999637927770351</c:v>
                </c:pt>
                <c:pt idx="30">
                  <c:v>93.999742950718101</c:v>
                </c:pt>
                <c:pt idx="31">
                  <c:v>96.999817510631402</c:v>
                </c:pt>
                <c:pt idx="32">
                  <c:v>99.999870443639509</c:v>
                </c:pt>
                <c:pt idx="33">
                  <c:v>102.99990802285849</c:v>
                </c:pt>
                <c:pt idx="34">
                  <c:v>105.99993470182005</c:v>
                </c:pt>
                <c:pt idx="35">
                  <c:v>108.99995364226123</c:v>
                </c:pt>
                <c:pt idx="36">
                  <c:v>111.99996708882324</c:v>
                </c:pt>
                <c:pt idx="37">
                  <c:v>114.99997663506495</c:v>
                </c:pt>
                <c:pt idx="38">
                  <c:v>117.99998341231633</c:v>
                </c:pt>
                <c:pt idx="39">
                  <c:v>120.99998822375285</c:v>
                </c:pt>
                <c:pt idx="40">
                  <c:v>123.99999163958033</c:v>
                </c:pt>
                <c:pt idx="41">
                  <c:v>126.99999406461022</c:v>
                </c:pt>
                <c:pt idx="42">
                  <c:v>129.99999578623402</c:v>
                </c:pt>
                <c:pt idx="43">
                  <c:v>132.9999970084823</c:v>
                </c:pt>
                <c:pt idx="44">
                  <c:v>135.99999787620428</c:v>
                </c:pt>
                <c:pt idx="45">
                  <c:v>138.99999849223414</c:v>
                </c:pt>
                <c:pt idx="46">
                  <c:v>141.99999892957788</c:v>
                </c:pt>
                <c:pt idx="47">
                  <c:v>144.99999924006536</c:v>
                </c:pt>
                <c:pt idx="48">
                  <c:v>147.9999994604926</c:v>
                </c:pt>
                <c:pt idx="49">
                  <c:v>150.99999961698254</c:v>
                </c:pt>
                <c:pt idx="50">
                  <c:v>153.99999972808089</c:v>
                </c:pt>
                <c:pt idx="51">
                  <c:v>156.99999980695398</c:v>
                </c:pt>
                <c:pt idx="52">
                  <c:v>159.99999986294907</c:v>
                </c:pt>
                <c:pt idx="53">
                  <c:v>162.99999990270217</c:v>
                </c:pt>
                <c:pt idx="54">
                  <c:v>165.99999993092447</c:v>
                </c:pt>
                <c:pt idx="55">
                  <c:v>168.99999995096059</c:v>
                </c:pt>
                <c:pt idx="56">
                  <c:v>171.999999965185</c:v>
                </c:pt>
                <c:pt idx="57">
                  <c:v>174.99999997528346</c:v>
                </c:pt>
                <c:pt idx="58">
                  <c:v>177.99999998245275</c:v>
                </c:pt>
                <c:pt idx="59">
                  <c:v>180.99999998754251</c:v>
                </c:pt>
                <c:pt idx="60">
                  <c:v>183.99999999115593</c:v>
                </c:pt>
                <c:pt idx="61">
                  <c:v>186.99999999372125</c:v>
                </c:pt>
                <c:pt idx="62">
                  <c:v>189.99999999554245</c:v>
                </c:pt>
                <c:pt idx="63">
                  <c:v>192.99999999683541</c:v>
                </c:pt>
                <c:pt idx="64">
                  <c:v>195.99999999775332</c:v>
                </c:pt>
                <c:pt idx="65">
                  <c:v>198.99999999840497</c:v>
                </c:pt>
                <c:pt idx="66">
                  <c:v>201.99999999886762</c:v>
                </c:pt>
                <c:pt idx="67">
                  <c:v>204.99999999919606</c:v>
                </c:pt>
                <c:pt idx="68">
                  <c:v>207.99999999942924</c:v>
                </c:pt>
                <c:pt idx="69">
                  <c:v>210.99999999959479</c:v>
                </c:pt>
                <c:pt idx="70">
                  <c:v>213.99999999971232</c:v>
                </c:pt>
                <c:pt idx="71">
                  <c:v>216.99999999979576</c:v>
                </c:pt>
                <c:pt idx="72">
                  <c:v>219.99999999985499</c:v>
                </c:pt>
                <c:pt idx="73">
                  <c:v>222.99999999989706</c:v>
                </c:pt>
                <c:pt idx="74">
                  <c:v>225.9999999999269</c:v>
                </c:pt>
                <c:pt idx="75">
                  <c:v>228.9999999999481</c:v>
                </c:pt>
                <c:pt idx="76">
                  <c:v>231.99999999996314</c:v>
                </c:pt>
                <c:pt idx="77">
                  <c:v>234.99999999997382</c:v>
                </c:pt>
                <c:pt idx="78">
                  <c:v>237.99999999998141</c:v>
                </c:pt>
                <c:pt idx="79">
                  <c:v>240.99999999998678</c:v>
                </c:pt>
                <c:pt idx="80">
                  <c:v>243.99999999999062</c:v>
                </c:pt>
                <c:pt idx="81">
                  <c:v>246.99999999999332</c:v>
                </c:pt>
                <c:pt idx="82">
                  <c:v>249.99999999999525</c:v>
                </c:pt>
                <c:pt idx="83">
                  <c:v>252.99999999999662</c:v>
                </c:pt>
                <c:pt idx="84">
                  <c:v>255.99999999999758</c:v>
                </c:pt>
                <c:pt idx="85">
                  <c:v>258.99999999999829</c:v>
                </c:pt>
                <c:pt idx="86">
                  <c:v>261.99999999999881</c:v>
                </c:pt>
                <c:pt idx="87">
                  <c:v>264.99999999999915</c:v>
                </c:pt>
                <c:pt idx="88">
                  <c:v>267.99999999999937</c:v>
                </c:pt>
                <c:pt idx="89">
                  <c:v>270.99999999999955</c:v>
                </c:pt>
                <c:pt idx="90">
                  <c:v>273.99999999999966</c:v>
                </c:pt>
                <c:pt idx="91">
                  <c:v>276.99999999999977</c:v>
                </c:pt>
                <c:pt idx="92">
                  <c:v>279.99999999999983</c:v>
                </c:pt>
                <c:pt idx="93">
                  <c:v>282.99999999999989</c:v>
                </c:pt>
                <c:pt idx="94">
                  <c:v>285.99999999999994</c:v>
                </c:pt>
                <c:pt idx="95">
                  <c:v>288.99999999999994</c:v>
                </c:pt>
                <c:pt idx="96">
                  <c:v>291.99999999999994</c:v>
                </c:pt>
                <c:pt idx="97">
                  <c:v>294.99999999999994</c:v>
                </c:pt>
                <c:pt idx="98">
                  <c:v>297.99999999999994</c:v>
                </c:pt>
                <c:pt idx="99">
                  <c:v>300.99999999999994</c:v>
                </c:pt>
                <c:pt idx="100">
                  <c:v>303.99999999999994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2-4D96-8931-77045B49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 变速积分'!$D$10:$D$110</c:f>
              <c:numCache>
                <c:formatCode>0.000_ </c:formatCode>
                <c:ptCount val="101"/>
                <c:pt idx="0">
                  <c:v>260</c:v>
                </c:pt>
                <c:pt idx="1">
                  <c:v>320</c:v>
                </c:pt>
                <c:pt idx="2">
                  <c:v>44</c:v>
                </c:pt>
                <c:pt idx="3">
                  <c:v>9.8000000000000185</c:v>
                </c:pt>
                <c:pt idx="4">
                  <c:v>-11.090000000000025</c:v>
                </c:pt>
                <c:pt idx="5">
                  <c:v>-13.715500000000006</c:v>
                </c:pt>
                <c:pt idx="6">
                  <c:v>-12.410725000000021</c:v>
                </c:pt>
                <c:pt idx="7">
                  <c:v>-9.8641387500000093</c:v>
                </c:pt>
                <c:pt idx="8">
                  <c:v>-7.4440843124999745</c:v>
                </c:pt>
                <c:pt idx="9">
                  <c:v>-5.4649299718749909</c:v>
                </c:pt>
                <c:pt idx="10">
                  <c:v>-3.9540681045312489</c:v>
                </c:pt>
                <c:pt idx="11">
                  <c:v>-2.8376674864921831</c:v>
                </c:pt>
                <c:pt idx="12">
                  <c:v>-2.0271308031207198</c:v>
                </c:pt>
                <c:pt idx="13">
                  <c:v>-1.4443041090888826</c:v>
                </c:pt>
                <c:pt idx="14">
                  <c:v>-1.0274924489977479</c:v>
                </c:pt>
                <c:pt idx="15">
                  <c:v>-0.73033087548294162</c:v>
                </c:pt>
                <c:pt idx="16">
                  <c:v>-0.51884988135458698</c:v>
                </c:pt>
                <c:pt idx="17">
                  <c:v>-0.36849967728867483</c:v>
                </c:pt>
                <c:pt idx="18">
                  <c:v>-0.26167316151464703</c:v>
                </c:pt>
                <c:pt idx="19">
                  <c:v>-0.18579704164230648</c:v>
                </c:pt>
                <c:pt idx="20">
                  <c:v>-0.131914889544273</c:v>
                </c:pt>
                <c:pt idx="21">
                  <c:v>-9.3655782827131162E-2</c:v>
                </c:pt>
                <c:pt idx="22">
                  <c:v>-6.6491652649190769E-2</c:v>
                </c:pt>
                <c:pt idx="23">
                  <c:v>-4.7205747256839459E-2</c:v>
                </c:pt>
                <c:pt idx="24">
                  <c:v>-3.3513505487707818E-2</c:v>
                </c:pt>
                <c:pt idx="25">
                  <c:v>-2.3792672855158514E-2</c:v>
                </c:pt>
                <c:pt idx="26">
                  <c:v>-1.6891401300799913E-2</c:v>
                </c:pt>
                <c:pt idx="27">
                  <c:v>-1.1991888675879636E-2</c:v>
                </c:pt>
                <c:pt idx="28">
                  <c:v>-8.5135204692363686E-3</c:v>
                </c:pt>
                <c:pt idx="29">
                  <c:v>-6.0440855131602689E-3</c:v>
                </c:pt>
                <c:pt idx="30">
                  <c:v>-4.2909347567920975E-3</c:v>
                </c:pt>
                <c:pt idx="31">
                  <c:v>-3.046303444172338E-3</c:v>
                </c:pt>
                <c:pt idx="32">
                  <c:v>-2.1626905206204583E-3</c:v>
                </c:pt>
                <c:pt idx="33">
                  <c:v>-1.5353789123437878E-3</c:v>
                </c:pt>
                <c:pt idx="34">
                  <c:v>-1.0900257424530935E-3</c:v>
                </c:pt>
                <c:pt idx="35">
                  <c:v>-7.7385203806557001E-4</c:v>
                </c:pt>
                <c:pt idx="36">
                  <c:v>-5.4938791629766115E-4</c:v>
                </c:pt>
                <c:pt idx="37">
                  <c:v>-3.9003202953580285E-4</c:v>
                </c:pt>
                <c:pt idx="38">
                  <c:v>-2.7689903453520515E-4</c:v>
                </c:pt>
                <c:pt idx="39">
                  <c:v>-1.965814840367841E-4</c:v>
                </c:pt>
                <c:pt idx="40">
                  <c:v>-1.3956090491618056E-4</c:v>
                </c:pt>
                <c:pt idx="41">
                  <c:v>-9.9079759532827438E-5</c:v>
                </c:pt>
                <c:pt idx="42">
                  <c:v>-7.0340606853847021E-5</c:v>
                </c:pt>
                <c:pt idx="43">
                  <c:v>-4.9937555303358749E-5</c:v>
                </c:pt>
                <c:pt idx="44">
                  <c:v>-3.5452628878829273E-5</c:v>
                </c:pt>
                <c:pt idx="45">
                  <c:v>-2.5169211557596327E-5</c:v>
                </c:pt>
                <c:pt idx="46">
                  <c:v>-1.7868610331817081E-5</c:v>
                </c:pt>
                <c:pt idx="47">
                  <c:v>-1.268562720113664E-5</c:v>
                </c:pt>
                <c:pt idx="48">
                  <c:v>-9.0060242463607665E-6</c:v>
                </c:pt>
                <c:pt idx="49">
                  <c:v>-6.3937297838378981E-6</c:v>
                </c:pt>
                <c:pt idx="50">
                  <c:v>-4.5391595335786405E-6</c:v>
                </c:pt>
                <c:pt idx="51">
                  <c:v>-3.2225273614017169E-6</c:v>
                </c:pt>
                <c:pt idx="52">
                  <c:v>-2.2877985692559832E-6</c:v>
                </c:pt>
                <c:pt idx="53">
                  <c:v>-1.6241978997300066E-6</c:v>
                </c:pt>
                <c:pt idx="54">
                  <c:v>-1.153081765181696E-6</c:v>
                </c:pt>
                <c:pt idx="55">
                  <c:v>-8.1861798761906357E-7</c:v>
                </c:pt>
                <c:pt idx="56">
                  <c:v>-5.811690151347193E-7</c:v>
                </c:pt>
                <c:pt idx="57">
                  <c:v>-4.1259468730459048E-7</c:v>
                </c:pt>
                <c:pt idx="58">
                  <c:v>-2.9291713588008861E-7</c:v>
                </c:pt>
                <c:pt idx="59">
                  <c:v>-2.0795337718482187E-7</c:v>
                </c:pt>
                <c:pt idx="60">
                  <c:v>-1.4763424971420136E-7</c:v>
                </c:pt>
                <c:pt idx="61">
                  <c:v>-1.048113347223989E-7</c:v>
                </c:pt>
                <c:pt idx="62">
                  <c:v>-7.4409680195230976E-8</c:v>
                </c:pt>
                <c:pt idx="63">
                  <c:v>-5.2826354846047252E-8</c:v>
                </c:pt>
                <c:pt idx="64">
                  <c:v>-3.7503493643953334E-8</c:v>
                </c:pt>
                <c:pt idx="65">
                  <c:v>-2.6625215809872316E-8</c:v>
                </c:pt>
                <c:pt idx="66">
                  <c:v>-1.890228773504532E-8</c:v>
                </c:pt>
                <c:pt idx="67">
                  <c:v>-1.3419462874253441E-8</c:v>
                </c:pt>
                <c:pt idx="68">
                  <c:v>-9.5270245026313205E-9</c:v>
                </c:pt>
                <c:pt idx="69">
                  <c:v>-6.7635959055678541E-9</c:v>
                </c:pt>
                <c:pt idx="70">
                  <c:v>-4.8017518849974294E-9</c:v>
                </c:pt>
                <c:pt idx="71">
                  <c:v>-3.4089495670741599E-9</c:v>
                </c:pt>
                <c:pt idx="72">
                  <c:v>-2.4201618487040832E-9</c:v>
                </c:pt>
                <c:pt idx="73">
                  <c:v>-1.7181704947688559E-9</c:v>
                </c:pt>
                <c:pt idx="74">
                  <c:v>-1.219788714479364E-9</c:v>
                </c:pt>
                <c:pt idx="75">
                  <c:v>-8.659739592076221E-10</c:v>
                </c:pt>
                <c:pt idx="76">
                  <c:v>-6.1478644397539028E-10</c:v>
                </c:pt>
                <c:pt idx="77">
                  <c:v>-4.3645798086799914E-10</c:v>
                </c:pt>
                <c:pt idx="78">
                  <c:v>-3.0986413435130089E-10</c:v>
                </c:pt>
                <c:pt idx="79">
                  <c:v>-2.1998047827764822E-10</c:v>
                </c:pt>
                <c:pt idx="80">
                  <c:v>-1.5617374060639122E-10</c:v>
                </c:pt>
                <c:pt idx="81">
                  <c:v>-1.1086243034696963E-10</c:v>
                </c:pt>
                <c:pt idx="82">
                  <c:v>-7.8699713412788697E-11</c:v>
                </c:pt>
                <c:pt idx="83">
                  <c:v>-5.588773888121068E-11</c:v>
                </c:pt>
                <c:pt idx="84">
                  <c:v>-3.9676706364843994E-11</c:v>
                </c:pt>
                <c:pt idx="85">
                  <c:v>-2.8162361331851571E-11</c:v>
                </c:pt>
                <c:pt idx="86">
                  <c:v>-1.9980461729574017E-11</c:v>
                </c:pt>
                <c:pt idx="87">
                  <c:v>-1.4203749287844403E-11</c:v>
                </c:pt>
                <c:pt idx="88">
                  <c:v>-1.0075495993078221E-11</c:v>
                </c:pt>
                <c:pt idx="89">
                  <c:v>-7.1409544943890069E-12</c:v>
                </c:pt>
                <c:pt idx="90">
                  <c:v>-5.0768278470059158E-12</c:v>
                </c:pt>
                <c:pt idx="91">
                  <c:v>-3.6024516703037079E-12</c:v>
                </c:pt>
                <c:pt idx="92">
                  <c:v>-2.5828228444879642E-12</c:v>
                </c:pt>
                <c:pt idx="93">
                  <c:v>-1.8047785488306545E-12</c:v>
                </c:pt>
                <c:pt idx="94">
                  <c:v>-1.2754242106893798E-12</c:v>
                </c:pt>
                <c:pt idx="95">
                  <c:v>-9.2015284280932974E-13</c:v>
                </c:pt>
                <c:pt idx="96">
                  <c:v>-6.5014660322049167E-13</c:v>
                </c:pt>
                <c:pt idx="97">
                  <c:v>-4.7251091928046662E-13</c:v>
                </c:pt>
                <c:pt idx="98">
                  <c:v>-3.3395508580724709E-13</c:v>
                </c:pt>
                <c:pt idx="99">
                  <c:v>-2.5224267119483557E-13</c:v>
                </c:pt>
                <c:pt idx="100">
                  <c:v>-1.6342482922482304E-13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C-4C70-AA45-D86FDDCC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力度'!$E$10:$E$110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-1.9</c:v>
                </c:pt>
                <c:pt idx="3">
                  <c:v>-2.71</c:v>
                </c:pt>
                <c:pt idx="4">
                  <c:v>-3.4390000000000001</c:v>
                </c:pt>
                <c:pt idx="5">
                  <c:v>-4.0951000000000004</c:v>
                </c:pt>
                <c:pt idx="6">
                  <c:v>-4.6855900000000004</c:v>
                </c:pt>
                <c:pt idx="7">
                  <c:v>-5.2170310000000004</c:v>
                </c:pt>
                <c:pt idx="8">
                  <c:v>-5.6953279000000006</c:v>
                </c:pt>
                <c:pt idx="9">
                  <c:v>-6.1257951100000003</c:v>
                </c:pt>
                <c:pt idx="10">
                  <c:v>-6.5132155990000005</c:v>
                </c:pt>
                <c:pt idx="11">
                  <c:v>-6.8618940391000001</c:v>
                </c:pt>
                <c:pt idx="12">
                  <c:v>-7.1757046351899998</c:v>
                </c:pt>
                <c:pt idx="13">
                  <c:v>-7.4581341716709995</c:v>
                </c:pt>
                <c:pt idx="14">
                  <c:v>-7.7123207545038994</c:v>
                </c:pt>
                <c:pt idx="15">
                  <c:v>-7.9410886790535091</c:v>
                </c:pt>
                <c:pt idx="16">
                  <c:v>-8.1469798111481584</c:v>
                </c:pt>
                <c:pt idx="17">
                  <c:v>-8.3322818300333417</c:v>
                </c:pt>
                <c:pt idx="18">
                  <c:v>-8.4990536470300082</c:v>
                </c:pt>
                <c:pt idx="19">
                  <c:v>-8.6491482823270083</c:v>
                </c:pt>
                <c:pt idx="20">
                  <c:v>-8.7842334540943074</c:v>
                </c:pt>
                <c:pt idx="21">
                  <c:v>-8.9058101086848769</c:v>
                </c:pt>
                <c:pt idx="22">
                  <c:v>-9.0152290978163894</c:v>
                </c:pt>
                <c:pt idx="23">
                  <c:v>-9.113706188034751</c:v>
                </c:pt>
                <c:pt idx="24">
                  <c:v>-9.2023355692312752</c:v>
                </c:pt>
                <c:pt idx="25">
                  <c:v>-9.2821020123081475</c:v>
                </c:pt>
                <c:pt idx="26">
                  <c:v>-9.3538918110773324</c:v>
                </c:pt>
                <c:pt idx="27">
                  <c:v>-9.4185026299695984</c:v>
                </c:pt>
                <c:pt idx="28">
                  <c:v>-9.4766523669726386</c:v>
                </c:pt>
                <c:pt idx="29">
                  <c:v>-9.5289871302753753</c:v>
                </c:pt>
                <c:pt idx="30">
                  <c:v>-9.5760884172478384</c:v>
                </c:pt>
                <c:pt idx="31">
                  <c:v>-9.6184795755230539</c:v>
                </c:pt>
                <c:pt idx="32">
                  <c:v>-9.6566316179707492</c:v>
                </c:pt>
                <c:pt idx="33">
                  <c:v>-9.6909684561736746</c:v>
                </c:pt>
                <c:pt idx="34">
                  <c:v>-9.7218716105563079</c:v>
                </c:pt>
                <c:pt idx="35">
                  <c:v>-9.7496844495006769</c:v>
                </c:pt>
                <c:pt idx="36">
                  <c:v>-9.7747160045506085</c:v>
                </c:pt>
                <c:pt idx="37">
                  <c:v>-9.7972444040955473</c:v>
                </c:pt>
                <c:pt idx="38">
                  <c:v>-9.8175199636859922</c:v>
                </c:pt>
                <c:pt idx="39">
                  <c:v>-9.835767967317393</c:v>
                </c:pt>
                <c:pt idx="40">
                  <c:v>-9.8521911705856535</c:v>
                </c:pt>
                <c:pt idx="41">
                  <c:v>-9.8669720535270891</c:v>
                </c:pt>
                <c:pt idx="42">
                  <c:v>-9.8802748481743805</c:v>
                </c:pt>
                <c:pt idx="43">
                  <c:v>-9.8922473633569421</c:v>
                </c:pt>
                <c:pt idx="44">
                  <c:v>-9.9030226270212474</c:v>
                </c:pt>
                <c:pt idx="45">
                  <c:v>-9.9127203643191226</c:v>
                </c:pt>
                <c:pt idx="46">
                  <c:v>-9.9214483278872105</c:v>
                </c:pt>
                <c:pt idx="47">
                  <c:v>-9.9293034950984893</c:v>
                </c:pt>
                <c:pt idx="48">
                  <c:v>-9.9363731455886395</c:v>
                </c:pt>
                <c:pt idx="49">
                  <c:v>-9.9427358310297755</c:v>
                </c:pt>
                <c:pt idx="50">
                  <c:v>-9.9484622479267983</c:v>
                </c:pt>
                <c:pt idx="51">
                  <c:v>-9.9536160231341189</c:v>
                </c:pt>
                <c:pt idx="52">
                  <c:v>-9.9582544208207064</c:v>
                </c:pt>
                <c:pt idx="53">
                  <c:v>-9.962428978738636</c:v>
                </c:pt>
                <c:pt idx="54">
                  <c:v>-9.9661860808647731</c:v>
                </c:pt>
                <c:pt idx="55">
                  <c:v>-9.9695674727782961</c:v>
                </c:pt>
                <c:pt idx="56">
                  <c:v>-9.9726107255004663</c:v>
                </c:pt>
                <c:pt idx="57">
                  <c:v>-9.9753496529504204</c:v>
                </c:pt>
                <c:pt idx="58">
                  <c:v>-9.9778146876553784</c:v>
                </c:pt>
                <c:pt idx="59">
                  <c:v>-9.9800332188898402</c:v>
                </c:pt>
                <c:pt idx="60">
                  <c:v>-9.9820298970008565</c:v>
                </c:pt>
                <c:pt idx="61">
                  <c:v>-9.9838269073007702</c:v>
                </c:pt>
                <c:pt idx="62">
                  <c:v>-9.9854442165706931</c:v>
                </c:pt>
                <c:pt idx="63">
                  <c:v>-9.986899794913624</c:v>
                </c:pt>
                <c:pt idx="64">
                  <c:v>-9.9882098154222625</c:v>
                </c:pt>
                <c:pt idx="65">
                  <c:v>-9.989388833880037</c:v>
                </c:pt>
                <c:pt idx="66">
                  <c:v>-9.9904499504920334</c:v>
                </c:pt>
                <c:pt idx="67">
                  <c:v>-9.9914049554428299</c:v>
                </c:pt>
                <c:pt idx="68">
                  <c:v>-9.9922644598985464</c:v>
                </c:pt>
                <c:pt idx="69">
                  <c:v>-9.9930380139086914</c:v>
                </c:pt>
                <c:pt idx="70">
                  <c:v>-9.9937342125178219</c:v>
                </c:pt>
                <c:pt idx="71">
                  <c:v>-9.9943607912660397</c:v>
                </c:pt>
                <c:pt idx="72">
                  <c:v>-9.9949247121394365</c:v>
                </c:pt>
                <c:pt idx="73">
                  <c:v>-9.9954322409254921</c:v>
                </c:pt>
                <c:pt idx="74">
                  <c:v>-9.9958890168329422</c:v>
                </c:pt>
                <c:pt idx="75">
                  <c:v>-9.9963001151496478</c:v>
                </c:pt>
                <c:pt idx="76">
                  <c:v>-9.996670103634683</c:v>
                </c:pt>
                <c:pt idx="77">
                  <c:v>-9.9970030932712142</c:v>
                </c:pt>
                <c:pt idx="78">
                  <c:v>-9.9973027839440931</c:v>
                </c:pt>
                <c:pt idx="79">
                  <c:v>-9.9975725055496838</c:v>
                </c:pt>
                <c:pt idx="80">
                  <c:v>-9.9978152549947161</c:v>
                </c:pt>
                <c:pt idx="81">
                  <c:v>-9.9980337294952442</c:v>
                </c:pt>
                <c:pt idx="82">
                  <c:v>-9.9982303565457205</c:v>
                </c:pt>
                <c:pt idx="83">
                  <c:v>-9.9984073208911486</c:v>
                </c:pt>
                <c:pt idx="84">
                  <c:v>-9.9985665888020332</c:v>
                </c:pt>
                <c:pt idx="85">
                  <c:v>-9.9987099299218301</c:v>
                </c:pt>
                <c:pt idx="86">
                  <c:v>-9.9988389369296478</c:v>
                </c:pt>
                <c:pt idx="87">
                  <c:v>-9.9989550432366823</c:v>
                </c:pt>
                <c:pt idx="88">
                  <c:v>-9.9990595389130146</c:v>
                </c:pt>
                <c:pt idx="89">
                  <c:v>-9.9991535850217126</c:v>
                </c:pt>
                <c:pt idx="90">
                  <c:v>-9.999238226519541</c:v>
                </c:pt>
                <c:pt idx="91">
                  <c:v>-9.9993144038675865</c:v>
                </c:pt>
                <c:pt idx="92">
                  <c:v>-9.9993829634808282</c:v>
                </c:pt>
                <c:pt idx="93">
                  <c:v>-9.9994446671327459</c:v>
                </c:pt>
                <c:pt idx="94">
                  <c:v>-9.9995002004194706</c:v>
                </c:pt>
                <c:pt idx="95">
                  <c:v>-9.9995501803775237</c:v>
                </c:pt>
                <c:pt idx="96">
                  <c:v>-9.9995951623397712</c:v>
                </c:pt>
                <c:pt idx="97">
                  <c:v>-9.9996356461057943</c:v>
                </c:pt>
                <c:pt idx="98">
                  <c:v>-9.9996720814952145</c:v>
                </c:pt>
                <c:pt idx="99">
                  <c:v>-9.9997048733456921</c:v>
                </c:pt>
                <c:pt idx="100">
                  <c:v>-9.9997343860111236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B-4D1A-9D0A-182A8AC6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13792"/>
        <c:axId val="455519552"/>
      </c:lineChart>
      <c:catAx>
        <c:axId val="45551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19552"/>
        <c:crosses val="autoZero"/>
        <c:auto val="1"/>
        <c:lblAlgn val="ctr"/>
        <c:lblOffset val="100"/>
        <c:noMultiLvlLbl val="0"/>
      </c:catAx>
      <c:valAx>
        <c:axId val="455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 变速积分'!$E$10:$E$110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32</c:v>
                </c:pt>
                <c:pt idx="2">
                  <c:v>36.4</c:v>
                </c:pt>
                <c:pt idx="3">
                  <c:v>37.380000000000003</c:v>
                </c:pt>
                <c:pt idx="4">
                  <c:v>36.271000000000001</c:v>
                </c:pt>
                <c:pt idx="5">
                  <c:v>34.899450000000002</c:v>
                </c:pt>
                <c:pt idx="6">
                  <c:v>33.6583775</c:v>
                </c:pt>
                <c:pt idx="7">
                  <c:v>32.671963624999997</c:v>
                </c:pt>
                <c:pt idx="8">
                  <c:v>31.927555193749999</c:v>
                </c:pt>
                <c:pt idx="9">
                  <c:v>31.3810621965625</c:v>
                </c:pt>
                <c:pt idx="10">
                  <c:v>30.985655386109375</c:v>
                </c:pt>
                <c:pt idx="11">
                  <c:v>30.701888637460158</c:v>
                </c:pt>
                <c:pt idx="12">
                  <c:v>30.499175557148085</c:v>
                </c:pt>
                <c:pt idx="13">
                  <c:v>30.354745146239196</c:v>
                </c:pt>
                <c:pt idx="14">
                  <c:v>30.25199590133942</c:v>
                </c:pt>
                <c:pt idx="15">
                  <c:v>30.178962813791127</c:v>
                </c:pt>
                <c:pt idx="16">
                  <c:v>30.127077825655668</c:v>
                </c:pt>
                <c:pt idx="17">
                  <c:v>30.090227857926802</c:v>
                </c:pt>
                <c:pt idx="18">
                  <c:v>30.064060541775337</c:v>
                </c:pt>
                <c:pt idx="19">
                  <c:v>30.045480837611105</c:v>
                </c:pt>
                <c:pt idx="20">
                  <c:v>30.032289348656679</c:v>
                </c:pt>
                <c:pt idx="21">
                  <c:v>30.022923770373964</c:v>
                </c:pt>
                <c:pt idx="22">
                  <c:v>30.016274605109047</c:v>
                </c:pt>
                <c:pt idx="23">
                  <c:v>30.011554030383362</c:v>
                </c:pt>
                <c:pt idx="24">
                  <c:v>30.008202679834589</c:v>
                </c:pt>
                <c:pt idx="25">
                  <c:v>30.005823412549073</c:v>
                </c:pt>
                <c:pt idx="26">
                  <c:v>30.004134272418995</c:v>
                </c:pt>
                <c:pt idx="27">
                  <c:v>30.002935083551407</c:v>
                </c:pt>
                <c:pt idx="28">
                  <c:v>30.002083731504484</c:v>
                </c:pt>
                <c:pt idx="29">
                  <c:v>30.00147932295317</c:v>
                </c:pt>
                <c:pt idx="30">
                  <c:v>30.001050229477492</c:v>
                </c:pt>
                <c:pt idx="31">
                  <c:v>30.000745599133076</c:v>
                </c:pt>
                <c:pt idx="32">
                  <c:v>30.000529330081015</c:v>
                </c:pt>
                <c:pt idx="33">
                  <c:v>30.000375792189782</c:v>
                </c:pt>
                <c:pt idx="34">
                  <c:v>30.000266789615537</c:v>
                </c:pt>
                <c:pt idx="35">
                  <c:v>30.000189404411731</c:v>
                </c:pt>
                <c:pt idx="36">
                  <c:v>30.0001344656201</c:v>
                </c:pt>
                <c:pt idx="37">
                  <c:v>30.000095462417146</c:v>
                </c:pt>
                <c:pt idx="38">
                  <c:v>30.000067772513692</c:v>
                </c:pt>
                <c:pt idx="39">
                  <c:v>30.000048114365288</c:v>
                </c:pt>
                <c:pt idx="40">
                  <c:v>30.000034158274797</c:v>
                </c:pt>
                <c:pt idx="41">
                  <c:v>30.000024250298843</c:v>
                </c:pt>
                <c:pt idx="42">
                  <c:v>30.000017216238156</c:v>
                </c:pt>
                <c:pt idx="43">
                  <c:v>30.000012222482624</c:v>
                </c:pt>
                <c:pt idx="44">
                  <c:v>30.000008677219736</c:v>
                </c:pt>
                <c:pt idx="45">
                  <c:v>30.000006160298579</c:v>
                </c:pt>
                <c:pt idx="46">
                  <c:v>30.000004373437545</c:v>
                </c:pt>
                <c:pt idx="47">
                  <c:v>30.000003104874825</c:v>
                </c:pt>
                <c:pt idx="48">
                  <c:v>30.000002204272398</c:v>
                </c:pt>
                <c:pt idx="49">
                  <c:v>30.000001564899421</c:v>
                </c:pt>
                <c:pt idx="50">
                  <c:v>30.000001110983469</c:v>
                </c:pt>
                <c:pt idx="51">
                  <c:v>30.000000788730734</c:v>
                </c:pt>
                <c:pt idx="52">
                  <c:v>30.000000559950877</c:v>
                </c:pt>
                <c:pt idx="53">
                  <c:v>30.000000397531085</c:v>
                </c:pt>
                <c:pt idx="54">
                  <c:v>30.00000028222291</c:v>
                </c:pt>
                <c:pt idx="55">
                  <c:v>30.000000200361111</c:v>
                </c:pt>
                <c:pt idx="56">
                  <c:v>30.000000142244211</c:v>
                </c:pt>
                <c:pt idx="57">
                  <c:v>30.000000100984742</c:v>
                </c:pt>
                <c:pt idx="58">
                  <c:v>30.00000007169303</c:v>
                </c:pt>
                <c:pt idx="59">
                  <c:v>30.000000050897693</c:v>
                </c:pt>
                <c:pt idx="60">
                  <c:v>30.000000036134267</c:v>
                </c:pt>
                <c:pt idx="61">
                  <c:v>30.000000025653133</c:v>
                </c:pt>
                <c:pt idx="62">
                  <c:v>30.000000018212166</c:v>
                </c:pt>
                <c:pt idx="63">
                  <c:v>30.000000012929529</c:v>
                </c:pt>
                <c:pt idx="64">
                  <c:v>30.000000009179182</c:v>
                </c:pt>
                <c:pt idx="65">
                  <c:v>30.000000006516661</c:v>
                </c:pt>
                <c:pt idx="66">
                  <c:v>30.000000004626433</c:v>
                </c:pt>
                <c:pt idx="67">
                  <c:v>30.000000003284487</c:v>
                </c:pt>
                <c:pt idx="68">
                  <c:v>30.000000002331785</c:v>
                </c:pt>
                <c:pt idx="69">
                  <c:v>30.000000001655426</c:v>
                </c:pt>
                <c:pt idx="70">
                  <c:v>30.000000001175252</c:v>
                </c:pt>
                <c:pt idx="71">
                  <c:v>30.000000000834358</c:v>
                </c:pt>
                <c:pt idx="72">
                  <c:v>30.000000000592344</c:v>
                </c:pt>
                <c:pt idx="73">
                  <c:v>30.000000000420528</c:v>
                </c:pt>
                <c:pt idx="74">
                  <c:v>30.000000000298549</c:v>
                </c:pt>
                <c:pt idx="75">
                  <c:v>30.000000000211951</c:v>
                </c:pt>
                <c:pt idx="76">
                  <c:v>30.000000000150472</c:v>
                </c:pt>
                <c:pt idx="77">
                  <c:v>30.000000000106827</c:v>
                </c:pt>
                <c:pt idx="78">
                  <c:v>30.00000000007584</c:v>
                </c:pt>
                <c:pt idx="79">
                  <c:v>30.000000000053841</c:v>
                </c:pt>
                <c:pt idx="80">
                  <c:v>30.000000000038224</c:v>
                </c:pt>
                <c:pt idx="81">
                  <c:v>30.000000000027136</c:v>
                </c:pt>
                <c:pt idx="82">
                  <c:v>30.000000000019266</c:v>
                </c:pt>
                <c:pt idx="83">
                  <c:v>30.000000000013678</c:v>
                </c:pt>
                <c:pt idx="84">
                  <c:v>30.00000000000971</c:v>
                </c:pt>
                <c:pt idx="85">
                  <c:v>30.000000000006892</c:v>
                </c:pt>
                <c:pt idx="86">
                  <c:v>30.000000000004896</c:v>
                </c:pt>
                <c:pt idx="87">
                  <c:v>30.000000000003475</c:v>
                </c:pt>
                <c:pt idx="88">
                  <c:v>30.000000000002466</c:v>
                </c:pt>
                <c:pt idx="89">
                  <c:v>30.000000000001751</c:v>
                </c:pt>
                <c:pt idx="90">
                  <c:v>30.000000000001243</c:v>
                </c:pt>
                <c:pt idx="91">
                  <c:v>30.000000000000885</c:v>
                </c:pt>
                <c:pt idx="92">
                  <c:v>30.000000000000625</c:v>
                </c:pt>
                <c:pt idx="93">
                  <c:v>30.000000000000444</c:v>
                </c:pt>
                <c:pt idx="94">
                  <c:v>30.000000000000316</c:v>
                </c:pt>
                <c:pt idx="95">
                  <c:v>30.000000000000224</c:v>
                </c:pt>
                <c:pt idx="96">
                  <c:v>30.00000000000016</c:v>
                </c:pt>
                <c:pt idx="97">
                  <c:v>30.000000000000114</c:v>
                </c:pt>
                <c:pt idx="98">
                  <c:v>30.000000000000082</c:v>
                </c:pt>
                <c:pt idx="99">
                  <c:v>30.000000000000057</c:v>
                </c:pt>
                <c:pt idx="100">
                  <c:v>30.000000000000039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B0A-9747-A4B0CCA5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 变速积分'!$F$10:$F$110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3.2</c:v>
                </c:pt>
                <c:pt idx="2">
                  <c:v>6.84</c:v>
                </c:pt>
                <c:pt idx="3">
                  <c:v>10.577999999999999</c:v>
                </c:pt>
                <c:pt idx="4">
                  <c:v>14.2051</c:v>
                </c:pt>
                <c:pt idx="5">
                  <c:v>17.695045</c:v>
                </c:pt>
                <c:pt idx="6">
                  <c:v>21.060882750000001</c:v>
                </c:pt>
                <c:pt idx="7">
                  <c:v>24.328079112499999</c:v>
                </c:pt>
                <c:pt idx="8">
                  <c:v>27.520834631874997</c:v>
                </c:pt>
                <c:pt idx="9">
                  <c:v>30.658940851531248</c:v>
                </c:pt>
                <c:pt idx="10">
                  <c:v>33.757506390142183</c:v>
                </c:pt>
                <c:pt idx="11">
                  <c:v>36.827695253888201</c:v>
                </c:pt>
                <c:pt idx="12">
                  <c:v>39.877612809603008</c:v>
                </c:pt>
                <c:pt idx="13">
                  <c:v>42.913087324226929</c:v>
                </c:pt>
                <c:pt idx="14">
                  <c:v>45.938286914360873</c:v>
                </c:pt>
                <c:pt idx="15">
                  <c:v>48.956183195739989</c:v>
                </c:pt>
                <c:pt idx="16">
                  <c:v>51.968890978305552</c:v>
                </c:pt>
                <c:pt idx="17">
                  <c:v>54.977913764098233</c:v>
                </c:pt>
                <c:pt idx="18">
                  <c:v>57.984319818275765</c:v>
                </c:pt>
                <c:pt idx="19">
                  <c:v>60.988867902036873</c:v>
                </c:pt>
                <c:pt idx="20">
                  <c:v>63.99209683690254</c:v>
                </c:pt>
                <c:pt idx="21">
                  <c:v>66.99438921393994</c:v>
                </c:pt>
                <c:pt idx="22">
                  <c:v>69.996016674450843</c:v>
                </c:pt>
                <c:pt idx="23">
                  <c:v>72.997172077489182</c:v>
                </c:pt>
                <c:pt idx="24">
                  <c:v>75.997992345472639</c:v>
                </c:pt>
                <c:pt idx="25">
                  <c:v>78.998574686727551</c:v>
                </c:pt>
                <c:pt idx="26">
                  <c:v>81.998988113969446</c:v>
                </c:pt>
                <c:pt idx="27">
                  <c:v>84.999281622324588</c:v>
                </c:pt>
                <c:pt idx="28">
                  <c:v>87.999489995475031</c:v>
                </c:pt>
                <c:pt idx="29">
                  <c:v>90.999637927770351</c:v>
                </c:pt>
                <c:pt idx="30">
                  <c:v>93.999742950718101</c:v>
                </c:pt>
                <c:pt idx="31">
                  <c:v>96.999817510631402</c:v>
                </c:pt>
                <c:pt idx="32">
                  <c:v>99.999870443639509</c:v>
                </c:pt>
                <c:pt idx="33">
                  <c:v>102.99990802285849</c:v>
                </c:pt>
                <c:pt idx="34">
                  <c:v>105.99993470182005</c:v>
                </c:pt>
                <c:pt idx="35">
                  <c:v>108.99995364226123</c:v>
                </c:pt>
                <c:pt idx="36">
                  <c:v>111.99996708882324</c:v>
                </c:pt>
                <c:pt idx="37">
                  <c:v>114.99997663506495</c:v>
                </c:pt>
                <c:pt idx="38">
                  <c:v>117.99998341231633</c:v>
                </c:pt>
                <c:pt idx="39">
                  <c:v>120.99998822375285</c:v>
                </c:pt>
                <c:pt idx="40">
                  <c:v>123.99999163958033</c:v>
                </c:pt>
                <c:pt idx="41">
                  <c:v>126.99999406461022</c:v>
                </c:pt>
                <c:pt idx="42">
                  <c:v>129.99999578623402</c:v>
                </c:pt>
                <c:pt idx="43">
                  <c:v>132.9999970084823</c:v>
                </c:pt>
                <c:pt idx="44">
                  <c:v>135.99999787620428</c:v>
                </c:pt>
                <c:pt idx="45">
                  <c:v>138.99999849223414</c:v>
                </c:pt>
                <c:pt idx="46">
                  <c:v>141.99999892957788</c:v>
                </c:pt>
                <c:pt idx="47">
                  <c:v>144.99999924006536</c:v>
                </c:pt>
                <c:pt idx="48">
                  <c:v>147.9999994604926</c:v>
                </c:pt>
                <c:pt idx="49">
                  <c:v>150.99999961698254</c:v>
                </c:pt>
                <c:pt idx="50">
                  <c:v>153.99999972808089</c:v>
                </c:pt>
                <c:pt idx="51">
                  <c:v>156.99999980695398</c:v>
                </c:pt>
                <c:pt idx="52">
                  <c:v>159.99999986294907</c:v>
                </c:pt>
                <c:pt idx="53">
                  <c:v>162.99999990270217</c:v>
                </c:pt>
                <c:pt idx="54">
                  <c:v>165.99999993092447</c:v>
                </c:pt>
                <c:pt idx="55">
                  <c:v>168.99999995096059</c:v>
                </c:pt>
                <c:pt idx="56">
                  <c:v>171.999999965185</c:v>
                </c:pt>
                <c:pt idx="57">
                  <c:v>174.99999997528346</c:v>
                </c:pt>
                <c:pt idx="58">
                  <c:v>177.99999998245275</c:v>
                </c:pt>
                <c:pt idx="59">
                  <c:v>180.99999998754251</c:v>
                </c:pt>
                <c:pt idx="60">
                  <c:v>183.99999999115593</c:v>
                </c:pt>
                <c:pt idx="61">
                  <c:v>186.99999999372125</c:v>
                </c:pt>
                <c:pt idx="62">
                  <c:v>189.99999999554245</c:v>
                </c:pt>
                <c:pt idx="63">
                  <c:v>192.99999999683541</c:v>
                </c:pt>
                <c:pt idx="64">
                  <c:v>195.99999999775332</c:v>
                </c:pt>
                <c:pt idx="65">
                  <c:v>198.99999999840497</c:v>
                </c:pt>
                <c:pt idx="66">
                  <c:v>201.99999999886762</c:v>
                </c:pt>
                <c:pt idx="67">
                  <c:v>204.99999999919606</c:v>
                </c:pt>
                <c:pt idx="68">
                  <c:v>207.99999999942924</c:v>
                </c:pt>
                <c:pt idx="69">
                  <c:v>210.99999999959479</c:v>
                </c:pt>
                <c:pt idx="70">
                  <c:v>213.99999999971232</c:v>
                </c:pt>
                <c:pt idx="71">
                  <c:v>216.99999999979576</c:v>
                </c:pt>
                <c:pt idx="72">
                  <c:v>219.99999999985499</c:v>
                </c:pt>
                <c:pt idx="73">
                  <c:v>222.99999999989706</c:v>
                </c:pt>
                <c:pt idx="74">
                  <c:v>225.9999999999269</c:v>
                </c:pt>
                <c:pt idx="75">
                  <c:v>228.9999999999481</c:v>
                </c:pt>
                <c:pt idx="76">
                  <c:v>231.99999999996314</c:v>
                </c:pt>
                <c:pt idx="77">
                  <c:v>234.99999999997382</c:v>
                </c:pt>
                <c:pt idx="78">
                  <c:v>237.99999999998141</c:v>
                </c:pt>
                <c:pt idx="79">
                  <c:v>240.99999999998678</c:v>
                </c:pt>
                <c:pt idx="80">
                  <c:v>243.99999999999062</c:v>
                </c:pt>
                <c:pt idx="81">
                  <c:v>246.99999999999332</c:v>
                </c:pt>
                <c:pt idx="82">
                  <c:v>249.99999999999525</c:v>
                </c:pt>
                <c:pt idx="83">
                  <c:v>252.99999999999662</c:v>
                </c:pt>
                <c:pt idx="84">
                  <c:v>255.99999999999758</c:v>
                </c:pt>
                <c:pt idx="85">
                  <c:v>258.99999999999829</c:v>
                </c:pt>
                <c:pt idx="86">
                  <c:v>261.99999999999881</c:v>
                </c:pt>
                <c:pt idx="87">
                  <c:v>264.99999999999915</c:v>
                </c:pt>
                <c:pt idx="88">
                  <c:v>267.99999999999937</c:v>
                </c:pt>
                <c:pt idx="89">
                  <c:v>270.99999999999955</c:v>
                </c:pt>
                <c:pt idx="90">
                  <c:v>273.99999999999966</c:v>
                </c:pt>
                <c:pt idx="91">
                  <c:v>276.99999999999977</c:v>
                </c:pt>
                <c:pt idx="92">
                  <c:v>279.99999999999983</c:v>
                </c:pt>
                <c:pt idx="93">
                  <c:v>282.99999999999989</c:v>
                </c:pt>
                <c:pt idx="94">
                  <c:v>285.99999999999994</c:v>
                </c:pt>
                <c:pt idx="95">
                  <c:v>288.99999999999994</c:v>
                </c:pt>
                <c:pt idx="96">
                  <c:v>291.99999999999994</c:v>
                </c:pt>
                <c:pt idx="97">
                  <c:v>294.99999999999994</c:v>
                </c:pt>
                <c:pt idx="98">
                  <c:v>297.99999999999994</c:v>
                </c:pt>
                <c:pt idx="99">
                  <c:v>300.99999999999994</c:v>
                </c:pt>
                <c:pt idx="100">
                  <c:v>303.99999999999994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8-4ABC-86EE-155DC82E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 微分先行'!$D$10:$D$110</c:f>
              <c:numCache>
                <c:formatCode>0.000_ </c:formatCode>
                <c:ptCount val="101"/>
                <c:pt idx="0">
                  <c:v>275</c:v>
                </c:pt>
                <c:pt idx="1">
                  <c:v>335</c:v>
                </c:pt>
                <c:pt idx="2">
                  <c:v>43.25</c:v>
                </c:pt>
                <c:pt idx="3">
                  <c:v>-9.1625000000000298</c:v>
                </c:pt>
                <c:pt idx="4">
                  <c:v>-15.191874999999982</c:v>
                </c:pt>
                <c:pt idx="5">
                  <c:v>-13.057906249999967</c:v>
                </c:pt>
                <c:pt idx="6">
                  <c:v>-10.126229687499958</c:v>
                </c:pt>
                <c:pt idx="7">
                  <c:v>-7.66123226562501</c:v>
                </c:pt>
                <c:pt idx="8">
                  <c:v>-5.7592361992187762</c:v>
                </c:pt>
                <c:pt idx="9">
                  <c:v>-4.3220895494140699</c:v>
                </c:pt>
                <c:pt idx="10">
                  <c:v>-3.2420996420605732</c:v>
                </c:pt>
                <c:pt idx="11">
                  <c:v>-2.4316812275454005</c:v>
                </c:pt>
                <c:pt idx="12">
                  <c:v>-1.8237822198590514</c:v>
                </c:pt>
                <c:pt idx="13">
                  <c:v>-1.3678409247343168</c:v>
                </c:pt>
                <c:pt idx="14">
                  <c:v>-1.0258815455187396</c:v>
                </c:pt>
                <c:pt idx="15">
                  <c:v>-0.76941132953264102</c:v>
                </c:pt>
                <c:pt idx="16">
                  <c:v>-0.57705853122821082</c:v>
                </c:pt>
                <c:pt idx="17">
                  <c:v>-0.43279390523688122</c:v>
                </c:pt>
                <c:pt idx="18">
                  <c:v>-0.32459543029079185</c:v>
                </c:pt>
                <c:pt idx="19">
                  <c:v>-0.24344657299072381</c:v>
                </c:pt>
                <c:pt idx="20">
                  <c:v>-0.18258492979759922</c:v>
                </c:pt>
                <c:pt idx="21">
                  <c:v>-0.13693869735907782</c:v>
                </c:pt>
                <c:pt idx="22">
                  <c:v>-0.10270402302151993</c:v>
                </c:pt>
                <c:pt idx="23">
                  <c:v>-7.702801726657782E-2</c:v>
                </c:pt>
                <c:pt idx="24">
                  <c:v>-5.777101294999909E-2</c:v>
                </c:pt>
                <c:pt idx="25">
                  <c:v>-4.3328259712534845E-2</c:v>
                </c:pt>
                <c:pt idx="26">
                  <c:v>-3.2496194784389587E-2</c:v>
                </c:pt>
                <c:pt idx="27">
                  <c:v>-2.4372146088293078E-2</c:v>
                </c:pt>
                <c:pt idx="28">
                  <c:v>-1.8279109566229579E-2</c:v>
                </c:pt>
                <c:pt idx="29">
                  <c:v>-1.370933217465975E-2</c:v>
                </c:pt>
                <c:pt idx="30">
                  <c:v>-1.0281999131006359E-2</c:v>
                </c:pt>
                <c:pt idx="31">
                  <c:v>-7.7114993482432226E-3</c:v>
                </c:pt>
                <c:pt idx="32">
                  <c:v>-5.7836245111886342E-3</c:v>
                </c:pt>
                <c:pt idx="33">
                  <c:v>-4.3377183833861466E-3</c:v>
                </c:pt>
                <c:pt idx="34">
                  <c:v>-3.2532887875511562E-3</c:v>
                </c:pt>
                <c:pt idx="35">
                  <c:v>-2.4399665906571499E-3</c:v>
                </c:pt>
                <c:pt idx="36">
                  <c:v>-1.8299749429928625E-3</c:v>
                </c:pt>
                <c:pt idx="37">
                  <c:v>-1.3724812072481996E-3</c:v>
                </c:pt>
                <c:pt idx="38">
                  <c:v>-1.0293609054095043E-3</c:v>
                </c:pt>
                <c:pt idx="39">
                  <c:v>-7.7202067906867455E-4</c:v>
                </c:pt>
                <c:pt idx="40">
                  <c:v>-5.7901550931305223E-4</c:v>
                </c:pt>
                <c:pt idx="41">
                  <c:v>-4.3426163196969014E-4</c:v>
                </c:pt>
                <c:pt idx="42">
                  <c:v>-3.2569622396749764E-4</c:v>
                </c:pt>
                <c:pt idx="43">
                  <c:v>-2.4427216796851781E-4</c:v>
                </c:pt>
                <c:pt idx="44">
                  <c:v>-1.8320412599948099E-4</c:v>
                </c:pt>
                <c:pt idx="45">
                  <c:v>-1.3740309448806443E-4</c:v>
                </c:pt>
                <c:pt idx="46">
                  <c:v>-1.0305232087759464E-4</c:v>
                </c:pt>
                <c:pt idx="47">
                  <c:v>-7.728924064664966E-5</c:v>
                </c:pt>
                <c:pt idx="48">
                  <c:v>-5.7966930491204494E-5</c:v>
                </c:pt>
                <c:pt idx="49">
                  <c:v>-4.3475197873732441E-5</c:v>
                </c:pt>
                <c:pt idx="50">
                  <c:v>-3.2606398391976654E-5</c:v>
                </c:pt>
                <c:pt idx="51">
                  <c:v>-2.4454798793982491E-5</c:v>
                </c:pt>
                <c:pt idx="52">
                  <c:v>-1.8341099096375046E-5</c:v>
                </c:pt>
                <c:pt idx="53">
                  <c:v>-1.3755824337380318E-5</c:v>
                </c:pt>
                <c:pt idx="54">
                  <c:v>-1.0316868262805201E-5</c:v>
                </c:pt>
                <c:pt idx="55">
                  <c:v>-7.737651205985685E-6</c:v>
                </c:pt>
                <c:pt idx="56">
                  <c:v>-5.8032383947193011E-6</c:v>
                </c:pt>
                <c:pt idx="57">
                  <c:v>-4.3524287995921895E-6</c:v>
                </c:pt>
                <c:pt idx="58">
                  <c:v>-3.2643216130168184E-6</c:v>
                </c:pt>
                <c:pt idx="59">
                  <c:v>-2.4482411866699749E-6</c:v>
                </c:pt>
                <c:pt idx="60">
                  <c:v>-1.8361809068778712E-6</c:v>
                </c:pt>
                <c:pt idx="61">
                  <c:v>-1.3771356606184781E-6</c:v>
                </c:pt>
                <c:pt idx="62">
                  <c:v>-1.0328517454638586E-6</c:v>
                </c:pt>
                <c:pt idx="63">
                  <c:v>-7.7463880998607237E-7</c:v>
                </c:pt>
                <c:pt idx="64">
                  <c:v>-5.8097912258858742E-7</c:v>
                </c:pt>
                <c:pt idx="65">
                  <c:v>-4.3573431440790955E-7</c:v>
                </c:pt>
                <c:pt idx="66">
                  <c:v>-3.2680072692414797E-7</c:v>
                </c:pt>
                <c:pt idx="67">
                  <c:v>-2.4510055851578727E-7</c:v>
                </c:pt>
                <c:pt idx="68">
                  <c:v>-1.8382543132133833E-7</c:v>
                </c:pt>
                <c:pt idx="69">
                  <c:v>-1.3786906194468429E-7</c:v>
                </c:pt>
                <c:pt idx="70">
                  <c:v>-1.0340180978118951E-7</c:v>
                </c:pt>
                <c:pt idx="71">
                  <c:v>-7.7551355559535295E-8</c:v>
                </c:pt>
                <c:pt idx="72">
                  <c:v>-5.8163504235153596E-8</c:v>
                </c:pt>
                <c:pt idx="73">
                  <c:v>-4.3622634393614135E-8</c:v>
                </c:pt>
                <c:pt idx="74">
                  <c:v>-3.2716975795210601E-8</c:v>
                </c:pt>
                <c:pt idx="75">
                  <c:v>-2.4537737175478469E-8</c:v>
                </c:pt>
                <c:pt idx="76">
                  <c:v>-1.8403287782575717E-8</c:v>
                </c:pt>
                <c:pt idx="77">
                  <c:v>-1.3802456066969171E-8</c:v>
                </c:pt>
                <c:pt idx="78">
                  <c:v>-1.0351843826583718E-8</c:v>
                </c:pt>
                <c:pt idx="79">
                  <c:v>-7.7638659945478139E-9</c:v>
                </c:pt>
                <c:pt idx="80">
                  <c:v>-5.8229296939771302E-9</c:v>
                </c:pt>
                <c:pt idx="81">
                  <c:v>-4.367187500520231E-9</c:v>
                </c:pt>
                <c:pt idx="82">
                  <c:v>-3.2754066126017278E-9</c:v>
                </c:pt>
                <c:pt idx="83">
                  <c:v>-2.4565380840613216E-9</c:v>
                </c:pt>
                <c:pt idx="84">
                  <c:v>-1.8424195502575458E-9</c:v>
                </c:pt>
                <c:pt idx="85">
                  <c:v>-1.3818279853694548E-9</c:v>
                </c:pt>
                <c:pt idx="86">
                  <c:v>-1.0363585545292153E-9</c:v>
                </c:pt>
                <c:pt idx="87">
                  <c:v>-7.7725559322061599E-10</c:v>
                </c:pt>
                <c:pt idx="88">
                  <c:v>-5.8293636584494379E-10</c:v>
                </c:pt>
                <c:pt idx="89">
                  <c:v>-4.3721826159526245E-10</c:v>
                </c:pt>
                <c:pt idx="90">
                  <c:v>-3.2789770898489223E-10</c:v>
                </c:pt>
                <c:pt idx="91">
                  <c:v>-2.4595436798335868E-10</c:v>
                </c:pt>
                <c:pt idx="92">
                  <c:v>-1.8445334148964321E-10</c:v>
                </c:pt>
                <c:pt idx="93">
                  <c:v>-1.383249070840975E-10</c:v>
                </c:pt>
                <c:pt idx="94">
                  <c:v>-1.0377476655776263E-10</c:v>
                </c:pt>
                <c:pt idx="95">
                  <c:v>-7.7807982279409771E-11</c:v>
                </c:pt>
                <c:pt idx="96">
                  <c:v>-5.836753302901343E-11</c:v>
                </c:pt>
                <c:pt idx="97">
                  <c:v>-4.3769432522822171E-11</c:v>
                </c:pt>
                <c:pt idx="98">
                  <c:v>-3.2827074392116629E-11</c:v>
                </c:pt>
                <c:pt idx="99">
                  <c:v>-2.4620305794087471E-11</c:v>
                </c:pt>
                <c:pt idx="100">
                  <c:v>-1.8470558416083804E-11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D88-B1C3-D0DF934E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 微分先行'!$E$10:$E$110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33.5</c:v>
                </c:pt>
                <c:pt idx="2">
                  <c:v>37.825000000000003</c:v>
                </c:pt>
                <c:pt idx="3">
                  <c:v>36.908749999999998</c:v>
                </c:pt>
                <c:pt idx="4">
                  <c:v>35.389562499999997</c:v>
                </c:pt>
                <c:pt idx="5">
                  <c:v>34.083771874999996</c:v>
                </c:pt>
                <c:pt idx="6">
                  <c:v>33.071148906250002</c:v>
                </c:pt>
                <c:pt idx="7">
                  <c:v>32.305025679687503</c:v>
                </c:pt>
                <c:pt idx="8">
                  <c:v>31.729102059765626</c:v>
                </c:pt>
                <c:pt idx="9">
                  <c:v>31.296893104824221</c:v>
                </c:pt>
                <c:pt idx="10">
                  <c:v>30.972683140618162</c:v>
                </c:pt>
                <c:pt idx="11">
                  <c:v>30.729515017863623</c:v>
                </c:pt>
                <c:pt idx="12">
                  <c:v>30.547136795877719</c:v>
                </c:pt>
                <c:pt idx="13">
                  <c:v>30.410352703404289</c:v>
                </c:pt>
                <c:pt idx="14">
                  <c:v>30.307764548852415</c:v>
                </c:pt>
                <c:pt idx="15">
                  <c:v>30.230823415899152</c:v>
                </c:pt>
                <c:pt idx="16">
                  <c:v>30.17311756277633</c:v>
                </c:pt>
                <c:pt idx="17">
                  <c:v>30.12983817225264</c:v>
                </c:pt>
                <c:pt idx="18">
                  <c:v>30.097378629223559</c:v>
                </c:pt>
                <c:pt idx="19">
                  <c:v>30.073033971924488</c:v>
                </c:pt>
                <c:pt idx="20">
                  <c:v>30.054775478944727</c:v>
                </c:pt>
                <c:pt idx="21">
                  <c:v>30.04108160920882</c:v>
                </c:pt>
                <c:pt idx="22">
                  <c:v>30.030811206906669</c:v>
                </c:pt>
                <c:pt idx="23">
                  <c:v>30.023108405180011</c:v>
                </c:pt>
                <c:pt idx="24">
                  <c:v>30.017331303885012</c:v>
                </c:pt>
                <c:pt idx="25">
                  <c:v>30.012998477913758</c:v>
                </c:pt>
                <c:pt idx="26">
                  <c:v>30.009748858435319</c:v>
                </c:pt>
                <c:pt idx="27">
                  <c:v>30.00731164382649</c:v>
                </c:pt>
                <c:pt idx="28">
                  <c:v>30.005483732869866</c:v>
                </c:pt>
                <c:pt idx="29">
                  <c:v>30.0041127996524</c:v>
                </c:pt>
                <c:pt idx="30">
                  <c:v>30.003084599739299</c:v>
                </c:pt>
                <c:pt idx="31">
                  <c:v>30.002313449804475</c:v>
                </c:pt>
                <c:pt idx="32">
                  <c:v>30.001735087353357</c:v>
                </c:pt>
                <c:pt idx="33">
                  <c:v>30.001301315515018</c:v>
                </c:pt>
                <c:pt idx="34">
                  <c:v>30.000975986636263</c:v>
                </c:pt>
                <c:pt idx="35">
                  <c:v>30.000731989977197</c:v>
                </c:pt>
                <c:pt idx="36">
                  <c:v>30.000548992482898</c:v>
                </c:pt>
                <c:pt idx="37">
                  <c:v>30.000411744362172</c:v>
                </c:pt>
                <c:pt idx="38">
                  <c:v>30.00030880827163</c:v>
                </c:pt>
                <c:pt idx="39">
                  <c:v>30.000231606203723</c:v>
                </c:pt>
                <c:pt idx="40">
                  <c:v>30.000173704652791</c:v>
                </c:pt>
                <c:pt idx="41">
                  <c:v>30.000130278489593</c:v>
                </c:pt>
                <c:pt idx="42">
                  <c:v>30.000097708867195</c:v>
                </c:pt>
                <c:pt idx="43">
                  <c:v>30.000073281650398</c:v>
                </c:pt>
                <c:pt idx="44">
                  <c:v>30.000054961237797</c:v>
                </c:pt>
                <c:pt idx="45">
                  <c:v>30.000041220928349</c:v>
                </c:pt>
                <c:pt idx="46">
                  <c:v>30.000030915696261</c:v>
                </c:pt>
                <c:pt idx="47">
                  <c:v>30.000023186772196</c:v>
                </c:pt>
                <c:pt idx="48">
                  <c:v>30.000017390079147</c:v>
                </c:pt>
                <c:pt idx="49">
                  <c:v>30.00001304255936</c:v>
                </c:pt>
                <c:pt idx="50">
                  <c:v>30.00000978191952</c:v>
                </c:pt>
                <c:pt idx="51">
                  <c:v>30.000007336439641</c:v>
                </c:pt>
                <c:pt idx="52">
                  <c:v>30.000005502329731</c:v>
                </c:pt>
                <c:pt idx="53">
                  <c:v>30.000004126747299</c:v>
                </c:pt>
                <c:pt idx="54">
                  <c:v>30.000003095060475</c:v>
                </c:pt>
                <c:pt idx="55">
                  <c:v>30.000002321295355</c:v>
                </c:pt>
                <c:pt idx="56">
                  <c:v>30.000001740971516</c:v>
                </c:pt>
                <c:pt idx="57">
                  <c:v>30.000001305728638</c:v>
                </c:pt>
                <c:pt idx="58">
                  <c:v>30.000000979296477</c:v>
                </c:pt>
                <c:pt idx="59">
                  <c:v>30.000000734472358</c:v>
                </c:pt>
                <c:pt idx="60">
                  <c:v>30.000000550854267</c:v>
                </c:pt>
                <c:pt idx="61">
                  <c:v>30.0000004131407</c:v>
                </c:pt>
                <c:pt idx="62">
                  <c:v>30.000000309855526</c:v>
                </c:pt>
                <c:pt idx="63">
                  <c:v>30.000000232391645</c:v>
                </c:pt>
                <c:pt idx="64">
                  <c:v>30.000000174293731</c:v>
                </c:pt>
                <c:pt idx="65">
                  <c:v>30.000000130720299</c:v>
                </c:pt>
                <c:pt idx="66">
                  <c:v>30.000000098040225</c:v>
                </c:pt>
                <c:pt idx="67">
                  <c:v>30.00000007353017</c:v>
                </c:pt>
                <c:pt idx="68">
                  <c:v>30.000000055147627</c:v>
                </c:pt>
                <c:pt idx="69">
                  <c:v>30.000000041360721</c:v>
                </c:pt>
                <c:pt idx="70">
                  <c:v>30.000000031020541</c:v>
                </c:pt>
                <c:pt idx="71">
                  <c:v>30.000000023265404</c:v>
                </c:pt>
                <c:pt idx="72">
                  <c:v>30.000000017449054</c:v>
                </c:pt>
                <c:pt idx="73">
                  <c:v>30.00000001308679</c:v>
                </c:pt>
                <c:pt idx="74">
                  <c:v>30.000000009815093</c:v>
                </c:pt>
                <c:pt idx="75">
                  <c:v>30.000000007361319</c:v>
                </c:pt>
                <c:pt idx="76">
                  <c:v>30.000000005520988</c:v>
                </c:pt>
                <c:pt idx="77">
                  <c:v>30.000000004140741</c:v>
                </c:pt>
                <c:pt idx="78">
                  <c:v>30.000000003105555</c:v>
                </c:pt>
                <c:pt idx="79">
                  <c:v>30.00000000232917</c:v>
                </c:pt>
                <c:pt idx="80">
                  <c:v>30.000000001746876</c:v>
                </c:pt>
                <c:pt idx="81">
                  <c:v>30.000000001310159</c:v>
                </c:pt>
                <c:pt idx="82">
                  <c:v>30.000000000982617</c:v>
                </c:pt>
                <c:pt idx="83">
                  <c:v>30.000000000736964</c:v>
                </c:pt>
                <c:pt idx="84">
                  <c:v>30.000000000552724</c:v>
                </c:pt>
                <c:pt idx="85">
                  <c:v>30.000000000414541</c:v>
                </c:pt>
                <c:pt idx="86">
                  <c:v>30.000000000310905</c:v>
                </c:pt>
                <c:pt idx="87">
                  <c:v>30.000000000233179</c:v>
                </c:pt>
                <c:pt idx="88">
                  <c:v>30.000000000174886</c:v>
                </c:pt>
                <c:pt idx="89">
                  <c:v>30.000000000131163</c:v>
                </c:pt>
                <c:pt idx="90">
                  <c:v>30.000000000098375</c:v>
                </c:pt>
                <c:pt idx="91">
                  <c:v>30.000000000073779</c:v>
                </c:pt>
                <c:pt idx="92">
                  <c:v>30.000000000055334</c:v>
                </c:pt>
                <c:pt idx="93">
                  <c:v>30.000000000041503</c:v>
                </c:pt>
                <c:pt idx="94">
                  <c:v>30.000000000031125</c:v>
                </c:pt>
                <c:pt idx="95">
                  <c:v>30.000000000023345</c:v>
                </c:pt>
                <c:pt idx="96">
                  <c:v>30.000000000017508</c:v>
                </c:pt>
                <c:pt idx="97">
                  <c:v>30.000000000013131</c:v>
                </c:pt>
                <c:pt idx="98">
                  <c:v>30.000000000009848</c:v>
                </c:pt>
                <c:pt idx="99">
                  <c:v>30.000000000007386</c:v>
                </c:pt>
                <c:pt idx="100">
                  <c:v>30.000000000005539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B-4980-8C75-96B4FE5D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 微分先行'!$F$10:$F$110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3.35</c:v>
                </c:pt>
                <c:pt idx="2">
                  <c:v>7.1325000000000003</c:v>
                </c:pt>
                <c:pt idx="3">
                  <c:v>10.823375</c:v>
                </c:pt>
                <c:pt idx="4">
                  <c:v>14.36233125</c:v>
                </c:pt>
                <c:pt idx="5">
                  <c:v>17.770708437500002</c:v>
                </c:pt>
                <c:pt idx="6">
                  <c:v>21.077823328125003</c:v>
                </c:pt>
                <c:pt idx="7">
                  <c:v>24.308325896093756</c:v>
                </c:pt>
                <c:pt idx="8">
                  <c:v>27.481236102070319</c:v>
                </c:pt>
                <c:pt idx="9">
                  <c:v>30.610925412552742</c:v>
                </c:pt>
                <c:pt idx="10">
                  <c:v>33.70819372661456</c:v>
                </c:pt>
                <c:pt idx="11">
                  <c:v>36.781145228400923</c:v>
                </c:pt>
                <c:pt idx="12">
                  <c:v>39.835858907988694</c:v>
                </c:pt>
                <c:pt idx="13">
                  <c:v>42.876894178329124</c:v>
                </c:pt>
                <c:pt idx="14">
                  <c:v>45.907670633214366</c:v>
                </c:pt>
                <c:pt idx="15">
                  <c:v>48.930752974804278</c:v>
                </c:pt>
                <c:pt idx="16">
                  <c:v>51.948064731081914</c:v>
                </c:pt>
                <c:pt idx="17">
                  <c:v>54.961048548307176</c:v>
                </c:pt>
                <c:pt idx="18">
                  <c:v>57.970786411229533</c:v>
                </c:pt>
                <c:pt idx="19">
                  <c:v>60.978089808421984</c:v>
                </c:pt>
                <c:pt idx="20">
                  <c:v>63.983567356316456</c:v>
                </c:pt>
                <c:pt idx="21">
                  <c:v>66.987675517237335</c:v>
                </c:pt>
                <c:pt idx="22">
                  <c:v>69.990756637928001</c:v>
                </c:pt>
                <c:pt idx="23">
                  <c:v>72.993067478446008</c:v>
                </c:pt>
                <c:pt idx="24">
                  <c:v>75.99480060883451</c:v>
                </c:pt>
                <c:pt idx="25">
                  <c:v>78.996100456625882</c:v>
                </c:pt>
                <c:pt idx="26">
                  <c:v>81.997075342469415</c:v>
                </c:pt>
                <c:pt idx="27">
                  <c:v>84.997806506852058</c:v>
                </c:pt>
                <c:pt idx="28">
                  <c:v>87.998354880139047</c:v>
                </c:pt>
                <c:pt idx="29">
                  <c:v>90.998766160104282</c:v>
                </c:pt>
                <c:pt idx="30">
                  <c:v>93.999074620078218</c:v>
                </c:pt>
                <c:pt idx="31">
                  <c:v>96.999305965058667</c:v>
                </c:pt>
                <c:pt idx="32">
                  <c:v>99.999479473793997</c:v>
                </c:pt>
                <c:pt idx="33">
                  <c:v>102.9996096053455</c:v>
                </c:pt>
                <c:pt idx="34">
                  <c:v>105.99970720400913</c:v>
                </c:pt>
                <c:pt idx="35">
                  <c:v>108.99978040300685</c:v>
                </c:pt>
                <c:pt idx="36">
                  <c:v>111.99983530225514</c:v>
                </c:pt>
                <c:pt idx="37">
                  <c:v>114.99987647669136</c:v>
                </c:pt>
                <c:pt idx="38">
                  <c:v>117.99990735751852</c:v>
                </c:pt>
                <c:pt idx="39">
                  <c:v>120.9999305181389</c:v>
                </c:pt>
                <c:pt idx="40">
                  <c:v>123.99994788860417</c:v>
                </c:pt>
                <c:pt idx="41">
                  <c:v>126.99996091645313</c:v>
                </c:pt>
                <c:pt idx="42">
                  <c:v>129.99997068733984</c:v>
                </c:pt>
                <c:pt idx="43">
                  <c:v>132.99997801550489</c:v>
                </c:pt>
                <c:pt idx="44">
                  <c:v>135.99998351162867</c:v>
                </c:pt>
                <c:pt idx="45">
                  <c:v>138.9999876337215</c:v>
                </c:pt>
                <c:pt idx="46">
                  <c:v>141.99999072529113</c:v>
                </c:pt>
                <c:pt idx="47">
                  <c:v>144.99999304396835</c:v>
                </c:pt>
                <c:pt idx="48">
                  <c:v>147.99999478297627</c:v>
                </c:pt>
                <c:pt idx="49">
                  <c:v>150.9999960872322</c:v>
                </c:pt>
                <c:pt idx="50">
                  <c:v>153.99999706542417</c:v>
                </c:pt>
                <c:pt idx="51">
                  <c:v>156.99999779906813</c:v>
                </c:pt>
                <c:pt idx="52">
                  <c:v>159.99999834930111</c:v>
                </c:pt>
                <c:pt idx="53">
                  <c:v>162.99999876197583</c:v>
                </c:pt>
                <c:pt idx="54">
                  <c:v>165.99999907148188</c:v>
                </c:pt>
                <c:pt idx="55">
                  <c:v>168.99999930361142</c:v>
                </c:pt>
                <c:pt idx="56">
                  <c:v>171.99999947770857</c:v>
                </c:pt>
                <c:pt idx="57">
                  <c:v>174.99999960828143</c:v>
                </c:pt>
                <c:pt idx="58">
                  <c:v>177.99999970621107</c:v>
                </c:pt>
                <c:pt idx="59">
                  <c:v>180.99999977965831</c:v>
                </c:pt>
                <c:pt idx="60">
                  <c:v>183.99999983474373</c:v>
                </c:pt>
                <c:pt idx="61">
                  <c:v>186.99999987605781</c:v>
                </c:pt>
                <c:pt idx="62">
                  <c:v>189.99999990704336</c:v>
                </c:pt>
                <c:pt idx="63">
                  <c:v>192.99999993028251</c:v>
                </c:pt>
                <c:pt idx="64">
                  <c:v>195.9999999477119</c:v>
                </c:pt>
                <c:pt idx="65">
                  <c:v>198.99999996078392</c:v>
                </c:pt>
                <c:pt idx="66">
                  <c:v>201.99999997058794</c:v>
                </c:pt>
                <c:pt idx="67">
                  <c:v>204.99999997794094</c:v>
                </c:pt>
                <c:pt idx="68">
                  <c:v>207.99999998345569</c:v>
                </c:pt>
                <c:pt idx="69">
                  <c:v>210.99999998759176</c:v>
                </c:pt>
                <c:pt idx="70">
                  <c:v>213.99999999069382</c:v>
                </c:pt>
                <c:pt idx="71">
                  <c:v>216.99999999302037</c:v>
                </c:pt>
                <c:pt idx="72">
                  <c:v>219.99999999476526</c:v>
                </c:pt>
                <c:pt idx="73">
                  <c:v>222.99999999607394</c:v>
                </c:pt>
                <c:pt idx="74">
                  <c:v>225.99999999705545</c:v>
                </c:pt>
                <c:pt idx="75">
                  <c:v>228.99999999779158</c:v>
                </c:pt>
                <c:pt idx="76">
                  <c:v>231.99999999834367</c:v>
                </c:pt>
                <c:pt idx="77">
                  <c:v>234.99999999875774</c:v>
                </c:pt>
                <c:pt idx="78">
                  <c:v>237.99999999906831</c:v>
                </c:pt>
                <c:pt idx="79">
                  <c:v>240.99999999930122</c:v>
                </c:pt>
                <c:pt idx="80">
                  <c:v>243.9999999994759</c:v>
                </c:pt>
                <c:pt idx="81">
                  <c:v>246.99999999960693</c:v>
                </c:pt>
                <c:pt idx="82">
                  <c:v>249.99999999970518</c:v>
                </c:pt>
                <c:pt idx="83">
                  <c:v>252.99999999977888</c:v>
                </c:pt>
                <c:pt idx="84">
                  <c:v>255.99999999983416</c:v>
                </c:pt>
                <c:pt idx="85">
                  <c:v>258.99999999987563</c:v>
                </c:pt>
                <c:pt idx="86">
                  <c:v>261.99999999990672</c:v>
                </c:pt>
                <c:pt idx="87">
                  <c:v>264.99999999993003</c:v>
                </c:pt>
                <c:pt idx="88">
                  <c:v>267.99999999994753</c:v>
                </c:pt>
                <c:pt idx="89">
                  <c:v>270.99999999996066</c:v>
                </c:pt>
                <c:pt idx="90">
                  <c:v>273.9999999999705</c:v>
                </c:pt>
                <c:pt idx="91">
                  <c:v>276.99999999997789</c:v>
                </c:pt>
                <c:pt idx="92">
                  <c:v>279.9999999999834</c:v>
                </c:pt>
                <c:pt idx="93">
                  <c:v>282.99999999998755</c:v>
                </c:pt>
                <c:pt idx="94">
                  <c:v>285.99999999999068</c:v>
                </c:pt>
                <c:pt idx="95">
                  <c:v>288.99999999999301</c:v>
                </c:pt>
                <c:pt idx="96">
                  <c:v>291.99999999999477</c:v>
                </c:pt>
                <c:pt idx="97">
                  <c:v>294.99999999999608</c:v>
                </c:pt>
                <c:pt idx="98">
                  <c:v>297.99999999999704</c:v>
                </c:pt>
                <c:pt idx="99">
                  <c:v>300.99999999999778</c:v>
                </c:pt>
                <c:pt idx="100">
                  <c:v>303.99999999999835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3-4682-83E9-131CEA89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 输出限幅'!$D$10:$D$110</c:f>
              <c:numCache>
                <c:formatCode>0.000_ </c:formatCode>
                <c:ptCount val="101"/>
                <c:pt idx="0">
                  <c:v>260</c:v>
                </c:pt>
                <c:pt idx="1">
                  <c:v>320</c:v>
                </c:pt>
                <c:pt idx="2">
                  <c:v>44</c:v>
                </c:pt>
                <c:pt idx="3">
                  <c:v>9.8000000000000185</c:v>
                </c:pt>
                <c:pt idx="4">
                  <c:v>-11.090000000000025</c:v>
                </c:pt>
                <c:pt idx="5">
                  <c:v>-13.715500000000006</c:v>
                </c:pt>
                <c:pt idx="6">
                  <c:v>-12.410725000000021</c:v>
                </c:pt>
                <c:pt idx="7">
                  <c:v>-9.8641387500000093</c:v>
                </c:pt>
                <c:pt idx="8">
                  <c:v>-7.4440843124999745</c:v>
                </c:pt>
                <c:pt idx="9">
                  <c:v>-5.4649299718749909</c:v>
                </c:pt>
                <c:pt idx="10">
                  <c:v>-3.9540681045312489</c:v>
                </c:pt>
                <c:pt idx="11">
                  <c:v>-2.8376674864921831</c:v>
                </c:pt>
                <c:pt idx="12">
                  <c:v>-2.0271308031207198</c:v>
                </c:pt>
                <c:pt idx="13">
                  <c:v>-1.4443041090888826</c:v>
                </c:pt>
                <c:pt idx="14">
                  <c:v>-1.0274924489977479</c:v>
                </c:pt>
                <c:pt idx="15">
                  <c:v>-0.73033087548294162</c:v>
                </c:pt>
                <c:pt idx="16">
                  <c:v>-0.51884988135458698</c:v>
                </c:pt>
                <c:pt idx="17">
                  <c:v>-0.36849967728867483</c:v>
                </c:pt>
                <c:pt idx="18">
                  <c:v>-0.26167316151464703</c:v>
                </c:pt>
                <c:pt idx="19">
                  <c:v>-0.18579704164230648</c:v>
                </c:pt>
                <c:pt idx="20">
                  <c:v>-0.131914889544273</c:v>
                </c:pt>
                <c:pt idx="21">
                  <c:v>-9.3655782827131162E-2</c:v>
                </c:pt>
                <c:pt idx="22">
                  <c:v>-6.6491652649190769E-2</c:v>
                </c:pt>
                <c:pt idx="23">
                  <c:v>-4.7205747256839459E-2</c:v>
                </c:pt>
                <c:pt idx="24">
                  <c:v>-3.3513505487707818E-2</c:v>
                </c:pt>
                <c:pt idx="25">
                  <c:v>-2.3792672855158514E-2</c:v>
                </c:pt>
                <c:pt idx="26">
                  <c:v>-1.6891401300799913E-2</c:v>
                </c:pt>
                <c:pt idx="27">
                  <c:v>-1.1991888675879636E-2</c:v>
                </c:pt>
                <c:pt idx="28">
                  <c:v>-8.5135204692363686E-3</c:v>
                </c:pt>
                <c:pt idx="29">
                  <c:v>-6.0440855131602689E-3</c:v>
                </c:pt>
                <c:pt idx="30">
                  <c:v>-4.2909347567920975E-3</c:v>
                </c:pt>
                <c:pt idx="31">
                  <c:v>-3.046303444172338E-3</c:v>
                </c:pt>
                <c:pt idx="32">
                  <c:v>-2.1626905206204583E-3</c:v>
                </c:pt>
                <c:pt idx="33">
                  <c:v>-1.5353789123437878E-3</c:v>
                </c:pt>
                <c:pt idx="34">
                  <c:v>-1.0900257424530935E-3</c:v>
                </c:pt>
                <c:pt idx="35">
                  <c:v>-7.7385203806557001E-4</c:v>
                </c:pt>
                <c:pt idx="36">
                  <c:v>-5.4938791629766115E-4</c:v>
                </c:pt>
                <c:pt idx="37">
                  <c:v>-3.9003202953580285E-4</c:v>
                </c:pt>
                <c:pt idx="38">
                  <c:v>-2.7689903453520515E-4</c:v>
                </c:pt>
                <c:pt idx="39">
                  <c:v>-1.965814840367841E-4</c:v>
                </c:pt>
                <c:pt idx="40">
                  <c:v>-1.3956090491618056E-4</c:v>
                </c:pt>
                <c:pt idx="41">
                  <c:v>-9.9079759532827438E-5</c:v>
                </c:pt>
                <c:pt idx="42">
                  <c:v>-7.0340606853847021E-5</c:v>
                </c:pt>
                <c:pt idx="43">
                  <c:v>-4.9937555303358749E-5</c:v>
                </c:pt>
                <c:pt idx="44">
                  <c:v>-3.5452628878829273E-5</c:v>
                </c:pt>
                <c:pt idx="45">
                  <c:v>-2.5169211557596327E-5</c:v>
                </c:pt>
                <c:pt idx="46">
                  <c:v>-1.7868610331817081E-5</c:v>
                </c:pt>
                <c:pt idx="47">
                  <c:v>-1.268562720113664E-5</c:v>
                </c:pt>
                <c:pt idx="48">
                  <c:v>-9.0060242463607665E-6</c:v>
                </c:pt>
                <c:pt idx="49">
                  <c:v>-6.3937297838378981E-6</c:v>
                </c:pt>
                <c:pt idx="50">
                  <c:v>-4.5391595335786405E-6</c:v>
                </c:pt>
                <c:pt idx="51">
                  <c:v>-3.2225273614017169E-6</c:v>
                </c:pt>
                <c:pt idx="52">
                  <c:v>-2.2877985692559832E-6</c:v>
                </c:pt>
                <c:pt idx="53">
                  <c:v>-1.6241978997300066E-6</c:v>
                </c:pt>
                <c:pt idx="54">
                  <c:v>-1.153081765181696E-6</c:v>
                </c:pt>
                <c:pt idx="55">
                  <c:v>-8.1861798761906357E-7</c:v>
                </c:pt>
                <c:pt idx="56">
                  <c:v>-5.811690151347193E-7</c:v>
                </c:pt>
                <c:pt idx="57">
                  <c:v>-4.1259468730459048E-7</c:v>
                </c:pt>
                <c:pt idx="58">
                  <c:v>-2.9291713588008861E-7</c:v>
                </c:pt>
                <c:pt idx="59">
                  <c:v>-2.0795337718482187E-7</c:v>
                </c:pt>
                <c:pt idx="60">
                  <c:v>-1.4763424971420136E-7</c:v>
                </c:pt>
                <c:pt idx="61">
                  <c:v>-1.048113347223989E-7</c:v>
                </c:pt>
                <c:pt idx="62">
                  <c:v>-7.4409680195230976E-8</c:v>
                </c:pt>
                <c:pt idx="63">
                  <c:v>-5.2826354846047252E-8</c:v>
                </c:pt>
                <c:pt idx="64">
                  <c:v>-3.7503493643953334E-8</c:v>
                </c:pt>
                <c:pt idx="65">
                  <c:v>-2.6625215809872316E-8</c:v>
                </c:pt>
                <c:pt idx="66">
                  <c:v>-1.890228773504532E-8</c:v>
                </c:pt>
                <c:pt idx="67">
                  <c:v>-1.3419462874253441E-8</c:v>
                </c:pt>
                <c:pt idx="68">
                  <c:v>-9.5270245026313205E-9</c:v>
                </c:pt>
                <c:pt idx="69">
                  <c:v>-6.7635959055678541E-9</c:v>
                </c:pt>
                <c:pt idx="70">
                  <c:v>-4.8017518849974294E-9</c:v>
                </c:pt>
                <c:pt idx="71">
                  <c:v>-3.4089495670741599E-9</c:v>
                </c:pt>
                <c:pt idx="72">
                  <c:v>-2.4201618487040832E-9</c:v>
                </c:pt>
                <c:pt idx="73">
                  <c:v>-1.7181704947688559E-9</c:v>
                </c:pt>
                <c:pt idx="74">
                  <c:v>-1.219788714479364E-9</c:v>
                </c:pt>
                <c:pt idx="75">
                  <c:v>-8.659739592076221E-10</c:v>
                </c:pt>
                <c:pt idx="76">
                  <c:v>-6.1478644397539028E-10</c:v>
                </c:pt>
                <c:pt idx="77">
                  <c:v>-4.3645798086799914E-10</c:v>
                </c:pt>
                <c:pt idx="78">
                  <c:v>-3.0986413435130089E-10</c:v>
                </c:pt>
                <c:pt idx="79">
                  <c:v>-2.1998047827764822E-10</c:v>
                </c:pt>
                <c:pt idx="80">
                  <c:v>-1.5617374060639122E-10</c:v>
                </c:pt>
                <c:pt idx="81">
                  <c:v>-1.1086243034696963E-10</c:v>
                </c:pt>
                <c:pt idx="82">
                  <c:v>-7.8699713412788697E-11</c:v>
                </c:pt>
                <c:pt idx="83">
                  <c:v>-5.588773888121068E-11</c:v>
                </c:pt>
                <c:pt idx="84">
                  <c:v>-3.9676706364843994E-11</c:v>
                </c:pt>
                <c:pt idx="85">
                  <c:v>-2.8162361331851571E-11</c:v>
                </c:pt>
                <c:pt idx="86">
                  <c:v>-1.9980461729574017E-11</c:v>
                </c:pt>
                <c:pt idx="87">
                  <c:v>-1.4203749287844403E-11</c:v>
                </c:pt>
                <c:pt idx="88">
                  <c:v>-1.0075495993078221E-11</c:v>
                </c:pt>
                <c:pt idx="89">
                  <c:v>-7.1409544943890069E-12</c:v>
                </c:pt>
                <c:pt idx="90">
                  <c:v>-5.0768278470059158E-12</c:v>
                </c:pt>
                <c:pt idx="91">
                  <c:v>-3.6024516703037079E-12</c:v>
                </c:pt>
                <c:pt idx="92">
                  <c:v>-2.5828228444879642E-12</c:v>
                </c:pt>
                <c:pt idx="93">
                  <c:v>-1.8047785488306545E-12</c:v>
                </c:pt>
                <c:pt idx="94">
                  <c:v>-1.2754242106893798E-12</c:v>
                </c:pt>
                <c:pt idx="95">
                  <c:v>-9.2015284280932974E-13</c:v>
                </c:pt>
                <c:pt idx="96">
                  <c:v>-6.5014660322049167E-13</c:v>
                </c:pt>
                <c:pt idx="97">
                  <c:v>-4.7251091928046662E-13</c:v>
                </c:pt>
                <c:pt idx="98">
                  <c:v>-3.3395508580724709E-13</c:v>
                </c:pt>
                <c:pt idx="99">
                  <c:v>-2.5224267119483557E-13</c:v>
                </c:pt>
                <c:pt idx="100">
                  <c:v>-1.6342482922482304E-13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2-489D-8276-9652D0F8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 输出限幅'!$E$10:$E$110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32</c:v>
                </c:pt>
                <c:pt idx="2">
                  <c:v>36.4</c:v>
                </c:pt>
                <c:pt idx="3">
                  <c:v>37.380000000000003</c:v>
                </c:pt>
                <c:pt idx="4">
                  <c:v>36.271000000000001</c:v>
                </c:pt>
                <c:pt idx="5">
                  <c:v>34.899450000000002</c:v>
                </c:pt>
                <c:pt idx="6">
                  <c:v>33.6583775</c:v>
                </c:pt>
                <c:pt idx="7">
                  <c:v>32.671963624999997</c:v>
                </c:pt>
                <c:pt idx="8">
                  <c:v>31.927555193749999</c:v>
                </c:pt>
                <c:pt idx="9">
                  <c:v>31.3810621965625</c:v>
                </c:pt>
                <c:pt idx="10">
                  <c:v>30.985655386109375</c:v>
                </c:pt>
                <c:pt idx="11">
                  <c:v>30.701888637460158</c:v>
                </c:pt>
                <c:pt idx="12">
                  <c:v>30.499175557148085</c:v>
                </c:pt>
                <c:pt idx="13">
                  <c:v>30.354745146239196</c:v>
                </c:pt>
                <c:pt idx="14">
                  <c:v>30.25199590133942</c:v>
                </c:pt>
                <c:pt idx="15">
                  <c:v>30.178962813791127</c:v>
                </c:pt>
                <c:pt idx="16">
                  <c:v>30.127077825655668</c:v>
                </c:pt>
                <c:pt idx="17">
                  <c:v>30.090227857926802</c:v>
                </c:pt>
                <c:pt idx="18">
                  <c:v>30.064060541775337</c:v>
                </c:pt>
                <c:pt idx="19">
                  <c:v>30.045480837611105</c:v>
                </c:pt>
                <c:pt idx="20">
                  <c:v>30.032289348656679</c:v>
                </c:pt>
                <c:pt idx="21">
                  <c:v>30.022923770373964</c:v>
                </c:pt>
                <c:pt idx="22">
                  <c:v>30.016274605109047</c:v>
                </c:pt>
                <c:pt idx="23">
                  <c:v>30.011554030383362</c:v>
                </c:pt>
                <c:pt idx="24">
                  <c:v>30.008202679834589</c:v>
                </c:pt>
                <c:pt idx="25">
                  <c:v>30.005823412549073</c:v>
                </c:pt>
                <c:pt idx="26">
                  <c:v>30.004134272418995</c:v>
                </c:pt>
                <c:pt idx="27">
                  <c:v>30.002935083551407</c:v>
                </c:pt>
                <c:pt idx="28">
                  <c:v>30.002083731504484</c:v>
                </c:pt>
                <c:pt idx="29">
                  <c:v>30.00147932295317</c:v>
                </c:pt>
                <c:pt idx="30">
                  <c:v>30.001050229477492</c:v>
                </c:pt>
                <c:pt idx="31">
                  <c:v>30.000745599133076</c:v>
                </c:pt>
                <c:pt idx="32">
                  <c:v>30.000529330081015</c:v>
                </c:pt>
                <c:pt idx="33">
                  <c:v>30.000375792189782</c:v>
                </c:pt>
                <c:pt idx="34">
                  <c:v>30.000266789615537</c:v>
                </c:pt>
                <c:pt idx="35">
                  <c:v>30.000189404411731</c:v>
                </c:pt>
                <c:pt idx="36">
                  <c:v>30.0001344656201</c:v>
                </c:pt>
                <c:pt idx="37">
                  <c:v>30.000095462417146</c:v>
                </c:pt>
                <c:pt idx="38">
                  <c:v>30.000067772513692</c:v>
                </c:pt>
                <c:pt idx="39">
                  <c:v>30.000048114365288</c:v>
                </c:pt>
                <c:pt idx="40">
                  <c:v>30.000034158274797</c:v>
                </c:pt>
                <c:pt idx="41">
                  <c:v>30.000024250298843</c:v>
                </c:pt>
                <c:pt idx="42">
                  <c:v>30.000017216238156</c:v>
                </c:pt>
                <c:pt idx="43">
                  <c:v>30.000012222482624</c:v>
                </c:pt>
                <c:pt idx="44">
                  <c:v>30.000008677219736</c:v>
                </c:pt>
                <c:pt idx="45">
                  <c:v>30.000006160298579</c:v>
                </c:pt>
                <c:pt idx="46">
                  <c:v>30.000004373437545</c:v>
                </c:pt>
                <c:pt idx="47">
                  <c:v>30.000003104874825</c:v>
                </c:pt>
                <c:pt idx="48">
                  <c:v>30.000002204272398</c:v>
                </c:pt>
                <c:pt idx="49">
                  <c:v>30.000001564899421</c:v>
                </c:pt>
                <c:pt idx="50">
                  <c:v>30.000001110983469</c:v>
                </c:pt>
                <c:pt idx="51">
                  <c:v>30.000000788730734</c:v>
                </c:pt>
                <c:pt idx="52">
                  <c:v>30.000000559950877</c:v>
                </c:pt>
                <c:pt idx="53">
                  <c:v>30.000000397531085</c:v>
                </c:pt>
                <c:pt idx="54">
                  <c:v>30.00000028222291</c:v>
                </c:pt>
                <c:pt idx="55">
                  <c:v>30.000000200361111</c:v>
                </c:pt>
                <c:pt idx="56">
                  <c:v>30.000000142244211</c:v>
                </c:pt>
                <c:pt idx="57">
                  <c:v>30.000000100984742</c:v>
                </c:pt>
                <c:pt idx="58">
                  <c:v>30.00000007169303</c:v>
                </c:pt>
                <c:pt idx="59">
                  <c:v>30.000000050897693</c:v>
                </c:pt>
                <c:pt idx="60">
                  <c:v>30.000000036134267</c:v>
                </c:pt>
                <c:pt idx="61">
                  <c:v>30.000000025653133</c:v>
                </c:pt>
                <c:pt idx="62">
                  <c:v>30.000000018212166</c:v>
                </c:pt>
                <c:pt idx="63">
                  <c:v>30.000000012929529</c:v>
                </c:pt>
                <c:pt idx="64">
                  <c:v>30.000000009179182</c:v>
                </c:pt>
                <c:pt idx="65">
                  <c:v>30.000000006516661</c:v>
                </c:pt>
                <c:pt idx="66">
                  <c:v>30.000000004626433</c:v>
                </c:pt>
                <c:pt idx="67">
                  <c:v>30.000000003284487</c:v>
                </c:pt>
                <c:pt idx="68">
                  <c:v>30.000000002331785</c:v>
                </c:pt>
                <c:pt idx="69">
                  <c:v>30.000000001655426</c:v>
                </c:pt>
                <c:pt idx="70">
                  <c:v>30.000000001175252</c:v>
                </c:pt>
                <c:pt idx="71">
                  <c:v>30.000000000834358</c:v>
                </c:pt>
                <c:pt idx="72">
                  <c:v>30.000000000592344</c:v>
                </c:pt>
                <c:pt idx="73">
                  <c:v>30.000000000420528</c:v>
                </c:pt>
                <c:pt idx="74">
                  <c:v>30.000000000298549</c:v>
                </c:pt>
                <c:pt idx="75">
                  <c:v>30.000000000211951</c:v>
                </c:pt>
                <c:pt idx="76">
                  <c:v>30.000000000150472</c:v>
                </c:pt>
                <c:pt idx="77">
                  <c:v>30.000000000106827</c:v>
                </c:pt>
                <c:pt idx="78">
                  <c:v>30.00000000007584</c:v>
                </c:pt>
                <c:pt idx="79">
                  <c:v>30.000000000053841</c:v>
                </c:pt>
                <c:pt idx="80">
                  <c:v>30.000000000038224</c:v>
                </c:pt>
                <c:pt idx="81">
                  <c:v>30.000000000027136</c:v>
                </c:pt>
                <c:pt idx="82">
                  <c:v>30.000000000019266</c:v>
                </c:pt>
                <c:pt idx="83">
                  <c:v>30.000000000013678</c:v>
                </c:pt>
                <c:pt idx="84">
                  <c:v>30.00000000000971</c:v>
                </c:pt>
                <c:pt idx="85">
                  <c:v>30.000000000006892</c:v>
                </c:pt>
                <c:pt idx="86">
                  <c:v>30.000000000004896</c:v>
                </c:pt>
                <c:pt idx="87">
                  <c:v>30.000000000003475</c:v>
                </c:pt>
                <c:pt idx="88">
                  <c:v>30.000000000002466</c:v>
                </c:pt>
                <c:pt idx="89">
                  <c:v>30.000000000001751</c:v>
                </c:pt>
                <c:pt idx="90">
                  <c:v>30.000000000001243</c:v>
                </c:pt>
                <c:pt idx="91">
                  <c:v>30.000000000000885</c:v>
                </c:pt>
                <c:pt idx="92">
                  <c:v>30.000000000000625</c:v>
                </c:pt>
                <c:pt idx="93">
                  <c:v>30.000000000000444</c:v>
                </c:pt>
                <c:pt idx="94">
                  <c:v>30.000000000000316</c:v>
                </c:pt>
                <c:pt idx="95">
                  <c:v>30.000000000000224</c:v>
                </c:pt>
                <c:pt idx="96">
                  <c:v>30.00000000000016</c:v>
                </c:pt>
                <c:pt idx="97">
                  <c:v>30.000000000000114</c:v>
                </c:pt>
                <c:pt idx="98">
                  <c:v>30.000000000000082</c:v>
                </c:pt>
                <c:pt idx="99">
                  <c:v>30.000000000000057</c:v>
                </c:pt>
                <c:pt idx="100">
                  <c:v>30.000000000000039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99C-98D1-00308D01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 输出限幅'!$F$10:$F$110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3.2</c:v>
                </c:pt>
                <c:pt idx="2">
                  <c:v>6.84</c:v>
                </c:pt>
                <c:pt idx="3">
                  <c:v>10.577999999999999</c:v>
                </c:pt>
                <c:pt idx="4">
                  <c:v>14.2051</c:v>
                </c:pt>
                <c:pt idx="5">
                  <c:v>17.695045</c:v>
                </c:pt>
                <c:pt idx="6">
                  <c:v>21.060882750000001</c:v>
                </c:pt>
                <c:pt idx="7">
                  <c:v>24.328079112499999</c:v>
                </c:pt>
                <c:pt idx="8">
                  <c:v>27.520834631874997</c:v>
                </c:pt>
                <c:pt idx="9">
                  <c:v>30.658940851531248</c:v>
                </c:pt>
                <c:pt idx="10">
                  <c:v>33.757506390142183</c:v>
                </c:pt>
                <c:pt idx="11">
                  <c:v>36.827695253888201</c:v>
                </c:pt>
                <c:pt idx="12">
                  <c:v>39.877612809603008</c:v>
                </c:pt>
                <c:pt idx="13">
                  <c:v>42.913087324226929</c:v>
                </c:pt>
                <c:pt idx="14">
                  <c:v>45.938286914360873</c:v>
                </c:pt>
                <c:pt idx="15">
                  <c:v>48.956183195739989</c:v>
                </c:pt>
                <c:pt idx="16">
                  <c:v>51.968890978305552</c:v>
                </c:pt>
                <c:pt idx="17">
                  <c:v>54.977913764098233</c:v>
                </c:pt>
                <c:pt idx="18">
                  <c:v>57.984319818275765</c:v>
                </c:pt>
                <c:pt idx="19">
                  <c:v>60.988867902036873</c:v>
                </c:pt>
                <c:pt idx="20">
                  <c:v>63.99209683690254</c:v>
                </c:pt>
                <c:pt idx="21">
                  <c:v>66.99438921393994</c:v>
                </c:pt>
                <c:pt idx="22">
                  <c:v>69.996016674450843</c:v>
                </c:pt>
                <c:pt idx="23">
                  <c:v>72.997172077489182</c:v>
                </c:pt>
                <c:pt idx="24">
                  <c:v>75.997992345472639</c:v>
                </c:pt>
                <c:pt idx="25">
                  <c:v>78.998574686727551</c:v>
                </c:pt>
                <c:pt idx="26">
                  <c:v>81.998988113969446</c:v>
                </c:pt>
                <c:pt idx="27">
                  <c:v>84.999281622324588</c:v>
                </c:pt>
                <c:pt idx="28">
                  <c:v>87.999489995475031</c:v>
                </c:pt>
                <c:pt idx="29">
                  <c:v>90.999637927770351</c:v>
                </c:pt>
                <c:pt idx="30">
                  <c:v>93.999742950718101</c:v>
                </c:pt>
                <c:pt idx="31">
                  <c:v>96.999817510631402</c:v>
                </c:pt>
                <c:pt idx="32">
                  <c:v>99.999870443639509</c:v>
                </c:pt>
                <c:pt idx="33">
                  <c:v>102.99990802285849</c:v>
                </c:pt>
                <c:pt idx="34">
                  <c:v>105.99993470182005</c:v>
                </c:pt>
                <c:pt idx="35">
                  <c:v>108.99995364226123</c:v>
                </c:pt>
                <c:pt idx="36">
                  <c:v>111.99996708882324</c:v>
                </c:pt>
                <c:pt idx="37">
                  <c:v>114.99997663506495</c:v>
                </c:pt>
                <c:pt idx="38">
                  <c:v>117.99998341231633</c:v>
                </c:pt>
                <c:pt idx="39">
                  <c:v>120.99998822375285</c:v>
                </c:pt>
                <c:pt idx="40">
                  <c:v>123.99999163958033</c:v>
                </c:pt>
                <c:pt idx="41">
                  <c:v>126.99999406461022</c:v>
                </c:pt>
                <c:pt idx="42">
                  <c:v>129.99999578623402</c:v>
                </c:pt>
                <c:pt idx="43">
                  <c:v>132.9999970084823</c:v>
                </c:pt>
                <c:pt idx="44">
                  <c:v>135.99999787620428</c:v>
                </c:pt>
                <c:pt idx="45">
                  <c:v>138.99999849223414</c:v>
                </c:pt>
                <c:pt idx="46">
                  <c:v>141.99999892957788</c:v>
                </c:pt>
                <c:pt idx="47">
                  <c:v>144.99999924006536</c:v>
                </c:pt>
                <c:pt idx="48">
                  <c:v>147.9999994604926</c:v>
                </c:pt>
                <c:pt idx="49">
                  <c:v>150.99999961698254</c:v>
                </c:pt>
                <c:pt idx="50">
                  <c:v>153.99999972808089</c:v>
                </c:pt>
                <c:pt idx="51">
                  <c:v>156.99999980695398</c:v>
                </c:pt>
                <c:pt idx="52">
                  <c:v>159.99999986294907</c:v>
                </c:pt>
                <c:pt idx="53">
                  <c:v>162.99999990270217</c:v>
                </c:pt>
                <c:pt idx="54">
                  <c:v>165.99999993092447</c:v>
                </c:pt>
                <c:pt idx="55">
                  <c:v>168.99999995096059</c:v>
                </c:pt>
                <c:pt idx="56">
                  <c:v>171.999999965185</c:v>
                </c:pt>
                <c:pt idx="57">
                  <c:v>174.99999997528346</c:v>
                </c:pt>
                <c:pt idx="58">
                  <c:v>177.99999998245275</c:v>
                </c:pt>
                <c:pt idx="59">
                  <c:v>180.99999998754251</c:v>
                </c:pt>
                <c:pt idx="60">
                  <c:v>183.99999999115593</c:v>
                </c:pt>
                <c:pt idx="61">
                  <c:v>186.99999999372125</c:v>
                </c:pt>
                <c:pt idx="62">
                  <c:v>189.99999999554245</c:v>
                </c:pt>
                <c:pt idx="63">
                  <c:v>192.99999999683541</c:v>
                </c:pt>
                <c:pt idx="64">
                  <c:v>195.99999999775332</c:v>
                </c:pt>
                <c:pt idx="65">
                  <c:v>198.99999999840497</c:v>
                </c:pt>
                <c:pt idx="66">
                  <c:v>201.99999999886762</c:v>
                </c:pt>
                <c:pt idx="67">
                  <c:v>204.99999999919606</c:v>
                </c:pt>
                <c:pt idx="68">
                  <c:v>207.99999999942924</c:v>
                </c:pt>
                <c:pt idx="69">
                  <c:v>210.99999999959479</c:v>
                </c:pt>
                <c:pt idx="70">
                  <c:v>213.99999999971232</c:v>
                </c:pt>
                <c:pt idx="71">
                  <c:v>216.99999999979576</c:v>
                </c:pt>
                <c:pt idx="72">
                  <c:v>219.99999999985499</c:v>
                </c:pt>
                <c:pt idx="73">
                  <c:v>222.99999999989706</c:v>
                </c:pt>
                <c:pt idx="74">
                  <c:v>225.9999999999269</c:v>
                </c:pt>
                <c:pt idx="75">
                  <c:v>228.9999999999481</c:v>
                </c:pt>
                <c:pt idx="76">
                  <c:v>231.99999999996314</c:v>
                </c:pt>
                <c:pt idx="77">
                  <c:v>234.99999999997382</c:v>
                </c:pt>
                <c:pt idx="78">
                  <c:v>237.99999999998141</c:v>
                </c:pt>
                <c:pt idx="79">
                  <c:v>240.99999999998678</c:v>
                </c:pt>
                <c:pt idx="80">
                  <c:v>243.99999999999062</c:v>
                </c:pt>
                <c:pt idx="81">
                  <c:v>246.99999999999332</c:v>
                </c:pt>
                <c:pt idx="82">
                  <c:v>249.99999999999525</c:v>
                </c:pt>
                <c:pt idx="83">
                  <c:v>252.99999999999662</c:v>
                </c:pt>
                <c:pt idx="84">
                  <c:v>255.99999999999758</c:v>
                </c:pt>
                <c:pt idx="85">
                  <c:v>258.99999999999829</c:v>
                </c:pt>
                <c:pt idx="86">
                  <c:v>261.99999999999881</c:v>
                </c:pt>
                <c:pt idx="87">
                  <c:v>264.99999999999915</c:v>
                </c:pt>
                <c:pt idx="88">
                  <c:v>267.99999999999937</c:v>
                </c:pt>
                <c:pt idx="89">
                  <c:v>270.99999999999955</c:v>
                </c:pt>
                <c:pt idx="90">
                  <c:v>273.99999999999966</c:v>
                </c:pt>
                <c:pt idx="91">
                  <c:v>276.99999999999977</c:v>
                </c:pt>
                <c:pt idx="92">
                  <c:v>279.99999999999983</c:v>
                </c:pt>
                <c:pt idx="93">
                  <c:v>282.99999999999989</c:v>
                </c:pt>
                <c:pt idx="94">
                  <c:v>285.99999999999994</c:v>
                </c:pt>
                <c:pt idx="95">
                  <c:v>288.99999999999994</c:v>
                </c:pt>
                <c:pt idx="96">
                  <c:v>291.99999999999994</c:v>
                </c:pt>
                <c:pt idx="97">
                  <c:v>294.99999999999994</c:v>
                </c:pt>
                <c:pt idx="98">
                  <c:v>297.99999999999994</c:v>
                </c:pt>
                <c:pt idx="99">
                  <c:v>300.99999999999994</c:v>
                </c:pt>
                <c:pt idx="100">
                  <c:v>303.99999999999994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EB2-98FB-AD405CFE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力度'!$F$10:$F$110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-0.1</c:v>
                </c:pt>
                <c:pt idx="2">
                  <c:v>-0.29000000000000004</c:v>
                </c:pt>
                <c:pt idx="3">
                  <c:v>-0.56100000000000005</c:v>
                </c:pt>
                <c:pt idx="4">
                  <c:v>-0.90490000000000004</c:v>
                </c:pt>
                <c:pt idx="5">
                  <c:v>-1.3144100000000001</c:v>
                </c:pt>
                <c:pt idx="6">
                  <c:v>-1.782969</c:v>
                </c:pt>
                <c:pt idx="7">
                  <c:v>-2.3046721000000003</c:v>
                </c:pt>
                <c:pt idx="8">
                  <c:v>-2.8742048900000006</c:v>
                </c:pt>
                <c:pt idx="9">
                  <c:v>-3.4867844010000004</c:v>
                </c:pt>
                <c:pt idx="10">
                  <c:v>-4.1381059609000008</c:v>
                </c:pt>
                <c:pt idx="11">
                  <c:v>-4.8242953648100011</c:v>
                </c:pt>
                <c:pt idx="12">
                  <c:v>-5.5418658283290014</c:v>
                </c:pt>
                <c:pt idx="13">
                  <c:v>-6.2876792454961015</c:v>
                </c:pt>
                <c:pt idx="14">
                  <c:v>-7.0589113209464918</c:v>
                </c:pt>
                <c:pt idx="15">
                  <c:v>-7.8530201888518425</c:v>
                </c:pt>
                <c:pt idx="16">
                  <c:v>-8.6677181699666583</c:v>
                </c:pt>
                <c:pt idx="17">
                  <c:v>-9.5009463529699918</c:v>
                </c:pt>
                <c:pt idx="18">
                  <c:v>-10.350851717672992</c:v>
                </c:pt>
                <c:pt idx="19">
                  <c:v>-11.215766545905693</c:v>
                </c:pt>
                <c:pt idx="20">
                  <c:v>-12.094189891315123</c:v>
                </c:pt>
                <c:pt idx="21">
                  <c:v>-12.984770902183611</c:v>
                </c:pt>
                <c:pt idx="22">
                  <c:v>-13.886293811965249</c:v>
                </c:pt>
                <c:pt idx="23">
                  <c:v>-14.797664430768725</c:v>
                </c:pt>
                <c:pt idx="24">
                  <c:v>-15.717897987691853</c:v>
                </c:pt>
                <c:pt idx="25">
                  <c:v>-16.646108188922668</c:v>
                </c:pt>
                <c:pt idx="26">
                  <c:v>-17.581497370030402</c:v>
                </c:pt>
                <c:pt idx="27">
                  <c:v>-18.523347633027363</c:v>
                </c:pt>
                <c:pt idx="28">
                  <c:v>-19.471012869724628</c:v>
                </c:pt>
                <c:pt idx="29">
                  <c:v>-20.423911582752165</c:v>
                </c:pt>
                <c:pt idx="30">
                  <c:v>-21.38152042447695</c:v>
                </c:pt>
                <c:pt idx="31">
                  <c:v>-22.343368382029254</c:v>
                </c:pt>
                <c:pt idx="32">
                  <c:v>-23.309031543826329</c:v>
                </c:pt>
                <c:pt idx="33">
                  <c:v>-24.278128389443697</c:v>
                </c:pt>
                <c:pt idx="34">
                  <c:v>-25.250315550499327</c:v>
                </c:pt>
                <c:pt idx="35">
                  <c:v>-26.225283995449395</c:v>
                </c:pt>
                <c:pt idx="36">
                  <c:v>-27.202755595904456</c:v>
                </c:pt>
                <c:pt idx="37">
                  <c:v>-28.182480036314011</c:v>
                </c:pt>
                <c:pt idx="38">
                  <c:v>-29.164232032682612</c:v>
                </c:pt>
                <c:pt idx="39">
                  <c:v>-30.147808829414352</c:v>
                </c:pt>
                <c:pt idx="40">
                  <c:v>-31.133027946472918</c:v>
                </c:pt>
                <c:pt idx="41">
                  <c:v>-32.119725151825627</c:v>
                </c:pt>
                <c:pt idx="42">
                  <c:v>-33.107752636643063</c:v>
                </c:pt>
                <c:pt idx="43">
                  <c:v>-34.096977372978756</c:v>
                </c:pt>
                <c:pt idx="44">
                  <c:v>-35.087279635680879</c:v>
                </c:pt>
                <c:pt idx="45">
                  <c:v>-36.078551672112795</c:v>
                </c:pt>
                <c:pt idx="46">
                  <c:v>-37.070696504901512</c:v>
                </c:pt>
                <c:pt idx="47">
                  <c:v>-38.063626854411361</c:v>
                </c:pt>
                <c:pt idx="48">
                  <c:v>-39.057264168970221</c:v>
                </c:pt>
                <c:pt idx="49">
                  <c:v>-40.051537752073202</c:v>
                </c:pt>
                <c:pt idx="50">
                  <c:v>-41.046383976865883</c:v>
                </c:pt>
                <c:pt idx="51">
                  <c:v>-42.041745579179292</c:v>
                </c:pt>
                <c:pt idx="52">
                  <c:v>-43.037571021261364</c:v>
                </c:pt>
                <c:pt idx="53">
                  <c:v>-44.033813919135227</c:v>
                </c:pt>
                <c:pt idx="54">
                  <c:v>-45.030432527221706</c:v>
                </c:pt>
                <c:pt idx="55">
                  <c:v>-46.027389274499534</c:v>
                </c:pt>
                <c:pt idx="56">
                  <c:v>-47.02465034704958</c:v>
                </c:pt>
                <c:pt idx="57">
                  <c:v>-48.022185312344618</c:v>
                </c:pt>
                <c:pt idx="58">
                  <c:v>-49.019966781110156</c:v>
                </c:pt>
                <c:pt idx="59">
                  <c:v>-50.017970102999143</c:v>
                </c:pt>
                <c:pt idx="60">
                  <c:v>-51.016173092699226</c:v>
                </c:pt>
                <c:pt idx="61">
                  <c:v>-52.014555783429302</c:v>
                </c:pt>
                <c:pt idx="62">
                  <c:v>-53.013100205086374</c:v>
                </c:pt>
                <c:pt idx="63">
                  <c:v>-54.011790184577734</c:v>
                </c:pt>
                <c:pt idx="64">
                  <c:v>-55.010611166119958</c:v>
                </c:pt>
                <c:pt idx="65">
                  <c:v>-56.009550049507965</c:v>
                </c:pt>
                <c:pt idx="66">
                  <c:v>-57.008595044557168</c:v>
                </c:pt>
                <c:pt idx="67">
                  <c:v>-58.00773554010145</c:v>
                </c:pt>
                <c:pt idx="68">
                  <c:v>-59.006961986091305</c:v>
                </c:pt>
                <c:pt idx="69">
                  <c:v>-60.006265787482171</c:v>
                </c:pt>
                <c:pt idx="70">
                  <c:v>-61.005639208733953</c:v>
                </c:pt>
                <c:pt idx="71">
                  <c:v>-62.005075287860556</c:v>
                </c:pt>
                <c:pt idx="72">
                  <c:v>-63.004567759074497</c:v>
                </c:pt>
                <c:pt idx="73">
                  <c:v>-64.004110983167052</c:v>
                </c:pt>
                <c:pt idx="74">
                  <c:v>-65.003699884850349</c:v>
                </c:pt>
                <c:pt idx="75">
                  <c:v>-66.003329896365315</c:v>
                </c:pt>
                <c:pt idx="76">
                  <c:v>-67.002996906728782</c:v>
                </c:pt>
                <c:pt idx="77">
                  <c:v>-68.002697216055907</c:v>
                </c:pt>
                <c:pt idx="78">
                  <c:v>-69.002427494450316</c:v>
                </c:pt>
                <c:pt idx="79">
                  <c:v>-70.00218474500528</c:v>
                </c:pt>
                <c:pt idx="80">
                  <c:v>-71.001966270504752</c:v>
                </c:pt>
                <c:pt idx="81">
                  <c:v>-72.001769643454281</c:v>
                </c:pt>
                <c:pt idx="82">
                  <c:v>-73.001592679108853</c:v>
                </c:pt>
                <c:pt idx="83">
                  <c:v>-74.001433411197965</c:v>
                </c:pt>
                <c:pt idx="84">
                  <c:v>-75.00129007007817</c:v>
                </c:pt>
                <c:pt idx="85">
                  <c:v>-76.001161063070356</c:v>
                </c:pt>
                <c:pt idx="86">
                  <c:v>-77.001044956763323</c:v>
                </c:pt>
                <c:pt idx="87">
                  <c:v>-78.000940461086998</c:v>
                </c:pt>
                <c:pt idx="88">
                  <c:v>-79.000846414978298</c:v>
                </c:pt>
                <c:pt idx="89">
                  <c:v>-80.000761773480463</c:v>
                </c:pt>
                <c:pt idx="90">
                  <c:v>-81.000685596132413</c:v>
                </c:pt>
                <c:pt idx="91">
                  <c:v>-82.000617036519174</c:v>
                </c:pt>
                <c:pt idx="92">
                  <c:v>-83.000555332867251</c:v>
                </c:pt>
                <c:pt idx="93">
                  <c:v>-84.000499799580524</c:v>
                </c:pt>
                <c:pt idx="94">
                  <c:v>-85.000449819622474</c:v>
                </c:pt>
                <c:pt idx="95">
                  <c:v>-86.000404837660227</c:v>
                </c:pt>
                <c:pt idx="96">
                  <c:v>-87.000364353894199</c:v>
                </c:pt>
                <c:pt idx="97">
                  <c:v>-88.00032791850478</c:v>
                </c:pt>
                <c:pt idx="98">
                  <c:v>-89.000295126654308</c:v>
                </c:pt>
                <c:pt idx="99">
                  <c:v>-90.000265613988873</c:v>
                </c:pt>
                <c:pt idx="100">
                  <c:v>-91.00023905258999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4-4A58-A914-DC91D0D6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9280"/>
        <c:axId val="161616480"/>
      </c:lineChart>
      <c:catAx>
        <c:axId val="16160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16480"/>
        <c:crosses val="autoZero"/>
        <c:auto val="1"/>
        <c:lblAlgn val="ctr"/>
        <c:lblOffset val="100"/>
        <c:noMultiLvlLbl val="0"/>
      </c:catAx>
      <c:valAx>
        <c:axId val="161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比例项P'!$D$10:$D$110</c:f>
              <c:numCache>
                <c:formatCode>0.000_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7-4078-A13E-9A6F92BA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483704"/>
        <c:axId val="867485144"/>
      </c:lineChart>
      <c:catAx>
        <c:axId val="86748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485144"/>
        <c:crosses val="autoZero"/>
        <c:auto val="1"/>
        <c:lblAlgn val="ctr"/>
        <c:lblOffset val="100"/>
        <c:noMultiLvlLbl val="0"/>
      </c:catAx>
      <c:valAx>
        <c:axId val="867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48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比例项P'!$E$10:$E$110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7-49C4-9E9D-99882010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33856"/>
        <c:axId val="186935656"/>
      </c:lineChart>
      <c:catAx>
        <c:axId val="1869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5656"/>
        <c:crosses val="autoZero"/>
        <c:auto val="1"/>
        <c:lblAlgn val="ctr"/>
        <c:lblOffset val="100"/>
        <c:noMultiLvlLbl val="0"/>
      </c:catAx>
      <c:valAx>
        <c:axId val="1869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比例项P'!$F$10:$F$110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1-4DF1-B041-274E2AD0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08360"/>
        <c:axId val="723635288"/>
      </c:lineChart>
      <c:catAx>
        <c:axId val="7805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635288"/>
        <c:crosses val="autoZero"/>
        <c:auto val="1"/>
        <c:lblAlgn val="ctr"/>
        <c:lblOffset val="100"/>
        <c:noMultiLvlLbl val="0"/>
      </c:catAx>
      <c:valAx>
        <c:axId val="7236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5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积分项I'!$D$10:$D$110</c:f>
              <c:numCache>
                <c:formatCode>0.000_ </c:formatCode>
                <c:ptCount val="101"/>
                <c:pt idx="0">
                  <c:v>-10</c:v>
                </c:pt>
                <c:pt idx="1">
                  <c:v>-10</c:v>
                </c:pt>
                <c:pt idx="2">
                  <c:v>-9</c:v>
                </c:pt>
                <c:pt idx="3">
                  <c:v>-8.1</c:v>
                </c:pt>
                <c:pt idx="4">
                  <c:v>-7.29</c:v>
                </c:pt>
                <c:pt idx="5">
                  <c:v>-6.5609999999999999</c:v>
                </c:pt>
                <c:pt idx="6">
                  <c:v>-5.9048999999999996</c:v>
                </c:pt>
                <c:pt idx="7">
                  <c:v>-5.3144099999999996</c:v>
                </c:pt>
                <c:pt idx="8">
                  <c:v>-4.7829689999999996</c:v>
                </c:pt>
                <c:pt idx="9">
                  <c:v>-4.3046720999999994</c:v>
                </c:pt>
                <c:pt idx="10">
                  <c:v>-3.8742048899999997</c:v>
                </c:pt>
                <c:pt idx="11">
                  <c:v>-3.4867844009999995</c:v>
                </c:pt>
                <c:pt idx="12">
                  <c:v>-3.1381059608999999</c:v>
                </c:pt>
                <c:pt idx="13">
                  <c:v>-2.8242953648100002</c:v>
                </c:pt>
                <c:pt idx="14">
                  <c:v>-2.5418658283290005</c:v>
                </c:pt>
                <c:pt idx="15">
                  <c:v>-2.2876792454961006</c:v>
                </c:pt>
                <c:pt idx="16">
                  <c:v>-2.0589113209464909</c:v>
                </c:pt>
                <c:pt idx="17">
                  <c:v>-1.8530201888518416</c:v>
                </c:pt>
                <c:pt idx="18">
                  <c:v>-1.6677181699666583</c:v>
                </c:pt>
                <c:pt idx="19">
                  <c:v>-1.5009463529699918</c:v>
                </c:pt>
                <c:pt idx="20">
                  <c:v>-1.3508517176729917</c:v>
                </c:pt>
                <c:pt idx="21">
                  <c:v>-1.2157665459056926</c:v>
                </c:pt>
                <c:pt idx="22">
                  <c:v>-1.0941898913151231</c:v>
                </c:pt>
                <c:pt idx="23">
                  <c:v>-0.98477090218361063</c:v>
                </c:pt>
                <c:pt idx="24">
                  <c:v>-0.88629381196524903</c:v>
                </c:pt>
                <c:pt idx="25">
                  <c:v>-0.79766443076872484</c:v>
                </c:pt>
                <c:pt idx="26">
                  <c:v>-0.71789798769185253</c:v>
                </c:pt>
                <c:pt idx="27">
                  <c:v>-0.64610818892266764</c:v>
                </c:pt>
                <c:pt idx="28">
                  <c:v>-0.58149737003040158</c:v>
                </c:pt>
                <c:pt idx="29">
                  <c:v>-0.52334763302736143</c:v>
                </c:pt>
                <c:pt idx="30">
                  <c:v>-0.47101286972462475</c:v>
                </c:pt>
                <c:pt idx="31">
                  <c:v>-0.42391158275216156</c:v>
                </c:pt>
                <c:pt idx="32">
                  <c:v>-0.38152042447694612</c:v>
                </c:pt>
                <c:pt idx="33">
                  <c:v>-0.3433683820292508</c:v>
                </c:pt>
                <c:pt idx="34">
                  <c:v>-0.30903154382632536</c:v>
                </c:pt>
                <c:pt idx="35">
                  <c:v>-0.27812838944369211</c:v>
                </c:pt>
                <c:pt idx="36">
                  <c:v>-0.25031555049932308</c:v>
                </c:pt>
                <c:pt idx="37">
                  <c:v>-0.22528399544939148</c:v>
                </c:pt>
                <c:pt idx="38">
                  <c:v>-0.20275559590445269</c:v>
                </c:pt>
                <c:pt idx="39">
                  <c:v>-0.18248003631400778</c:v>
                </c:pt>
                <c:pt idx="40">
                  <c:v>-0.164232032682607</c:v>
                </c:pt>
                <c:pt idx="41">
                  <c:v>-0.14780882941434648</c:v>
                </c:pt>
                <c:pt idx="42">
                  <c:v>-0.13302794647291094</c:v>
                </c:pt>
                <c:pt idx="43">
                  <c:v>-0.11972515182561949</c:v>
                </c:pt>
                <c:pt idx="44">
                  <c:v>-0.1077526366430579</c:v>
                </c:pt>
                <c:pt idx="45">
                  <c:v>-9.6977372978752641E-2</c:v>
                </c:pt>
                <c:pt idx="46">
                  <c:v>-8.7279635680877377E-2</c:v>
                </c:pt>
                <c:pt idx="47">
                  <c:v>-7.8551672112789461E-2</c:v>
                </c:pt>
                <c:pt idx="48">
                  <c:v>-7.0696504901510693E-2</c:v>
                </c:pt>
                <c:pt idx="49">
                  <c:v>-6.3626854411360512E-2</c:v>
                </c:pt>
                <c:pt idx="50">
                  <c:v>-5.7264168970224461E-2</c:v>
                </c:pt>
                <c:pt idx="51">
                  <c:v>-5.1537752073201659E-2</c:v>
                </c:pt>
                <c:pt idx="52">
                  <c:v>-4.6383976865881138E-2</c:v>
                </c:pt>
                <c:pt idx="53">
                  <c:v>-4.1745579179293557E-2</c:v>
                </c:pt>
                <c:pt idx="54">
                  <c:v>-3.7571021261364024E-2</c:v>
                </c:pt>
                <c:pt idx="55">
                  <c:v>-3.3813919135226911E-2</c:v>
                </c:pt>
                <c:pt idx="56">
                  <c:v>-3.0432527221703864E-2</c:v>
                </c:pt>
                <c:pt idx="57">
                  <c:v>-2.7389274499533656E-2</c:v>
                </c:pt>
                <c:pt idx="58">
                  <c:v>-2.465034704957958E-2</c:v>
                </c:pt>
                <c:pt idx="59">
                  <c:v>-2.2185312344621622E-2</c:v>
                </c:pt>
                <c:pt idx="60">
                  <c:v>-1.9966781110159815E-2</c:v>
                </c:pt>
                <c:pt idx="61">
                  <c:v>-1.7970102999143478E-2</c:v>
                </c:pt>
                <c:pt idx="62">
                  <c:v>-1.6173092699229841E-2</c:v>
                </c:pt>
                <c:pt idx="63">
                  <c:v>-1.4555783429306857E-2</c:v>
                </c:pt>
                <c:pt idx="64">
                  <c:v>-1.3100205086375993E-2</c:v>
                </c:pt>
                <c:pt idx="65">
                  <c:v>-1.1790184577737506E-2</c:v>
                </c:pt>
                <c:pt idx="66">
                  <c:v>-1.0611166119963045E-2</c:v>
                </c:pt>
                <c:pt idx="67">
                  <c:v>-9.5500495079665626E-3</c:v>
                </c:pt>
                <c:pt idx="68">
                  <c:v>-8.595044557170084E-3</c:v>
                </c:pt>
                <c:pt idx="69">
                  <c:v>-7.7355401014536085E-3</c:v>
                </c:pt>
                <c:pt idx="70">
                  <c:v>-6.9619860913086029E-3</c:v>
                </c:pt>
                <c:pt idx="71">
                  <c:v>-6.2657874821780979E-3</c:v>
                </c:pt>
                <c:pt idx="72">
                  <c:v>-5.6392087339602881E-3</c:v>
                </c:pt>
                <c:pt idx="73">
                  <c:v>-5.0752878605635487E-3</c:v>
                </c:pt>
                <c:pt idx="74">
                  <c:v>-4.5677590745079044E-3</c:v>
                </c:pt>
                <c:pt idx="75">
                  <c:v>-4.1109831670578245E-3</c:v>
                </c:pt>
                <c:pt idx="76">
                  <c:v>-3.6998848503522197E-3</c:v>
                </c:pt>
                <c:pt idx="77">
                  <c:v>-3.3298963653169977E-3</c:v>
                </c:pt>
                <c:pt idx="78">
                  <c:v>-2.9969067287858309E-3</c:v>
                </c:pt>
                <c:pt idx="79">
                  <c:v>-2.6972160559068925E-3</c:v>
                </c:pt>
                <c:pt idx="80">
                  <c:v>-2.4274944503162033E-3</c:v>
                </c:pt>
                <c:pt idx="81">
                  <c:v>-2.1847450052838724E-3</c:v>
                </c:pt>
                <c:pt idx="82">
                  <c:v>-1.9662705047558404E-3</c:v>
                </c:pt>
                <c:pt idx="83">
                  <c:v>-1.7696434542795458E-3</c:v>
                </c:pt>
                <c:pt idx="84">
                  <c:v>-1.5926791088514136E-3</c:v>
                </c:pt>
                <c:pt idx="85">
                  <c:v>-1.4334111979668052E-3</c:v>
                </c:pt>
                <c:pt idx="86">
                  <c:v>-1.290070078169947E-3</c:v>
                </c:pt>
                <c:pt idx="87">
                  <c:v>-1.1610630703522418E-3</c:v>
                </c:pt>
                <c:pt idx="88">
                  <c:v>-1.0449567633177281E-3</c:v>
                </c:pt>
                <c:pt idx="89">
                  <c:v>-9.4046108698542241E-4</c:v>
                </c:pt>
                <c:pt idx="90">
                  <c:v>-8.4641497828741308E-4</c:v>
                </c:pt>
                <c:pt idx="91">
                  <c:v>-7.6177348045902704E-4</c:v>
                </c:pt>
                <c:pt idx="92">
                  <c:v>-6.8559613241347961E-4</c:v>
                </c:pt>
                <c:pt idx="93">
                  <c:v>-6.1703651917177638E-4</c:v>
                </c:pt>
                <c:pt idx="94">
                  <c:v>-5.5533286725406583E-4</c:v>
                </c:pt>
                <c:pt idx="95">
                  <c:v>-4.9979958052936979E-4</c:v>
                </c:pt>
                <c:pt idx="96">
                  <c:v>-4.4981962247625518E-4</c:v>
                </c:pt>
                <c:pt idx="97">
                  <c:v>-4.0483766022880729E-4</c:v>
                </c:pt>
                <c:pt idx="98">
                  <c:v>-3.6435389420574893E-4</c:v>
                </c:pt>
                <c:pt idx="99">
                  <c:v>-3.2791850478552931E-4</c:v>
                </c:pt>
                <c:pt idx="100">
                  <c:v>-2.9512665430786456E-4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1-4915-BAA5-EF14E2E3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02296"/>
        <c:axId val="460105536"/>
      </c:lineChart>
      <c:catAx>
        <c:axId val="46010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5536"/>
        <c:crosses val="autoZero"/>
        <c:auto val="1"/>
        <c:lblAlgn val="ctr"/>
        <c:lblOffset val="100"/>
        <c:noMultiLvlLbl val="0"/>
      </c:catAx>
      <c:valAx>
        <c:axId val="460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积分项I'!$E$10:$E$110</c:f>
              <c:numCache>
                <c:formatCode>0.000_ 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-1.9</c:v>
                </c:pt>
                <c:pt idx="3">
                  <c:v>-2.71</c:v>
                </c:pt>
                <c:pt idx="4">
                  <c:v>-3.4390000000000001</c:v>
                </c:pt>
                <c:pt idx="5">
                  <c:v>-4.0951000000000004</c:v>
                </c:pt>
                <c:pt idx="6">
                  <c:v>-4.6855900000000004</c:v>
                </c:pt>
                <c:pt idx="7">
                  <c:v>-5.2170310000000004</c:v>
                </c:pt>
                <c:pt idx="8">
                  <c:v>-5.6953279000000006</c:v>
                </c:pt>
                <c:pt idx="9">
                  <c:v>-6.1257951100000003</c:v>
                </c:pt>
                <c:pt idx="10">
                  <c:v>-6.5132155990000005</c:v>
                </c:pt>
                <c:pt idx="11">
                  <c:v>-6.8618940391000001</c:v>
                </c:pt>
                <c:pt idx="12">
                  <c:v>-7.1757046351899998</c:v>
                </c:pt>
                <c:pt idx="13">
                  <c:v>-7.4581341716709995</c:v>
                </c:pt>
                <c:pt idx="14">
                  <c:v>-7.7123207545038994</c:v>
                </c:pt>
                <c:pt idx="15">
                  <c:v>-7.9410886790535091</c:v>
                </c:pt>
                <c:pt idx="16">
                  <c:v>-8.1469798111481584</c:v>
                </c:pt>
                <c:pt idx="17">
                  <c:v>-8.3322818300333417</c:v>
                </c:pt>
                <c:pt idx="18">
                  <c:v>-8.4990536470300082</c:v>
                </c:pt>
                <c:pt idx="19">
                  <c:v>-8.6491482823270083</c:v>
                </c:pt>
                <c:pt idx="20">
                  <c:v>-8.7842334540943074</c:v>
                </c:pt>
                <c:pt idx="21">
                  <c:v>-8.9058101086848769</c:v>
                </c:pt>
                <c:pt idx="22">
                  <c:v>-9.0152290978163894</c:v>
                </c:pt>
                <c:pt idx="23">
                  <c:v>-9.113706188034751</c:v>
                </c:pt>
                <c:pt idx="24">
                  <c:v>-9.2023355692312752</c:v>
                </c:pt>
                <c:pt idx="25">
                  <c:v>-9.2821020123081475</c:v>
                </c:pt>
                <c:pt idx="26">
                  <c:v>-9.3538918110773324</c:v>
                </c:pt>
                <c:pt idx="27">
                  <c:v>-9.4185026299695984</c:v>
                </c:pt>
                <c:pt idx="28">
                  <c:v>-9.4766523669726386</c:v>
                </c:pt>
                <c:pt idx="29">
                  <c:v>-9.5289871302753753</c:v>
                </c:pt>
                <c:pt idx="30">
                  <c:v>-9.5760884172478384</c:v>
                </c:pt>
                <c:pt idx="31">
                  <c:v>-9.6184795755230539</c:v>
                </c:pt>
                <c:pt idx="32">
                  <c:v>-9.6566316179707492</c:v>
                </c:pt>
                <c:pt idx="33">
                  <c:v>-9.6909684561736746</c:v>
                </c:pt>
                <c:pt idx="34">
                  <c:v>-9.7218716105563079</c:v>
                </c:pt>
                <c:pt idx="35">
                  <c:v>-9.7496844495006769</c:v>
                </c:pt>
                <c:pt idx="36">
                  <c:v>-9.7747160045506085</c:v>
                </c:pt>
                <c:pt idx="37">
                  <c:v>-9.7972444040955473</c:v>
                </c:pt>
                <c:pt idx="38">
                  <c:v>-9.8175199636859922</c:v>
                </c:pt>
                <c:pt idx="39">
                  <c:v>-9.835767967317393</c:v>
                </c:pt>
                <c:pt idx="40">
                  <c:v>-9.8521911705856535</c:v>
                </c:pt>
                <c:pt idx="41">
                  <c:v>-9.8669720535270891</c:v>
                </c:pt>
                <c:pt idx="42">
                  <c:v>-9.8802748481743805</c:v>
                </c:pt>
                <c:pt idx="43">
                  <c:v>-9.8922473633569421</c:v>
                </c:pt>
                <c:pt idx="44">
                  <c:v>-9.9030226270212474</c:v>
                </c:pt>
                <c:pt idx="45">
                  <c:v>-9.9127203643191226</c:v>
                </c:pt>
                <c:pt idx="46">
                  <c:v>-9.9214483278872105</c:v>
                </c:pt>
                <c:pt idx="47">
                  <c:v>-9.9293034950984893</c:v>
                </c:pt>
                <c:pt idx="48">
                  <c:v>-9.9363731455886395</c:v>
                </c:pt>
                <c:pt idx="49">
                  <c:v>-9.9427358310297755</c:v>
                </c:pt>
                <c:pt idx="50">
                  <c:v>-9.9484622479267983</c:v>
                </c:pt>
                <c:pt idx="51">
                  <c:v>-9.9536160231341189</c:v>
                </c:pt>
                <c:pt idx="52">
                  <c:v>-9.9582544208207064</c:v>
                </c:pt>
                <c:pt idx="53">
                  <c:v>-9.962428978738636</c:v>
                </c:pt>
                <c:pt idx="54">
                  <c:v>-9.9661860808647731</c:v>
                </c:pt>
                <c:pt idx="55">
                  <c:v>-9.9695674727782961</c:v>
                </c:pt>
                <c:pt idx="56">
                  <c:v>-9.9726107255004663</c:v>
                </c:pt>
                <c:pt idx="57">
                  <c:v>-9.9753496529504204</c:v>
                </c:pt>
                <c:pt idx="58">
                  <c:v>-9.9778146876553784</c:v>
                </c:pt>
                <c:pt idx="59">
                  <c:v>-9.9800332188898402</c:v>
                </c:pt>
                <c:pt idx="60">
                  <c:v>-9.9820298970008565</c:v>
                </c:pt>
                <c:pt idx="61">
                  <c:v>-9.9838269073007702</c:v>
                </c:pt>
                <c:pt idx="62">
                  <c:v>-9.9854442165706931</c:v>
                </c:pt>
                <c:pt idx="63">
                  <c:v>-9.986899794913624</c:v>
                </c:pt>
                <c:pt idx="64">
                  <c:v>-9.9882098154222625</c:v>
                </c:pt>
                <c:pt idx="65">
                  <c:v>-9.989388833880037</c:v>
                </c:pt>
                <c:pt idx="66">
                  <c:v>-9.9904499504920334</c:v>
                </c:pt>
                <c:pt idx="67">
                  <c:v>-9.9914049554428299</c:v>
                </c:pt>
                <c:pt idx="68">
                  <c:v>-9.9922644598985464</c:v>
                </c:pt>
                <c:pt idx="69">
                  <c:v>-9.9930380139086914</c:v>
                </c:pt>
                <c:pt idx="70">
                  <c:v>-9.9937342125178219</c:v>
                </c:pt>
                <c:pt idx="71">
                  <c:v>-9.9943607912660397</c:v>
                </c:pt>
                <c:pt idx="72">
                  <c:v>-9.9949247121394365</c:v>
                </c:pt>
                <c:pt idx="73">
                  <c:v>-9.9954322409254921</c:v>
                </c:pt>
                <c:pt idx="74">
                  <c:v>-9.9958890168329422</c:v>
                </c:pt>
                <c:pt idx="75">
                  <c:v>-9.9963001151496478</c:v>
                </c:pt>
                <c:pt idx="76">
                  <c:v>-9.996670103634683</c:v>
                </c:pt>
                <c:pt idx="77">
                  <c:v>-9.9970030932712142</c:v>
                </c:pt>
                <c:pt idx="78">
                  <c:v>-9.9973027839440931</c:v>
                </c:pt>
                <c:pt idx="79">
                  <c:v>-9.9975725055496838</c:v>
                </c:pt>
                <c:pt idx="80">
                  <c:v>-9.9978152549947161</c:v>
                </c:pt>
                <c:pt idx="81">
                  <c:v>-9.9980337294952442</c:v>
                </c:pt>
                <c:pt idx="82">
                  <c:v>-9.9982303565457205</c:v>
                </c:pt>
                <c:pt idx="83">
                  <c:v>-9.9984073208911486</c:v>
                </c:pt>
                <c:pt idx="84">
                  <c:v>-9.9985665888020332</c:v>
                </c:pt>
                <c:pt idx="85">
                  <c:v>-9.9987099299218301</c:v>
                </c:pt>
                <c:pt idx="86">
                  <c:v>-9.9988389369296478</c:v>
                </c:pt>
                <c:pt idx="87">
                  <c:v>-9.9989550432366823</c:v>
                </c:pt>
                <c:pt idx="88">
                  <c:v>-9.9990595389130146</c:v>
                </c:pt>
                <c:pt idx="89">
                  <c:v>-9.9991535850217126</c:v>
                </c:pt>
                <c:pt idx="90">
                  <c:v>-9.999238226519541</c:v>
                </c:pt>
                <c:pt idx="91">
                  <c:v>-9.9993144038675865</c:v>
                </c:pt>
                <c:pt idx="92">
                  <c:v>-9.9993829634808282</c:v>
                </c:pt>
                <c:pt idx="93">
                  <c:v>-9.9994446671327459</c:v>
                </c:pt>
                <c:pt idx="94">
                  <c:v>-9.9995002004194706</c:v>
                </c:pt>
                <c:pt idx="95">
                  <c:v>-9.9995501803775237</c:v>
                </c:pt>
                <c:pt idx="96">
                  <c:v>-9.9995951623397712</c:v>
                </c:pt>
                <c:pt idx="97">
                  <c:v>-9.9996356461057943</c:v>
                </c:pt>
                <c:pt idx="98">
                  <c:v>-9.9996720814952145</c:v>
                </c:pt>
                <c:pt idx="99">
                  <c:v>-9.9997048733456921</c:v>
                </c:pt>
                <c:pt idx="100">
                  <c:v>-9.9997343860111236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593-9A93-D67C3C61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61784"/>
        <c:axId val="723859984"/>
      </c:lineChart>
      <c:catAx>
        <c:axId val="7238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59984"/>
        <c:crosses val="autoZero"/>
        <c:auto val="1"/>
        <c:lblAlgn val="ctr"/>
        <c:lblOffset val="100"/>
        <c:noMultiLvlLbl val="0"/>
      </c:catAx>
      <c:valAx>
        <c:axId val="723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积分项I'!$F$10:$F$110</c:f>
              <c:numCache>
                <c:formatCode>0.000_ </c:formatCode>
                <c:ptCount val="101"/>
                <c:pt idx="0">
                  <c:v>0</c:v>
                </c:pt>
                <c:pt idx="1">
                  <c:v>-0.1</c:v>
                </c:pt>
                <c:pt idx="2">
                  <c:v>-0.29000000000000004</c:v>
                </c:pt>
                <c:pt idx="3">
                  <c:v>-0.56100000000000005</c:v>
                </c:pt>
                <c:pt idx="4">
                  <c:v>-0.90490000000000004</c:v>
                </c:pt>
                <c:pt idx="5">
                  <c:v>-1.3144100000000001</c:v>
                </c:pt>
                <c:pt idx="6">
                  <c:v>-1.782969</c:v>
                </c:pt>
                <c:pt idx="7">
                  <c:v>-2.3046721000000003</c:v>
                </c:pt>
                <c:pt idx="8">
                  <c:v>-2.8742048900000006</c:v>
                </c:pt>
                <c:pt idx="9">
                  <c:v>-3.4867844010000004</c:v>
                </c:pt>
                <c:pt idx="10">
                  <c:v>-4.1381059609000008</c:v>
                </c:pt>
                <c:pt idx="11">
                  <c:v>-4.8242953648100011</c:v>
                </c:pt>
                <c:pt idx="12">
                  <c:v>-5.5418658283290014</c:v>
                </c:pt>
                <c:pt idx="13">
                  <c:v>-6.2876792454961015</c:v>
                </c:pt>
                <c:pt idx="14">
                  <c:v>-7.0589113209464918</c:v>
                </c:pt>
                <c:pt idx="15">
                  <c:v>-7.8530201888518425</c:v>
                </c:pt>
                <c:pt idx="16">
                  <c:v>-8.6677181699666583</c:v>
                </c:pt>
                <c:pt idx="17">
                  <c:v>-9.5009463529699918</c:v>
                </c:pt>
                <c:pt idx="18">
                  <c:v>-10.350851717672992</c:v>
                </c:pt>
                <c:pt idx="19">
                  <c:v>-11.215766545905693</c:v>
                </c:pt>
                <c:pt idx="20">
                  <c:v>-12.094189891315123</c:v>
                </c:pt>
                <c:pt idx="21">
                  <c:v>-12.984770902183611</c:v>
                </c:pt>
                <c:pt idx="22">
                  <c:v>-13.886293811965249</c:v>
                </c:pt>
                <c:pt idx="23">
                  <c:v>-14.797664430768725</c:v>
                </c:pt>
                <c:pt idx="24">
                  <c:v>-15.717897987691853</c:v>
                </c:pt>
                <c:pt idx="25">
                  <c:v>-16.646108188922668</c:v>
                </c:pt>
                <c:pt idx="26">
                  <c:v>-17.581497370030402</c:v>
                </c:pt>
                <c:pt idx="27">
                  <c:v>-18.523347633027363</c:v>
                </c:pt>
                <c:pt idx="28">
                  <c:v>-19.471012869724628</c:v>
                </c:pt>
                <c:pt idx="29">
                  <c:v>-20.423911582752165</c:v>
                </c:pt>
                <c:pt idx="30">
                  <c:v>-21.38152042447695</c:v>
                </c:pt>
                <c:pt idx="31">
                  <c:v>-22.343368382029254</c:v>
                </c:pt>
                <c:pt idx="32">
                  <c:v>-23.309031543826329</c:v>
                </c:pt>
                <c:pt idx="33">
                  <c:v>-24.278128389443697</c:v>
                </c:pt>
                <c:pt idx="34">
                  <c:v>-25.250315550499327</c:v>
                </c:pt>
                <c:pt idx="35">
                  <c:v>-26.225283995449395</c:v>
                </c:pt>
                <c:pt idx="36">
                  <c:v>-27.202755595904456</c:v>
                </c:pt>
                <c:pt idx="37">
                  <c:v>-28.182480036314011</c:v>
                </c:pt>
                <c:pt idx="38">
                  <c:v>-29.164232032682612</c:v>
                </c:pt>
                <c:pt idx="39">
                  <c:v>-30.147808829414352</c:v>
                </c:pt>
                <c:pt idx="40">
                  <c:v>-31.133027946472918</c:v>
                </c:pt>
                <c:pt idx="41">
                  <c:v>-32.119725151825627</c:v>
                </c:pt>
                <c:pt idx="42">
                  <c:v>-33.107752636643063</c:v>
                </c:pt>
                <c:pt idx="43">
                  <c:v>-34.096977372978756</c:v>
                </c:pt>
                <c:pt idx="44">
                  <c:v>-35.087279635680879</c:v>
                </c:pt>
                <c:pt idx="45">
                  <c:v>-36.078551672112795</c:v>
                </c:pt>
                <c:pt idx="46">
                  <c:v>-37.070696504901512</c:v>
                </c:pt>
                <c:pt idx="47">
                  <c:v>-38.063626854411361</c:v>
                </c:pt>
                <c:pt idx="48">
                  <c:v>-39.057264168970221</c:v>
                </c:pt>
                <c:pt idx="49">
                  <c:v>-40.051537752073202</c:v>
                </c:pt>
                <c:pt idx="50">
                  <c:v>-41.046383976865883</c:v>
                </c:pt>
                <c:pt idx="51">
                  <c:v>-42.041745579179292</c:v>
                </c:pt>
                <c:pt idx="52">
                  <c:v>-43.037571021261364</c:v>
                </c:pt>
                <c:pt idx="53">
                  <c:v>-44.033813919135227</c:v>
                </c:pt>
                <c:pt idx="54">
                  <c:v>-45.030432527221706</c:v>
                </c:pt>
                <c:pt idx="55">
                  <c:v>-46.027389274499534</c:v>
                </c:pt>
                <c:pt idx="56">
                  <c:v>-47.02465034704958</c:v>
                </c:pt>
                <c:pt idx="57">
                  <c:v>-48.022185312344618</c:v>
                </c:pt>
                <c:pt idx="58">
                  <c:v>-49.019966781110156</c:v>
                </c:pt>
                <c:pt idx="59">
                  <c:v>-50.017970102999143</c:v>
                </c:pt>
                <c:pt idx="60">
                  <c:v>-51.016173092699226</c:v>
                </c:pt>
                <c:pt idx="61">
                  <c:v>-52.014555783429302</c:v>
                </c:pt>
                <c:pt idx="62">
                  <c:v>-53.013100205086374</c:v>
                </c:pt>
                <c:pt idx="63">
                  <c:v>-54.011790184577734</c:v>
                </c:pt>
                <c:pt idx="64">
                  <c:v>-55.010611166119958</c:v>
                </c:pt>
                <c:pt idx="65">
                  <c:v>-56.009550049507965</c:v>
                </c:pt>
                <c:pt idx="66">
                  <c:v>-57.008595044557168</c:v>
                </c:pt>
                <c:pt idx="67">
                  <c:v>-58.00773554010145</c:v>
                </c:pt>
                <c:pt idx="68">
                  <c:v>-59.006961986091305</c:v>
                </c:pt>
                <c:pt idx="69">
                  <c:v>-60.006265787482171</c:v>
                </c:pt>
                <c:pt idx="70">
                  <c:v>-61.005639208733953</c:v>
                </c:pt>
                <c:pt idx="71">
                  <c:v>-62.005075287860556</c:v>
                </c:pt>
                <c:pt idx="72">
                  <c:v>-63.004567759074497</c:v>
                </c:pt>
                <c:pt idx="73">
                  <c:v>-64.004110983167052</c:v>
                </c:pt>
                <c:pt idx="74">
                  <c:v>-65.003699884850349</c:v>
                </c:pt>
                <c:pt idx="75">
                  <c:v>-66.003329896365315</c:v>
                </c:pt>
                <c:pt idx="76">
                  <c:v>-67.002996906728782</c:v>
                </c:pt>
                <c:pt idx="77">
                  <c:v>-68.002697216055907</c:v>
                </c:pt>
                <c:pt idx="78">
                  <c:v>-69.002427494450316</c:v>
                </c:pt>
                <c:pt idx="79">
                  <c:v>-70.00218474500528</c:v>
                </c:pt>
                <c:pt idx="80">
                  <c:v>-71.001966270504752</c:v>
                </c:pt>
                <c:pt idx="81">
                  <c:v>-72.001769643454281</c:v>
                </c:pt>
                <c:pt idx="82">
                  <c:v>-73.001592679108853</c:v>
                </c:pt>
                <c:pt idx="83">
                  <c:v>-74.001433411197965</c:v>
                </c:pt>
                <c:pt idx="84">
                  <c:v>-75.00129007007817</c:v>
                </c:pt>
                <c:pt idx="85">
                  <c:v>-76.001161063070356</c:v>
                </c:pt>
                <c:pt idx="86">
                  <c:v>-77.001044956763323</c:v>
                </c:pt>
                <c:pt idx="87">
                  <c:v>-78.000940461086998</c:v>
                </c:pt>
                <c:pt idx="88">
                  <c:v>-79.000846414978298</c:v>
                </c:pt>
                <c:pt idx="89">
                  <c:v>-80.000761773480463</c:v>
                </c:pt>
                <c:pt idx="90">
                  <c:v>-81.000685596132413</c:v>
                </c:pt>
                <c:pt idx="91">
                  <c:v>-82.000617036519174</c:v>
                </c:pt>
                <c:pt idx="92">
                  <c:v>-83.000555332867251</c:v>
                </c:pt>
                <c:pt idx="93">
                  <c:v>-84.000499799580524</c:v>
                </c:pt>
                <c:pt idx="94">
                  <c:v>-85.000449819622474</c:v>
                </c:pt>
                <c:pt idx="95">
                  <c:v>-86.000404837660227</c:v>
                </c:pt>
                <c:pt idx="96">
                  <c:v>-87.000364353894199</c:v>
                </c:pt>
                <c:pt idx="97">
                  <c:v>-88.00032791850478</c:v>
                </c:pt>
                <c:pt idx="98">
                  <c:v>-89.000295126654308</c:v>
                </c:pt>
                <c:pt idx="99">
                  <c:v>-90.000265613988873</c:v>
                </c:pt>
                <c:pt idx="100">
                  <c:v>-91.00023905258999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2-4EA1-9409-3E46DC03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16360"/>
        <c:axId val="902917080"/>
      </c:lineChart>
      <c:catAx>
        <c:axId val="90291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7080"/>
        <c:crosses val="autoZero"/>
        <c:auto val="1"/>
        <c:lblAlgn val="ctr"/>
        <c:lblOffset val="100"/>
        <c:noMultiLvlLbl val="0"/>
      </c:catAx>
      <c:valAx>
        <c:axId val="9029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9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0</xdr:colOff>
      <xdr:row>10</xdr:row>
      <xdr:rowOff>130629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BF0C3C8-5B74-E37D-ED8E-B3ACF6B57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130629</xdr:rowOff>
    </xdr:from>
    <xdr:to>
      <xdr:col>11</xdr:col>
      <xdr:colOff>0</xdr:colOff>
      <xdr:row>21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A3C619-DB23-3B6D-715A-454C24DA2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0</xdr:colOff>
      <xdr:row>31</xdr:row>
      <xdr:rowOff>130629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1BF6125-FE5A-46FD-860D-A25E97F3D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0</xdr:colOff>
      <xdr:row>10</xdr:row>
      <xdr:rowOff>130629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729AC-96FB-0105-F4C8-28CBAD776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130629</xdr:rowOff>
    </xdr:from>
    <xdr:to>
      <xdr:col>12</xdr:col>
      <xdr:colOff>0</xdr:colOff>
      <xdr:row>21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1016A3B-AB3C-CE09-984D-64F4A3F0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7620</xdr:colOff>
      <xdr:row>31</xdr:row>
      <xdr:rowOff>110837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6D9913B-3334-458E-0CF1-3E4008FA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39B5FC-2DDF-3F95-9A16-148A5846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5443</xdr:colOff>
      <xdr:row>10</xdr:row>
      <xdr:rowOff>130629</xdr:rowOff>
    </xdr:from>
    <xdr:to>
      <xdr:col>13</xdr:col>
      <xdr:colOff>0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643168-7DC5-D06D-4152-40714680B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13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923865-0BD3-71FA-8061-1701506C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6147CA-C12A-407A-8FAB-5B8801E2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130629</xdr:rowOff>
    </xdr:from>
    <xdr:to>
      <xdr:col>13</xdr:col>
      <xdr:colOff>908957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C20217-9AE7-4DE6-90AD-B65C958D1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9705D1-89C8-4DEA-A002-96952627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77F6D-FE82-4095-A69B-94078A32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130629</xdr:rowOff>
    </xdr:from>
    <xdr:to>
      <xdr:col>13</xdr:col>
      <xdr:colOff>908957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274952-3194-47F8-B383-2E3F5121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1DFE81-4C9F-4FC8-9A80-75CBE4D65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0D298F-56F0-4D17-BB42-B045CF5B1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130629</xdr:rowOff>
    </xdr:from>
    <xdr:to>
      <xdr:col>13</xdr:col>
      <xdr:colOff>908957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82D3ED-B507-4828-BE1B-028DE911F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3FC034-9368-454B-9B1E-A2AB0FCC5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E6385C-192F-4B84-8E86-EE025C08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130629</xdr:rowOff>
    </xdr:from>
    <xdr:to>
      <xdr:col>13</xdr:col>
      <xdr:colOff>908957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CE48CD-0852-4691-ACDF-95F1F431C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04186C-4185-40BD-ABAA-EDB80AB07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2AFC7E-9428-4143-97B1-EE1D2C508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130629</xdr:rowOff>
    </xdr:from>
    <xdr:to>
      <xdr:col>13</xdr:col>
      <xdr:colOff>908957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89CFB2-245C-4FA0-8E69-9EC032EC3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0ADBE2-B14D-4FCA-AF0D-3AEF34BD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0</xdr:colOff>
      <xdr:row>10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961A0C-8A47-4140-9A65-74294D81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130629</xdr:rowOff>
    </xdr:from>
    <xdr:to>
      <xdr:col>13</xdr:col>
      <xdr:colOff>908957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4552CE-4F13-4BA2-B4F9-EAE98723E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0</xdr:colOff>
      <xdr:row>31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5B348D-BE4C-45DC-B85E-F2A777D90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8F1C-7D46-4CE6-ACC2-31D0CB6584C9}">
  <dimension ref="A1:Q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16384" width="9.23046875" style="4"/>
  </cols>
  <sheetData>
    <row r="1" spans="1:17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17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17" s="2" customFormat="1" x14ac:dyDescent="0.35">
      <c r="A3" s="10" t="s">
        <v>2</v>
      </c>
      <c r="B3" s="3" t="s">
        <v>6</v>
      </c>
      <c r="C3" s="3" t="s">
        <v>8</v>
      </c>
    </row>
    <row r="4" spans="1:17" s="2" customFormat="1" x14ac:dyDescent="0.35">
      <c r="A4" s="10"/>
      <c r="B4" s="2">
        <v>0</v>
      </c>
      <c r="C4" s="2">
        <v>0</v>
      </c>
    </row>
    <row r="5" spans="1:17" s="2" customFormat="1" x14ac:dyDescent="0.35"/>
    <row r="6" spans="1:17" s="2" customFormat="1" x14ac:dyDescent="0.35"/>
    <row r="7" spans="1:17" x14ac:dyDescent="0.35">
      <c r="M7" s="2"/>
      <c r="N7" s="2"/>
      <c r="O7" s="2"/>
      <c r="P7" s="2"/>
      <c r="Q7" s="2"/>
    </row>
    <row r="8" spans="1:17" x14ac:dyDescent="0.35">
      <c r="M8" s="2"/>
      <c r="N8" s="2"/>
      <c r="O8" s="2"/>
      <c r="P8" s="2"/>
      <c r="Q8" s="2"/>
    </row>
    <row r="9" spans="1:17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M9" s="2"/>
      <c r="N9" s="2"/>
      <c r="O9" s="2"/>
      <c r="P9" s="2"/>
      <c r="Q9" s="2"/>
    </row>
    <row r="10" spans="1:17" x14ac:dyDescent="0.35">
      <c r="A10" s="6">
        <v>0</v>
      </c>
      <c r="B10" s="4">
        <v>0</v>
      </c>
      <c r="C10" s="4">
        <v>0</v>
      </c>
      <c r="D10" s="8">
        <f>(C10+$C$2+$D$2*$B$4)/$B$2</f>
        <v>-10</v>
      </c>
      <c r="E10" s="8">
        <f>$B$4</f>
        <v>0</v>
      </c>
      <c r="F10" s="8">
        <f>$C$4</f>
        <v>0</v>
      </c>
      <c r="M10" s="2"/>
      <c r="N10" s="2"/>
      <c r="O10" s="2"/>
      <c r="P10" s="2"/>
      <c r="Q10" s="2"/>
    </row>
    <row r="11" spans="1:17" x14ac:dyDescent="0.35">
      <c r="A11" s="6">
        <v>1</v>
      </c>
      <c r="B11" s="4">
        <f>A11*$E$2</f>
        <v>0.1</v>
      </c>
      <c r="C11" s="4">
        <v>0</v>
      </c>
      <c r="D11" s="4">
        <f>(C11+$C$2+$D$2*E10)/$B$2</f>
        <v>-10</v>
      </c>
      <c r="E11" s="4">
        <f t="shared" ref="E11:E42" si="0">E10+D11*$E$2</f>
        <v>-1</v>
      </c>
      <c r="F11" s="4">
        <f t="shared" ref="F11:F42" si="1">F10+E11*$E$2</f>
        <v>-0.1</v>
      </c>
      <c r="M11" s="2"/>
      <c r="N11" s="2"/>
      <c r="O11" s="2"/>
      <c r="P11" s="2"/>
      <c r="Q11" s="2"/>
    </row>
    <row r="12" spans="1:17" x14ac:dyDescent="0.35">
      <c r="A12" s="6">
        <v>2</v>
      </c>
      <c r="B12" s="4">
        <f t="shared" ref="B12:B75" si="2">A12*$E$2</f>
        <v>0.2</v>
      </c>
      <c r="C12" s="4">
        <v>0</v>
      </c>
      <c r="D12" s="4">
        <f t="shared" ref="D12:D75" si="3">(C12+$C$2+$D$2*E11)/$B$2</f>
        <v>-9</v>
      </c>
      <c r="E12" s="4">
        <f t="shared" si="0"/>
        <v>-1.9</v>
      </c>
      <c r="F12" s="4">
        <f t="shared" si="1"/>
        <v>-0.29000000000000004</v>
      </c>
      <c r="M12" s="2"/>
      <c r="N12" s="2"/>
      <c r="O12" s="2"/>
      <c r="P12" s="2"/>
      <c r="Q12" s="2"/>
    </row>
    <row r="13" spans="1:17" x14ac:dyDescent="0.35">
      <c r="A13" s="6">
        <v>3</v>
      </c>
      <c r="B13" s="4">
        <f t="shared" si="2"/>
        <v>0.30000000000000004</v>
      </c>
      <c r="C13" s="4">
        <v>0</v>
      </c>
      <c r="D13" s="4">
        <f t="shared" si="3"/>
        <v>-8.1</v>
      </c>
      <c r="E13" s="4">
        <f t="shared" si="0"/>
        <v>-2.71</v>
      </c>
      <c r="F13" s="4">
        <f t="shared" si="1"/>
        <v>-0.56100000000000005</v>
      </c>
      <c r="M13" s="2"/>
      <c r="N13" s="2"/>
      <c r="O13" s="2"/>
      <c r="P13" s="2"/>
      <c r="Q13" s="2"/>
    </row>
    <row r="14" spans="1:17" x14ac:dyDescent="0.35">
      <c r="A14" s="6">
        <v>4</v>
      </c>
      <c r="B14" s="4">
        <f t="shared" si="2"/>
        <v>0.4</v>
      </c>
      <c r="C14" s="4">
        <v>0</v>
      </c>
      <c r="D14" s="4">
        <f t="shared" si="3"/>
        <v>-7.29</v>
      </c>
      <c r="E14" s="4">
        <f t="shared" si="0"/>
        <v>-3.4390000000000001</v>
      </c>
      <c r="F14" s="4">
        <f t="shared" si="1"/>
        <v>-0.90490000000000004</v>
      </c>
      <c r="M14" s="2"/>
      <c r="N14" s="2"/>
      <c r="O14" s="2"/>
      <c r="P14" s="2"/>
      <c r="Q14" s="2"/>
    </row>
    <row r="15" spans="1:17" x14ac:dyDescent="0.35">
      <c r="A15" s="6">
        <v>5</v>
      </c>
      <c r="B15" s="4">
        <f t="shared" si="2"/>
        <v>0.5</v>
      </c>
      <c r="C15" s="4">
        <v>0</v>
      </c>
      <c r="D15" s="4">
        <f t="shared" si="3"/>
        <v>-6.5609999999999999</v>
      </c>
      <c r="E15" s="4">
        <f t="shared" si="0"/>
        <v>-4.0951000000000004</v>
      </c>
      <c r="F15" s="4">
        <f t="shared" si="1"/>
        <v>-1.3144100000000001</v>
      </c>
      <c r="M15" s="2"/>
      <c r="N15" s="2"/>
      <c r="O15" s="2"/>
      <c r="P15" s="2"/>
      <c r="Q15" s="2"/>
    </row>
    <row r="16" spans="1:17" x14ac:dyDescent="0.35">
      <c r="A16" s="6">
        <v>6</v>
      </c>
      <c r="B16" s="4">
        <f t="shared" si="2"/>
        <v>0.60000000000000009</v>
      </c>
      <c r="C16" s="4">
        <v>0</v>
      </c>
      <c r="D16" s="4">
        <f t="shared" si="3"/>
        <v>-5.9048999999999996</v>
      </c>
      <c r="E16" s="4">
        <f t="shared" si="0"/>
        <v>-4.6855900000000004</v>
      </c>
      <c r="F16" s="4">
        <f t="shared" si="1"/>
        <v>-1.782969</v>
      </c>
      <c r="M16" s="2"/>
    </row>
    <row r="17" spans="1:13" x14ac:dyDescent="0.35">
      <c r="A17" s="6">
        <v>7</v>
      </c>
      <c r="B17" s="4">
        <f t="shared" si="2"/>
        <v>0.70000000000000007</v>
      </c>
      <c r="C17" s="4">
        <v>0</v>
      </c>
      <c r="D17" s="4">
        <f t="shared" si="3"/>
        <v>-5.3144099999999996</v>
      </c>
      <c r="E17" s="4">
        <f t="shared" si="0"/>
        <v>-5.2170310000000004</v>
      </c>
      <c r="F17" s="4">
        <f t="shared" si="1"/>
        <v>-2.3046721000000003</v>
      </c>
      <c r="M17" s="2"/>
    </row>
    <row r="18" spans="1:13" x14ac:dyDescent="0.35">
      <c r="A18" s="6">
        <v>8</v>
      </c>
      <c r="B18" s="4">
        <f t="shared" si="2"/>
        <v>0.8</v>
      </c>
      <c r="C18" s="4">
        <v>0</v>
      </c>
      <c r="D18" s="4">
        <f t="shared" si="3"/>
        <v>-4.7829689999999996</v>
      </c>
      <c r="E18" s="4">
        <f t="shared" si="0"/>
        <v>-5.6953279000000006</v>
      </c>
      <c r="F18" s="4">
        <f t="shared" si="1"/>
        <v>-2.8742048900000006</v>
      </c>
      <c r="M18" s="2"/>
    </row>
    <row r="19" spans="1:13" x14ac:dyDescent="0.35">
      <c r="A19" s="6">
        <v>9</v>
      </c>
      <c r="B19" s="4">
        <f t="shared" si="2"/>
        <v>0.9</v>
      </c>
      <c r="C19" s="4">
        <v>0</v>
      </c>
      <c r="D19" s="4">
        <f t="shared" si="3"/>
        <v>-4.3046720999999994</v>
      </c>
      <c r="E19" s="4">
        <f t="shared" si="0"/>
        <v>-6.1257951100000003</v>
      </c>
      <c r="F19" s="4">
        <f t="shared" si="1"/>
        <v>-3.4867844010000004</v>
      </c>
      <c r="M19" s="2"/>
    </row>
    <row r="20" spans="1:13" x14ac:dyDescent="0.35">
      <c r="A20" s="6">
        <v>10</v>
      </c>
      <c r="B20" s="4">
        <f t="shared" si="2"/>
        <v>1</v>
      </c>
      <c r="C20" s="4">
        <v>0</v>
      </c>
      <c r="D20" s="4">
        <f t="shared" si="3"/>
        <v>-3.8742048899999997</v>
      </c>
      <c r="E20" s="4">
        <f t="shared" si="0"/>
        <v>-6.5132155990000005</v>
      </c>
      <c r="F20" s="4">
        <f t="shared" si="1"/>
        <v>-4.1381059609000008</v>
      </c>
    </row>
    <row r="21" spans="1:13" x14ac:dyDescent="0.35">
      <c r="A21" s="6">
        <v>11</v>
      </c>
      <c r="B21" s="4">
        <f t="shared" si="2"/>
        <v>1.1000000000000001</v>
      </c>
      <c r="C21" s="4">
        <v>0</v>
      </c>
      <c r="D21" s="4">
        <f t="shared" si="3"/>
        <v>-3.4867844009999995</v>
      </c>
      <c r="E21" s="4">
        <f t="shared" si="0"/>
        <v>-6.8618940391000001</v>
      </c>
      <c r="F21" s="4">
        <f t="shared" si="1"/>
        <v>-4.8242953648100011</v>
      </c>
    </row>
    <row r="22" spans="1:13" x14ac:dyDescent="0.35">
      <c r="A22" s="6">
        <v>12</v>
      </c>
      <c r="B22" s="4">
        <f t="shared" si="2"/>
        <v>1.2000000000000002</v>
      </c>
      <c r="C22" s="4">
        <v>0</v>
      </c>
      <c r="D22" s="4">
        <f t="shared" si="3"/>
        <v>-3.1381059608999999</v>
      </c>
      <c r="E22" s="4">
        <f t="shared" si="0"/>
        <v>-7.1757046351899998</v>
      </c>
      <c r="F22" s="4">
        <f t="shared" si="1"/>
        <v>-5.5418658283290014</v>
      </c>
    </row>
    <row r="23" spans="1:13" x14ac:dyDescent="0.35">
      <c r="A23" s="6">
        <v>13</v>
      </c>
      <c r="B23" s="4">
        <f t="shared" si="2"/>
        <v>1.3</v>
      </c>
      <c r="C23" s="4">
        <v>0</v>
      </c>
      <c r="D23" s="4">
        <f t="shared" si="3"/>
        <v>-2.8242953648100002</v>
      </c>
      <c r="E23" s="4">
        <f t="shared" si="0"/>
        <v>-7.4581341716709995</v>
      </c>
      <c r="F23" s="4">
        <f t="shared" si="1"/>
        <v>-6.2876792454961015</v>
      </c>
    </row>
    <row r="24" spans="1:13" x14ac:dyDescent="0.35">
      <c r="A24" s="6">
        <v>14</v>
      </c>
      <c r="B24" s="4">
        <f t="shared" si="2"/>
        <v>1.4000000000000001</v>
      </c>
      <c r="C24" s="4">
        <v>0</v>
      </c>
      <c r="D24" s="4">
        <f t="shared" si="3"/>
        <v>-2.5418658283290005</v>
      </c>
      <c r="E24" s="4">
        <f t="shared" si="0"/>
        <v>-7.7123207545038994</v>
      </c>
      <c r="F24" s="4">
        <f t="shared" si="1"/>
        <v>-7.0589113209464918</v>
      </c>
    </row>
    <row r="25" spans="1:13" x14ac:dyDescent="0.35">
      <c r="A25" s="6">
        <v>15</v>
      </c>
      <c r="B25" s="4">
        <f t="shared" si="2"/>
        <v>1.5</v>
      </c>
      <c r="C25" s="4">
        <v>0</v>
      </c>
      <c r="D25" s="4">
        <f t="shared" si="3"/>
        <v>-2.2876792454961006</v>
      </c>
      <c r="E25" s="4">
        <f t="shared" si="0"/>
        <v>-7.9410886790535091</v>
      </c>
      <c r="F25" s="4">
        <f t="shared" si="1"/>
        <v>-7.8530201888518425</v>
      </c>
    </row>
    <row r="26" spans="1:13" x14ac:dyDescent="0.35">
      <c r="A26" s="6">
        <v>16</v>
      </c>
      <c r="B26" s="4">
        <f t="shared" si="2"/>
        <v>1.6</v>
      </c>
      <c r="C26" s="4">
        <v>0</v>
      </c>
      <c r="D26" s="4">
        <f t="shared" si="3"/>
        <v>-2.0589113209464909</v>
      </c>
      <c r="E26" s="4">
        <f t="shared" si="0"/>
        <v>-8.1469798111481584</v>
      </c>
      <c r="F26" s="4">
        <f t="shared" si="1"/>
        <v>-8.6677181699666583</v>
      </c>
    </row>
    <row r="27" spans="1:13" x14ac:dyDescent="0.35">
      <c r="A27" s="6">
        <v>17</v>
      </c>
      <c r="B27" s="4">
        <f t="shared" si="2"/>
        <v>1.7000000000000002</v>
      </c>
      <c r="C27" s="4">
        <v>0</v>
      </c>
      <c r="D27" s="4">
        <f t="shared" si="3"/>
        <v>-1.8530201888518416</v>
      </c>
      <c r="E27" s="4">
        <f t="shared" si="0"/>
        <v>-8.3322818300333417</v>
      </c>
      <c r="F27" s="4">
        <f t="shared" si="1"/>
        <v>-9.5009463529699918</v>
      </c>
    </row>
    <row r="28" spans="1:13" x14ac:dyDescent="0.35">
      <c r="A28" s="6">
        <v>18</v>
      </c>
      <c r="B28" s="4">
        <f t="shared" si="2"/>
        <v>1.8</v>
      </c>
      <c r="C28" s="4">
        <v>0</v>
      </c>
      <c r="D28" s="4">
        <f t="shared" si="3"/>
        <v>-1.6677181699666583</v>
      </c>
      <c r="E28" s="4">
        <f t="shared" si="0"/>
        <v>-8.4990536470300082</v>
      </c>
      <c r="F28" s="4">
        <f t="shared" si="1"/>
        <v>-10.350851717672992</v>
      </c>
    </row>
    <row r="29" spans="1:13" x14ac:dyDescent="0.35">
      <c r="A29" s="6">
        <v>19</v>
      </c>
      <c r="B29" s="4">
        <f t="shared" si="2"/>
        <v>1.9000000000000001</v>
      </c>
      <c r="C29" s="4">
        <v>0</v>
      </c>
      <c r="D29" s="4">
        <f t="shared" si="3"/>
        <v>-1.5009463529699918</v>
      </c>
      <c r="E29" s="4">
        <f t="shared" si="0"/>
        <v>-8.6491482823270083</v>
      </c>
      <c r="F29" s="4">
        <f t="shared" si="1"/>
        <v>-11.215766545905693</v>
      </c>
    </row>
    <row r="30" spans="1:13" x14ac:dyDescent="0.35">
      <c r="A30" s="6">
        <v>20</v>
      </c>
      <c r="B30" s="4">
        <f t="shared" si="2"/>
        <v>2</v>
      </c>
      <c r="C30" s="4">
        <v>0</v>
      </c>
      <c r="D30" s="4">
        <f t="shared" si="3"/>
        <v>-1.3508517176729917</v>
      </c>
      <c r="E30" s="4">
        <f t="shared" si="0"/>
        <v>-8.7842334540943074</v>
      </c>
      <c r="F30" s="4">
        <f t="shared" si="1"/>
        <v>-12.094189891315123</v>
      </c>
    </row>
    <row r="31" spans="1:13" x14ac:dyDescent="0.35">
      <c r="A31" s="6">
        <v>21</v>
      </c>
      <c r="B31" s="4">
        <f t="shared" si="2"/>
        <v>2.1</v>
      </c>
      <c r="C31" s="4">
        <v>0</v>
      </c>
      <c r="D31" s="4">
        <f t="shared" si="3"/>
        <v>-1.2157665459056926</v>
      </c>
      <c r="E31" s="4">
        <f t="shared" si="0"/>
        <v>-8.9058101086848769</v>
      </c>
      <c r="F31" s="4">
        <f t="shared" si="1"/>
        <v>-12.984770902183611</v>
      </c>
    </row>
    <row r="32" spans="1:13" x14ac:dyDescent="0.35">
      <c r="A32" s="6">
        <v>22</v>
      </c>
      <c r="B32" s="4">
        <f t="shared" si="2"/>
        <v>2.2000000000000002</v>
      </c>
      <c r="C32" s="4">
        <v>0</v>
      </c>
      <c r="D32" s="4">
        <f t="shared" si="3"/>
        <v>-1.0941898913151231</v>
      </c>
      <c r="E32" s="4">
        <f t="shared" si="0"/>
        <v>-9.0152290978163894</v>
      </c>
      <c r="F32" s="4">
        <f t="shared" si="1"/>
        <v>-13.886293811965249</v>
      </c>
    </row>
    <row r="33" spans="1:6" x14ac:dyDescent="0.35">
      <c r="A33" s="6">
        <v>23</v>
      </c>
      <c r="B33" s="4">
        <f t="shared" si="2"/>
        <v>2.3000000000000003</v>
      </c>
      <c r="C33" s="4">
        <v>0</v>
      </c>
      <c r="D33" s="4">
        <f t="shared" si="3"/>
        <v>-0.98477090218361063</v>
      </c>
      <c r="E33" s="4">
        <f t="shared" si="0"/>
        <v>-9.113706188034751</v>
      </c>
      <c r="F33" s="4">
        <f t="shared" si="1"/>
        <v>-14.797664430768725</v>
      </c>
    </row>
    <row r="34" spans="1:6" x14ac:dyDescent="0.35">
      <c r="A34" s="6">
        <v>24</v>
      </c>
      <c r="B34" s="4">
        <f t="shared" si="2"/>
        <v>2.4000000000000004</v>
      </c>
      <c r="C34" s="4">
        <v>0</v>
      </c>
      <c r="D34" s="4">
        <f t="shared" si="3"/>
        <v>-0.88629381196524903</v>
      </c>
      <c r="E34" s="4">
        <f t="shared" si="0"/>
        <v>-9.2023355692312752</v>
      </c>
      <c r="F34" s="4">
        <f t="shared" si="1"/>
        <v>-15.717897987691853</v>
      </c>
    </row>
    <row r="35" spans="1:6" x14ac:dyDescent="0.35">
      <c r="A35" s="6">
        <v>25</v>
      </c>
      <c r="B35" s="4">
        <f t="shared" si="2"/>
        <v>2.5</v>
      </c>
      <c r="C35" s="4">
        <v>0</v>
      </c>
      <c r="D35" s="4">
        <f t="shared" si="3"/>
        <v>-0.79766443076872484</v>
      </c>
      <c r="E35" s="4">
        <f t="shared" si="0"/>
        <v>-9.2821020123081475</v>
      </c>
      <c r="F35" s="4">
        <f t="shared" si="1"/>
        <v>-16.646108188922668</v>
      </c>
    </row>
    <row r="36" spans="1:6" x14ac:dyDescent="0.35">
      <c r="A36" s="6">
        <v>26</v>
      </c>
      <c r="B36" s="4">
        <f t="shared" si="2"/>
        <v>2.6</v>
      </c>
      <c r="C36" s="4">
        <v>0</v>
      </c>
      <c r="D36" s="4">
        <f t="shared" si="3"/>
        <v>-0.71789798769185253</v>
      </c>
      <c r="E36" s="4">
        <f t="shared" si="0"/>
        <v>-9.3538918110773324</v>
      </c>
      <c r="F36" s="4">
        <f t="shared" si="1"/>
        <v>-17.581497370030402</v>
      </c>
    </row>
    <row r="37" spans="1:6" x14ac:dyDescent="0.35">
      <c r="A37" s="6">
        <v>27</v>
      </c>
      <c r="B37" s="4">
        <f t="shared" si="2"/>
        <v>2.7</v>
      </c>
      <c r="C37" s="4">
        <v>0</v>
      </c>
      <c r="D37" s="4">
        <f t="shared" si="3"/>
        <v>-0.64610818892266764</v>
      </c>
      <c r="E37" s="4">
        <f t="shared" si="0"/>
        <v>-9.4185026299695984</v>
      </c>
      <c r="F37" s="4">
        <f t="shared" si="1"/>
        <v>-18.523347633027363</v>
      </c>
    </row>
    <row r="38" spans="1:6" x14ac:dyDescent="0.35">
      <c r="A38" s="6">
        <v>28</v>
      </c>
      <c r="B38" s="4">
        <f t="shared" si="2"/>
        <v>2.8000000000000003</v>
      </c>
      <c r="C38" s="4">
        <v>0</v>
      </c>
      <c r="D38" s="4">
        <f t="shared" si="3"/>
        <v>-0.58149737003040158</v>
      </c>
      <c r="E38" s="4">
        <f t="shared" si="0"/>
        <v>-9.4766523669726386</v>
      </c>
      <c r="F38" s="4">
        <f t="shared" si="1"/>
        <v>-19.471012869724628</v>
      </c>
    </row>
    <row r="39" spans="1:6" x14ac:dyDescent="0.35">
      <c r="A39" s="6">
        <v>29</v>
      </c>
      <c r="B39" s="4">
        <f t="shared" si="2"/>
        <v>2.9000000000000004</v>
      </c>
      <c r="C39" s="4">
        <v>0</v>
      </c>
      <c r="D39" s="4">
        <f t="shared" si="3"/>
        <v>-0.52334763302736143</v>
      </c>
      <c r="E39" s="4">
        <f t="shared" si="0"/>
        <v>-9.5289871302753753</v>
      </c>
      <c r="F39" s="4">
        <f t="shared" si="1"/>
        <v>-20.423911582752165</v>
      </c>
    </row>
    <row r="40" spans="1:6" x14ac:dyDescent="0.35">
      <c r="A40" s="6">
        <v>30</v>
      </c>
      <c r="B40" s="4">
        <f t="shared" si="2"/>
        <v>3</v>
      </c>
      <c r="C40" s="4">
        <v>0</v>
      </c>
      <c r="D40" s="4">
        <f t="shared" si="3"/>
        <v>-0.47101286972462475</v>
      </c>
      <c r="E40" s="4">
        <f t="shared" si="0"/>
        <v>-9.5760884172478384</v>
      </c>
      <c r="F40" s="4">
        <f t="shared" si="1"/>
        <v>-21.38152042447695</v>
      </c>
    </row>
    <row r="41" spans="1:6" x14ac:dyDescent="0.35">
      <c r="A41" s="6">
        <v>31</v>
      </c>
      <c r="B41" s="4">
        <f t="shared" si="2"/>
        <v>3.1</v>
      </c>
      <c r="C41" s="4">
        <v>0</v>
      </c>
      <c r="D41" s="4">
        <f t="shared" si="3"/>
        <v>-0.42391158275216156</v>
      </c>
      <c r="E41" s="4">
        <f t="shared" si="0"/>
        <v>-9.6184795755230539</v>
      </c>
      <c r="F41" s="4">
        <f t="shared" si="1"/>
        <v>-22.343368382029254</v>
      </c>
    </row>
    <row r="42" spans="1:6" x14ac:dyDescent="0.35">
      <c r="A42" s="6">
        <v>32</v>
      </c>
      <c r="B42" s="4">
        <f t="shared" si="2"/>
        <v>3.2</v>
      </c>
      <c r="C42" s="4">
        <v>0</v>
      </c>
      <c r="D42" s="4">
        <f t="shared" si="3"/>
        <v>-0.38152042447694612</v>
      </c>
      <c r="E42" s="4">
        <f t="shared" si="0"/>
        <v>-9.6566316179707492</v>
      </c>
      <c r="F42" s="4">
        <f t="shared" si="1"/>
        <v>-23.309031543826329</v>
      </c>
    </row>
    <row r="43" spans="1:6" x14ac:dyDescent="0.35">
      <c r="A43" s="6">
        <v>33</v>
      </c>
      <c r="B43" s="4">
        <f t="shared" si="2"/>
        <v>3.3000000000000003</v>
      </c>
      <c r="C43" s="4">
        <v>0</v>
      </c>
      <c r="D43" s="4">
        <f t="shared" si="3"/>
        <v>-0.3433683820292508</v>
      </c>
      <c r="E43" s="4">
        <f t="shared" ref="E43:E74" si="4">E42+D43*$E$2</f>
        <v>-9.6909684561736746</v>
      </c>
      <c r="F43" s="4">
        <f t="shared" ref="F43:F74" si="5">F42+E43*$E$2</f>
        <v>-24.278128389443697</v>
      </c>
    </row>
    <row r="44" spans="1:6" x14ac:dyDescent="0.35">
      <c r="A44" s="6">
        <v>34</v>
      </c>
      <c r="B44" s="4">
        <f t="shared" si="2"/>
        <v>3.4000000000000004</v>
      </c>
      <c r="C44" s="4">
        <v>0</v>
      </c>
      <c r="D44" s="4">
        <f t="shared" si="3"/>
        <v>-0.30903154382632536</v>
      </c>
      <c r="E44" s="4">
        <f t="shared" si="4"/>
        <v>-9.7218716105563079</v>
      </c>
      <c r="F44" s="4">
        <f t="shared" si="5"/>
        <v>-25.250315550499327</v>
      </c>
    </row>
    <row r="45" spans="1:6" x14ac:dyDescent="0.35">
      <c r="A45" s="6">
        <v>35</v>
      </c>
      <c r="B45" s="4">
        <f t="shared" si="2"/>
        <v>3.5</v>
      </c>
      <c r="C45" s="4">
        <v>0</v>
      </c>
      <c r="D45" s="4">
        <f t="shared" si="3"/>
        <v>-0.27812838944369211</v>
      </c>
      <c r="E45" s="4">
        <f t="shared" si="4"/>
        <v>-9.7496844495006769</v>
      </c>
      <c r="F45" s="4">
        <f t="shared" si="5"/>
        <v>-26.225283995449395</v>
      </c>
    </row>
    <row r="46" spans="1:6" x14ac:dyDescent="0.35">
      <c r="A46" s="6">
        <v>36</v>
      </c>
      <c r="B46" s="4">
        <f t="shared" si="2"/>
        <v>3.6</v>
      </c>
      <c r="C46" s="4">
        <v>0</v>
      </c>
      <c r="D46" s="4">
        <f t="shared" si="3"/>
        <v>-0.25031555049932308</v>
      </c>
      <c r="E46" s="4">
        <f t="shared" si="4"/>
        <v>-9.7747160045506085</v>
      </c>
      <c r="F46" s="4">
        <f t="shared" si="5"/>
        <v>-27.202755595904456</v>
      </c>
    </row>
    <row r="47" spans="1:6" x14ac:dyDescent="0.35">
      <c r="A47" s="6">
        <v>37</v>
      </c>
      <c r="B47" s="4">
        <f t="shared" si="2"/>
        <v>3.7</v>
      </c>
      <c r="C47" s="4">
        <v>0</v>
      </c>
      <c r="D47" s="4">
        <f t="shared" si="3"/>
        <v>-0.22528399544939148</v>
      </c>
      <c r="E47" s="4">
        <f t="shared" si="4"/>
        <v>-9.7972444040955473</v>
      </c>
      <c r="F47" s="4">
        <f t="shared" si="5"/>
        <v>-28.182480036314011</v>
      </c>
    </row>
    <row r="48" spans="1:6" x14ac:dyDescent="0.35">
      <c r="A48" s="6">
        <v>38</v>
      </c>
      <c r="B48" s="4">
        <f t="shared" si="2"/>
        <v>3.8000000000000003</v>
      </c>
      <c r="C48" s="4">
        <v>0</v>
      </c>
      <c r="D48" s="4">
        <f t="shared" si="3"/>
        <v>-0.20275559590445269</v>
      </c>
      <c r="E48" s="4">
        <f t="shared" si="4"/>
        <v>-9.8175199636859922</v>
      </c>
      <c r="F48" s="4">
        <f t="shared" si="5"/>
        <v>-29.164232032682612</v>
      </c>
    </row>
    <row r="49" spans="1:6" x14ac:dyDescent="0.35">
      <c r="A49" s="6">
        <v>39</v>
      </c>
      <c r="B49" s="4">
        <f t="shared" si="2"/>
        <v>3.9000000000000004</v>
      </c>
      <c r="C49" s="4">
        <v>0</v>
      </c>
      <c r="D49" s="4">
        <f t="shared" si="3"/>
        <v>-0.18248003631400778</v>
      </c>
      <c r="E49" s="4">
        <f t="shared" si="4"/>
        <v>-9.835767967317393</v>
      </c>
      <c r="F49" s="4">
        <f t="shared" si="5"/>
        <v>-30.147808829414352</v>
      </c>
    </row>
    <row r="50" spans="1:6" x14ac:dyDescent="0.35">
      <c r="A50" s="6">
        <v>40</v>
      </c>
      <c r="B50" s="4">
        <f t="shared" si="2"/>
        <v>4</v>
      </c>
      <c r="C50" s="4">
        <v>0</v>
      </c>
      <c r="D50" s="4">
        <f t="shared" si="3"/>
        <v>-0.164232032682607</v>
      </c>
      <c r="E50" s="4">
        <f t="shared" si="4"/>
        <v>-9.8521911705856535</v>
      </c>
      <c r="F50" s="4">
        <f t="shared" si="5"/>
        <v>-31.133027946472918</v>
      </c>
    </row>
    <row r="51" spans="1:6" x14ac:dyDescent="0.35">
      <c r="A51" s="6">
        <v>41</v>
      </c>
      <c r="B51" s="4">
        <f t="shared" si="2"/>
        <v>4.1000000000000005</v>
      </c>
      <c r="C51" s="4">
        <v>0</v>
      </c>
      <c r="D51" s="4">
        <f t="shared" si="3"/>
        <v>-0.14780882941434648</v>
      </c>
      <c r="E51" s="4">
        <f t="shared" si="4"/>
        <v>-9.8669720535270891</v>
      </c>
      <c r="F51" s="4">
        <f t="shared" si="5"/>
        <v>-32.119725151825627</v>
      </c>
    </row>
    <row r="52" spans="1:6" x14ac:dyDescent="0.35">
      <c r="A52" s="6">
        <v>42</v>
      </c>
      <c r="B52" s="4">
        <f t="shared" si="2"/>
        <v>4.2</v>
      </c>
      <c r="C52" s="4">
        <v>0</v>
      </c>
      <c r="D52" s="4">
        <f t="shared" si="3"/>
        <v>-0.13302794647291094</v>
      </c>
      <c r="E52" s="4">
        <f t="shared" si="4"/>
        <v>-9.8802748481743805</v>
      </c>
      <c r="F52" s="4">
        <f t="shared" si="5"/>
        <v>-33.107752636643063</v>
      </c>
    </row>
    <row r="53" spans="1:6" x14ac:dyDescent="0.35">
      <c r="A53" s="6">
        <v>43</v>
      </c>
      <c r="B53" s="4">
        <f t="shared" si="2"/>
        <v>4.3</v>
      </c>
      <c r="C53" s="4">
        <v>0</v>
      </c>
      <c r="D53" s="4">
        <f t="shared" si="3"/>
        <v>-0.11972515182561949</v>
      </c>
      <c r="E53" s="4">
        <f t="shared" si="4"/>
        <v>-9.8922473633569421</v>
      </c>
      <c r="F53" s="4">
        <f t="shared" si="5"/>
        <v>-34.096977372978756</v>
      </c>
    </row>
    <row r="54" spans="1:6" x14ac:dyDescent="0.35">
      <c r="A54" s="6">
        <v>44</v>
      </c>
      <c r="B54" s="4">
        <f t="shared" si="2"/>
        <v>4.4000000000000004</v>
      </c>
      <c r="C54" s="4">
        <v>0</v>
      </c>
      <c r="D54" s="4">
        <f t="shared" si="3"/>
        <v>-0.1077526366430579</v>
      </c>
      <c r="E54" s="4">
        <f t="shared" si="4"/>
        <v>-9.9030226270212474</v>
      </c>
      <c r="F54" s="4">
        <f t="shared" si="5"/>
        <v>-35.087279635680879</v>
      </c>
    </row>
    <row r="55" spans="1:6" x14ac:dyDescent="0.35">
      <c r="A55" s="6">
        <v>45</v>
      </c>
      <c r="B55" s="4">
        <f t="shared" si="2"/>
        <v>4.5</v>
      </c>
      <c r="C55" s="4">
        <v>0</v>
      </c>
      <c r="D55" s="4">
        <f t="shared" si="3"/>
        <v>-9.6977372978752641E-2</v>
      </c>
      <c r="E55" s="4">
        <f t="shared" si="4"/>
        <v>-9.9127203643191226</v>
      </c>
      <c r="F55" s="4">
        <f t="shared" si="5"/>
        <v>-36.078551672112795</v>
      </c>
    </row>
    <row r="56" spans="1:6" x14ac:dyDescent="0.35">
      <c r="A56" s="6">
        <v>46</v>
      </c>
      <c r="B56" s="4">
        <f t="shared" si="2"/>
        <v>4.6000000000000005</v>
      </c>
      <c r="C56" s="4">
        <v>0</v>
      </c>
      <c r="D56" s="4">
        <f t="shared" si="3"/>
        <v>-8.7279635680877377E-2</v>
      </c>
      <c r="E56" s="4">
        <f t="shared" si="4"/>
        <v>-9.9214483278872105</v>
      </c>
      <c r="F56" s="4">
        <f t="shared" si="5"/>
        <v>-37.070696504901512</v>
      </c>
    </row>
    <row r="57" spans="1:6" x14ac:dyDescent="0.35">
      <c r="A57" s="6">
        <v>47</v>
      </c>
      <c r="B57" s="4">
        <f t="shared" si="2"/>
        <v>4.7</v>
      </c>
      <c r="C57" s="4">
        <v>0</v>
      </c>
      <c r="D57" s="4">
        <f t="shared" si="3"/>
        <v>-7.8551672112789461E-2</v>
      </c>
      <c r="E57" s="4">
        <f t="shared" si="4"/>
        <v>-9.9293034950984893</v>
      </c>
      <c r="F57" s="4">
        <f t="shared" si="5"/>
        <v>-38.063626854411361</v>
      </c>
    </row>
    <row r="58" spans="1:6" x14ac:dyDescent="0.35">
      <c r="A58" s="6">
        <v>48</v>
      </c>
      <c r="B58" s="4">
        <f t="shared" si="2"/>
        <v>4.8000000000000007</v>
      </c>
      <c r="C58" s="4">
        <v>0</v>
      </c>
      <c r="D58" s="4">
        <f t="shared" si="3"/>
        <v>-7.0696504901510693E-2</v>
      </c>
      <c r="E58" s="4">
        <f t="shared" si="4"/>
        <v>-9.9363731455886395</v>
      </c>
      <c r="F58" s="4">
        <f t="shared" si="5"/>
        <v>-39.057264168970221</v>
      </c>
    </row>
    <row r="59" spans="1:6" x14ac:dyDescent="0.35">
      <c r="A59" s="6">
        <v>49</v>
      </c>
      <c r="B59" s="4">
        <f t="shared" si="2"/>
        <v>4.9000000000000004</v>
      </c>
      <c r="C59" s="4">
        <v>0</v>
      </c>
      <c r="D59" s="4">
        <f t="shared" si="3"/>
        <v>-6.3626854411360512E-2</v>
      </c>
      <c r="E59" s="4">
        <f t="shared" si="4"/>
        <v>-9.9427358310297755</v>
      </c>
      <c r="F59" s="4">
        <f t="shared" si="5"/>
        <v>-40.051537752073202</v>
      </c>
    </row>
    <row r="60" spans="1:6" x14ac:dyDescent="0.35">
      <c r="A60" s="6">
        <v>50</v>
      </c>
      <c r="B60" s="4">
        <f t="shared" si="2"/>
        <v>5</v>
      </c>
      <c r="C60" s="4">
        <v>0</v>
      </c>
      <c r="D60" s="4">
        <f t="shared" si="3"/>
        <v>-5.7264168970224461E-2</v>
      </c>
      <c r="E60" s="4">
        <f t="shared" si="4"/>
        <v>-9.9484622479267983</v>
      </c>
      <c r="F60" s="4">
        <f t="shared" si="5"/>
        <v>-41.046383976865883</v>
      </c>
    </row>
    <row r="61" spans="1:6" x14ac:dyDescent="0.35">
      <c r="A61" s="6">
        <v>51</v>
      </c>
      <c r="B61" s="4">
        <f t="shared" si="2"/>
        <v>5.1000000000000005</v>
      </c>
      <c r="C61" s="4">
        <v>0</v>
      </c>
      <c r="D61" s="4">
        <f t="shared" si="3"/>
        <v>-5.1537752073201659E-2</v>
      </c>
      <c r="E61" s="4">
        <f t="shared" si="4"/>
        <v>-9.9536160231341189</v>
      </c>
      <c r="F61" s="4">
        <f t="shared" si="5"/>
        <v>-42.041745579179292</v>
      </c>
    </row>
    <row r="62" spans="1:6" x14ac:dyDescent="0.35">
      <c r="A62" s="6">
        <v>52</v>
      </c>
      <c r="B62" s="4">
        <f t="shared" si="2"/>
        <v>5.2</v>
      </c>
      <c r="C62" s="4">
        <v>0</v>
      </c>
      <c r="D62" s="4">
        <f t="shared" si="3"/>
        <v>-4.6383976865881138E-2</v>
      </c>
      <c r="E62" s="4">
        <f t="shared" si="4"/>
        <v>-9.9582544208207064</v>
      </c>
      <c r="F62" s="4">
        <f t="shared" si="5"/>
        <v>-43.037571021261364</v>
      </c>
    </row>
    <row r="63" spans="1:6" x14ac:dyDescent="0.35">
      <c r="A63" s="6">
        <v>53</v>
      </c>
      <c r="B63" s="4">
        <f t="shared" si="2"/>
        <v>5.3000000000000007</v>
      </c>
      <c r="C63" s="4">
        <v>0</v>
      </c>
      <c r="D63" s="4">
        <f t="shared" si="3"/>
        <v>-4.1745579179293557E-2</v>
      </c>
      <c r="E63" s="4">
        <f t="shared" si="4"/>
        <v>-9.962428978738636</v>
      </c>
      <c r="F63" s="4">
        <f t="shared" si="5"/>
        <v>-44.033813919135227</v>
      </c>
    </row>
    <row r="64" spans="1:6" x14ac:dyDescent="0.35">
      <c r="A64" s="6">
        <v>54</v>
      </c>
      <c r="B64" s="4">
        <f t="shared" si="2"/>
        <v>5.4</v>
      </c>
      <c r="C64" s="4">
        <v>0</v>
      </c>
      <c r="D64" s="4">
        <f t="shared" si="3"/>
        <v>-3.7571021261364024E-2</v>
      </c>
      <c r="E64" s="4">
        <f t="shared" si="4"/>
        <v>-9.9661860808647731</v>
      </c>
      <c r="F64" s="4">
        <f t="shared" si="5"/>
        <v>-45.030432527221706</v>
      </c>
    </row>
    <row r="65" spans="1:6" x14ac:dyDescent="0.35">
      <c r="A65" s="6">
        <v>55</v>
      </c>
      <c r="B65" s="4">
        <f t="shared" si="2"/>
        <v>5.5</v>
      </c>
      <c r="C65" s="4">
        <v>0</v>
      </c>
      <c r="D65" s="4">
        <f t="shared" si="3"/>
        <v>-3.3813919135226911E-2</v>
      </c>
      <c r="E65" s="4">
        <f t="shared" si="4"/>
        <v>-9.9695674727782961</v>
      </c>
      <c r="F65" s="4">
        <f t="shared" si="5"/>
        <v>-46.027389274499534</v>
      </c>
    </row>
    <row r="66" spans="1:6" x14ac:dyDescent="0.35">
      <c r="A66" s="6">
        <v>56</v>
      </c>
      <c r="B66" s="4">
        <f t="shared" si="2"/>
        <v>5.6000000000000005</v>
      </c>
      <c r="C66" s="4">
        <v>0</v>
      </c>
      <c r="D66" s="4">
        <f t="shared" si="3"/>
        <v>-3.0432527221703864E-2</v>
      </c>
      <c r="E66" s="4">
        <f t="shared" si="4"/>
        <v>-9.9726107255004663</v>
      </c>
      <c r="F66" s="4">
        <f t="shared" si="5"/>
        <v>-47.02465034704958</v>
      </c>
    </row>
    <row r="67" spans="1:6" x14ac:dyDescent="0.35">
      <c r="A67" s="6">
        <v>57</v>
      </c>
      <c r="B67" s="4">
        <f t="shared" si="2"/>
        <v>5.7</v>
      </c>
      <c r="C67" s="4">
        <v>0</v>
      </c>
      <c r="D67" s="4">
        <f t="shared" si="3"/>
        <v>-2.7389274499533656E-2</v>
      </c>
      <c r="E67" s="4">
        <f t="shared" si="4"/>
        <v>-9.9753496529504204</v>
      </c>
      <c r="F67" s="4">
        <f t="shared" si="5"/>
        <v>-48.022185312344618</v>
      </c>
    </row>
    <row r="68" spans="1:6" x14ac:dyDescent="0.35">
      <c r="A68" s="6">
        <v>58</v>
      </c>
      <c r="B68" s="4">
        <f t="shared" si="2"/>
        <v>5.8000000000000007</v>
      </c>
      <c r="C68" s="4">
        <v>0</v>
      </c>
      <c r="D68" s="4">
        <f t="shared" si="3"/>
        <v>-2.465034704957958E-2</v>
      </c>
      <c r="E68" s="4">
        <f t="shared" si="4"/>
        <v>-9.9778146876553784</v>
      </c>
      <c r="F68" s="4">
        <f t="shared" si="5"/>
        <v>-49.019966781110156</v>
      </c>
    </row>
    <row r="69" spans="1:6" x14ac:dyDescent="0.35">
      <c r="A69" s="6">
        <v>59</v>
      </c>
      <c r="B69" s="4">
        <f t="shared" si="2"/>
        <v>5.9</v>
      </c>
      <c r="C69" s="4">
        <v>0</v>
      </c>
      <c r="D69" s="4">
        <f t="shared" si="3"/>
        <v>-2.2185312344621622E-2</v>
      </c>
      <c r="E69" s="4">
        <f t="shared" si="4"/>
        <v>-9.9800332188898402</v>
      </c>
      <c r="F69" s="4">
        <f t="shared" si="5"/>
        <v>-50.017970102999143</v>
      </c>
    </row>
    <row r="70" spans="1:6" x14ac:dyDescent="0.35">
      <c r="A70" s="6">
        <v>60</v>
      </c>
      <c r="B70" s="4">
        <f t="shared" si="2"/>
        <v>6</v>
      </c>
      <c r="C70" s="4">
        <v>0</v>
      </c>
      <c r="D70" s="4">
        <f t="shared" si="3"/>
        <v>-1.9966781110159815E-2</v>
      </c>
      <c r="E70" s="4">
        <f t="shared" si="4"/>
        <v>-9.9820298970008565</v>
      </c>
      <c r="F70" s="4">
        <f t="shared" si="5"/>
        <v>-51.016173092699226</v>
      </c>
    </row>
    <row r="71" spans="1:6" x14ac:dyDescent="0.35">
      <c r="A71" s="6">
        <v>61</v>
      </c>
      <c r="B71" s="4">
        <f t="shared" si="2"/>
        <v>6.1000000000000005</v>
      </c>
      <c r="C71" s="4">
        <v>0</v>
      </c>
      <c r="D71" s="4">
        <f t="shared" si="3"/>
        <v>-1.7970102999143478E-2</v>
      </c>
      <c r="E71" s="4">
        <f t="shared" si="4"/>
        <v>-9.9838269073007702</v>
      </c>
      <c r="F71" s="4">
        <f t="shared" si="5"/>
        <v>-52.014555783429302</v>
      </c>
    </row>
    <row r="72" spans="1:6" x14ac:dyDescent="0.35">
      <c r="A72" s="6">
        <v>62</v>
      </c>
      <c r="B72" s="4">
        <f t="shared" si="2"/>
        <v>6.2</v>
      </c>
      <c r="C72" s="4">
        <v>0</v>
      </c>
      <c r="D72" s="4">
        <f t="shared" si="3"/>
        <v>-1.6173092699229841E-2</v>
      </c>
      <c r="E72" s="4">
        <f t="shared" si="4"/>
        <v>-9.9854442165706931</v>
      </c>
      <c r="F72" s="4">
        <f t="shared" si="5"/>
        <v>-53.013100205086374</v>
      </c>
    </row>
    <row r="73" spans="1:6" x14ac:dyDescent="0.35">
      <c r="A73" s="6">
        <v>63</v>
      </c>
      <c r="B73" s="4">
        <f t="shared" si="2"/>
        <v>6.3000000000000007</v>
      </c>
      <c r="C73" s="4">
        <v>0</v>
      </c>
      <c r="D73" s="4">
        <f t="shared" si="3"/>
        <v>-1.4555783429306857E-2</v>
      </c>
      <c r="E73" s="4">
        <f t="shared" si="4"/>
        <v>-9.986899794913624</v>
      </c>
      <c r="F73" s="4">
        <f t="shared" si="5"/>
        <v>-54.011790184577734</v>
      </c>
    </row>
    <row r="74" spans="1:6" x14ac:dyDescent="0.35">
      <c r="A74" s="6">
        <v>64</v>
      </c>
      <c r="B74" s="4">
        <f t="shared" si="2"/>
        <v>6.4</v>
      </c>
      <c r="C74" s="4">
        <v>0</v>
      </c>
      <c r="D74" s="4">
        <f t="shared" si="3"/>
        <v>-1.3100205086375993E-2</v>
      </c>
      <c r="E74" s="4">
        <f t="shared" si="4"/>
        <v>-9.9882098154222625</v>
      </c>
      <c r="F74" s="4">
        <f t="shared" si="5"/>
        <v>-55.010611166119958</v>
      </c>
    </row>
    <row r="75" spans="1:6" x14ac:dyDescent="0.35">
      <c r="A75" s="6">
        <v>65</v>
      </c>
      <c r="B75" s="4">
        <f t="shared" si="2"/>
        <v>6.5</v>
      </c>
      <c r="C75" s="4">
        <v>0</v>
      </c>
      <c r="D75" s="4">
        <f t="shared" si="3"/>
        <v>-1.1790184577737506E-2</v>
      </c>
      <c r="E75" s="4">
        <f t="shared" ref="E75:E106" si="6">E74+D75*$E$2</f>
        <v>-9.989388833880037</v>
      </c>
      <c r="F75" s="4">
        <f t="shared" ref="F75:F106" si="7">F74+E75*$E$2</f>
        <v>-56.009550049507965</v>
      </c>
    </row>
    <row r="76" spans="1:6" x14ac:dyDescent="0.35">
      <c r="A76" s="6">
        <v>66</v>
      </c>
      <c r="B76" s="4">
        <f t="shared" ref="B76:B110" si="8">A76*$E$2</f>
        <v>6.6000000000000005</v>
      </c>
      <c r="C76" s="4">
        <v>0</v>
      </c>
      <c r="D76" s="4">
        <f t="shared" ref="D76:D110" si="9">(C76+$C$2+$D$2*E75)/$B$2</f>
        <v>-1.0611166119963045E-2</v>
      </c>
      <c r="E76" s="4">
        <f t="shared" si="6"/>
        <v>-9.9904499504920334</v>
      </c>
      <c r="F76" s="4">
        <f t="shared" si="7"/>
        <v>-57.008595044557168</v>
      </c>
    </row>
    <row r="77" spans="1:6" x14ac:dyDescent="0.35">
      <c r="A77" s="6">
        <v>67</v>
      </c>
      <c r="B77" s="4">
        <f t="shared" si="8"/>
        <v>6.7</v>
      </c>
      <c r="C77" s="4">
        <v>0</v>
      </c>
      <c r="D77" s="4">
        <f t="shared" si="9"/>
        <v>-9.5500495079665626E-3</v>
      </c>
      <c r="E77" s="4">
        <f t="shared" si="6"/>
        <v>-9.9914049554428299</v>
      </c>
      <c r="F77" s="4">
        <f t="shared" si="7"/>
        <v>-58.00773554010145</v>
      </c>
    </row>
    <row r="78" spans="1:6" x14ac:dyDescent="0.35">
      <c r="A78" s="6">
        <v>68</v>
      </c>
      <c r="B78" s="4">
        <f t="shared" si="8"/>
        <v>6.8000000000000007</v>
      </c>
      <c r="C78" s="4">
        <v>0</v>
      </c>
      <c r="D78" s="4">
        <f t="shared" si="9"/>
        <v>-8.595044557170084E-3</v>
      </c>
      <c r="E78" s="4">
        <f t="shared" si="6"/>
        <v>-9.9922644598985464</v>
      </c>
      <c r="F78" s="4">
        <f t="shared" si="7"/>
        <v>-59.006961986091305</v>
      </c>
    </row>
    <row r="79" spans="1:6" x14ac:dyDescent="0.35">
      <c r="A79" s="6">
        <v>69</v>
      </c>
      <c r="B79" s="4">
        <f t="shared" si="8"/>
        <v>6.9</v>
      </c>
      <c r="C79" s="4">
        <v>0</v>
      </c>
      <c r="D79" s="4">
        <f t="shared" si="9"/>
        <v>-7.7355401014536085E-3</v>
      </c>
      <c r="E79" s="4">
        <f t="shared" si="6"/>
        <v>-9.9930380139086914</v>
      </c>
      <c r="F79" s="4">
        <f t="shared" si="7"/>
        <v>-60.006265787482171</v>
      </c>
    </row>
    <row r="80" spans="1:6" x14ac:dyDescent="0.35">
      <c r="A80" s="6">
        <v>70</v>
      </c>
      <c r="B80" s="4">
        <f t="shared" si="8"/>
        <v>7</v>
      </c>
      <c r="C80" s="4">
        <v>0</v>
      </c>
      <c r="D80" s="4">
        <f t="shared" si="9"/>
        <v>-6.9619860913086029E-3</v>
      </c>
      <c r="E80" s="4">
        <f t="shared" si="6"/>
        <v>-9.9937342125178219</v>
      </c>
      <c r="F80" s="4">
        <f t="shared" si="7"/>
        <v>-61.005639208733953</v>
      </c>
    </row>
    <row r="81" spans="1:6" x14ac:dyDescent="0.35">
      <c r="A81" s="6">
        <v>71</v>
      </c>
      <c r="B81" s="4">
        <f t="shared" si="8"/>
        <v>7.1000000000000005</v>
      </c>
      <c r="C81" s="4">
        <v>0</v>
      </c>
      <c r="D81" s="4">
        <f t="shared" si="9"/>
        <v>-6.2657874821780979E-3</v>
      </c>
      <c r="E81" s="4">
        <f t="shared" si="6"/>
        <v>-9.9943607912660397</v>
      </c>
      <c r="F81" s="4">
        <f t="shared" si="7"/>
        <v>-62.005075287860556</v>
      </c>
    </row>
    <row r="82" spans="1:6" x14ac:dyDescent="0.35">
      <c r="A82" s="6">
        <v>72</v>
      </c>
      <c r="B82" s="4">
        <f t="shared" si="8"/>
        <v>7.2</v>
      </c>
      <c r="C82" s="4">
        <v>0</v>
      </c>
      <c r="D82" s="4">
        <f t="shared" si="9"/>
        <v>-5.6392087339602881E-3</v>
      </c>
      <c r="E82" s="4">
        <f t="shared" si="6"/>
        <v>-9.9949247121394365</v>
      </c>
      <c r="F82" s="4">
        <f t="shared" si="7"/>
        <v>-63.004567759074497</v>
      </c>
    </row>
    <row r="83" spans="1:6" x14ac:dyDescent="0.35">
      <c r="A83" s="6">
        <v>73</v>
      </c>
      <c r="B83" s="4">
        <f t="shared" si="8"/>
        <v>7.3000000000000007</v>
      </c>
      <c r="C83" s="4">
        <v>0</v>
      </c>
      <c r="D83" s="4">
        <f t="shared" si="9"/>
        <v>-5.0752878605635487E-3</v>
      </c>
      <c r="E83" s="4">
        <f t="shared" si="6"/>
        <v>-9.9954322409254921</v>
      </c>
      <c r="F83" s="4">
        <f t="shared" si="7"/>
        <v>-64.004110983167052</v>
      </c>
    </row>
    <row r="84" spans="1:6" x14ac:dyDescent="0.35">
      <c r="A84" s="6">
        <v>74</v>
      </c>
      <c r="B84" s="4">
        <f t="shared" si="8"/>
        <v>7.4</v>
      </c>
      <c r="C84" s="4">
        <v>0</v>
      </c>
      <c r="D84" s="4">
        <f t="shared" si="9"/>
        <v>-4.5677590745079044E-3</v>
      </c>
      <c r="E84" s="4">
        <f t="shared" si="6"/>
        <v>-9.9958890168329422</v>
      </c>
      <c r="F84" s="4">
        <f t="shared" si="7"/>
        <v>-65.003699884850349</v>
      </c>
    </row>
    <row r="85" spans="1:6" x14ac:dyDescent="0.35">
      <c r="A85" s="6">
        <v>75</v>
      </c>
      <c r="B85" s="4">
        <f t="shared" si="8"/>
        <v>7.5</v>
      </c>
      <c r="C85" s="4">
        <v>0</v>
      </c>
      <c r="D85" s="4">
        <f t="shared" si="9"/>
        <v>-4.1109831670578245E-3</v>
      </c>
      <c r="E85" s="4">
        <f t="shared" si="6"/>
        <v>-9.9963001151496478</v>
      </c>
      <c r="F85" s="4">
        <f t="shared" si="7"/>
        <v>-66.003329896365315</v>
      </c>
    </row>
    <row r="86" spans="1:6" x14ac:dyDescent="0.35">
      <c r="A86" s="6">
        <v>76</v>
      </c>
      <c r="B86" s="4">
        <f t="shared" si="8"/>
        <v>7.6000000000000005</v>
      </c>
      <c r="C86" s="4">
        <v>0</v>
      </c>
      <c r="D86" s="4">
        <f t="shared" si="9"/>
        <v>-3.6998848503522197E-3</v>
      </c>
      <c r="E86" s="4">
        <f t="shared" si="6"/>
        <v>-9.996670103634683</v>
      </c>
      <c r="F86" s="4">
        <f t="shared" si="7"/>
        <v>-67.002996906728782</v>
      </c>
    </row>
    <row r="87" spans="1:6" x14ac:dyDescent="0.35">
      <c r="A87" s="6">
        <v>77</v>
      </c>
      <c r="B87" s="4">
        <f t="shared" si="8"/>
        <v>7.7</v>
      </c>
      <c r="C87" s="4">
        <v>0</v>
      </c>
      <c r="D87" s="4">
        <f t="shared" si="9"/>
        <v>-3.3298963653169977E-3</v>
      </c>
      <c r="E87" s="4">
        <f t="shared" si="6"/>
        <v>-9.9970030932712142</v>
      </c>
      <c r="F87" s="4">
        <f t="shared" si="7"/>
        <v>-68.002697216055907</v>
      </c>
    </row>
    <row r="88" spans="1:6" x14ac:dyDescent="0.35">
      <c r="A88" s="6">
        <v>78</v>
      </c>
      <c r="B88" s="4">
        <f t="shared" si="8"/>
        <v>7.8000000000000007</v>
      </c>
      <c r="C88" s="4">
        <v>0</v>
      </c>
      <c r="D88" s="4">
        <f t="shared" si="9"/>
        <v>-2.9969067287858309E-3</v>
      </c>
      <c r="E88" s="4">
        <f t="shared" si="6"/>
        <v>-9.9973027839440931</v>
      </c>
      <c r="F88" s="4">
        <f t="shared" si="7"/>
        <v>-69.002427494450316</v>
      </c>
    </row>
    <row r="89" spans="1:6" x14ac:dyDescent="0.35">
      <c r="A89" s="6">
        <v>79</v>
      </c>
      <c r="B89" s="4">
        <f t="shared" si="8"/>
        <v>7.9</v>
      </c>
      <c r="C89" s="4">
        <v>0</v>
      </c>
      <c r="D89" s="4">
        <f t="shared" si="9"/>
        <v>-2.6972160559068925E-3</v>
      </c>
      <c r="E89" s="4">
        <f t="shared" si="6"/>
        <v>-9.9975725055496838</v>
      </c>
      <c r="F89" s="4">
        <f t="shared" si="7"/>
        <v>-70.00218474500528</v>
      </c>
    </row>
    <row r="90" spans="1:6" x14ac:dyDescent="0.35">
      <c r="A90" s="6">
        <v>80</v>
      </c>
      <c r="B90" s="4">
        <f t="shared" si="8"/>
        <v>8</v>
      </c>
      <c r="C90" s="4">
        <v>0</v>
      </c>
      <c r="D90" s="4">
        <f t="shared" si="9"/>
        <v>-2.4274944503162033E-3</v>
      </c>
      <c r="E90" s="4">
        <f t="shared" si="6"/>
        <v>-9.9978152549947161</v>
      </c>
      <c r="F90" s="4">
        <f t="shared" si="7"/>
        <v>-71.001966270504752</v>
      </c>
    </row>
    <row r="91" spans="1:6" x14ac:dyDescent="0.35">
      <c r="A91" s="6">
        <v>81</v>
      </c>
      <c r="B91" s="4">
        <f t="shared" si="8"/>
        <v>8.1</v>
      </c>
      <c r="C91" s="4">
        <v>0</v>
      </c>
      <c r="D91" s="4">
        <f t="shared" si="9"/>
        <v>-2.1847450052838724E-3</v>
      </c>
      <c r="E91" s="4">
        <f t="shared" si="6"/>
        <v>-9.9980337294952442</v>
      </c>
      <c r="F91" s="4">
        <f t="shared" si="7"/>
        <v>-72.001769643454281</v>
      </c>
    </row>
    <row r="92" spans="1:6" x14ac:dyDescent="0.35">
      <c r="A92" s="6">
        <v>82</v>
      </c>
      <c r="B92" s="4">
        <f t="shared" si="8"/>
        <v>8.2000000000000011</v>
      </c>
      <c r="C92" s="4">
        <v>0</v>
      </c>
      <c r="D92" s="4">
        <f t="shared" si="9"/>
        <v>-1.9662705047558404E-3</v>
      </c>
      <c r="E92" s="4">
        <f t="shared" si="6"/>
        <v>-9.9982303565457205</v>
      </c>
      <c r="F92" s="4">
        <f t="shared" si="7"/>
        <v>-73.001592679108853</v>
      </c>
    </row>
    <row r="93" spans="1:6" x14ac:dyDescent="0.35">
      <c r="A93" s="6">
        <v>83</v>
      </c>
      <c r="B93" s="4">
        <f t="shared" si="8"/>
        <v>8.3000000000000007</v>
      </c>
      <c r="C93" s="4">
        <v>0</v>
      </c>
      <c r="D93" s="4">
        <f t="shared" si="9"/>
        <v>-1.7696434542795458E-3</v>
      </c>
      <c r="E93" s="4">
        <f t="shared" si="6"/>
        <v>-9.9984073208911486</v>
      </c>
      <c r="F93" s="4">
        <f t="shared" si="7"/>
        <v>-74.001433411197965</v>
      </c>
    </row>
    <row r="94" spans="1:6" x14ac:dyDescent="0.35">
      <c r="A94" s="6">
        <v>84</v>
      </c>
      <c r="B94" s="4">
        <f t="shared" si="8"/>
        <v>8.4</v>
      </c>
      <c r="C94" s="4">
        <v>0</v>
      </c>
      <c r="D94" s="4">
        <f t="shared" si="9"/>
        <v>-1.5926791088514136E-3</v>
      </c>
      <c r="E94" s="4">
        <f t="shared" si="6"/>
        <v>-9.9985665888020332</v>
      </c>
      <c r="F94" s="4">
        <f t="shared" si="7"/>
        <v>-75.00129007007817</v>
      </c>
    </row>
    <row r="95" spans="1:6" x14ac:dyDescent="0.35">
      <c r="A95" s="6">
        <v>85</v>
      </c>
      <c r="B95" s="4">
        <f t="shared" si="8"/>
        <v>8.5</v>
      </c>
      <c r="C95" s="4">
        <v>0</v>
      </c>
      <c r="D95" s="4">
        <f t="shared" si="9"/>
        <v>-1.4334111979668052E-3</v>
      </c>
      <c r="E95" s="4">
        <f t="shared" si="6"/>
        <v>-9.9987099299218301</v>
      </c>
      <c r="F95" s="4">
        <f t="shared" si="7"/>
        <v>-76.001161063070356</v>
      </c>
    </row>
    <row r="96" spans="1:6" x14ac:dyDescent="0.35">
      <c r="A96" s="6">
        <v>86</v>
      </c>
      <c r="B96" s="4">
        <f t="shared" si="8"/>
        <v>8.6</v>
      </c>
      <c r="C96" s="4">
        <v>0</v>
      </c>
      <c r="D96" s="4">
        <f t="shared" si="9"/>
        <v>-1.290070078169947E-3</v>
      </c>
      <c r="E96" s="4">
        <f t="shared" si="6"/>
        <v>-9.9988389369296478</v>
      </c>
      <c r="F96" s="4">
        <f t="shared" si="7"/>
        <v>-77.001044956763323</v>
      </c>
    </row>
    <row r="97" spans="1:6" x14ac:dyDescent="0.35">
      <c r="A97" s="6">
        <v>87</v>
      </c>
      <c r="B97" s="4">
        <f t="shared" si="8"/>
        <v>8.7000000000000011</v>
      </c>
      <c r="C97" s="4">
        <v>0</v>
      </c>
      <c r="D97" s="4">
        <f t="shared" si="9"/>
        <v>-1.1610630703522418E-3</v>
      </c>
      <c r="E97" s="4">
        <f t="shared" si="6"/>
        <v>-9.9989550432366823</v>
      </c>
      <c r="F97" s="4">
        <f t="shared" si="7"/>
        <v>-78.000940461086998</v>
      </c>
    </row>
    <row r="98" spans="1:6" x14ac:dyDescent="0.35">
      <c r="A98" s="6">
        <v>88</v>
      </c>
      <c r="B98" s="4">
        <f t="shared" si="8"/>
        <v>8.8000000000000007</v>
      </c>
      <c r="C98" s="4">
        <v>0</v>
      </c>
      <c r="D98" s="4">
        <f t="shared" si="9"/>
        <v>-1.0449567633177281E-3</v>
      </c>
      <c r="E98" s="4">
        <f t="shared" si="6"/>
        <v>-9.9990595389130146</v>
      </c>
      <c r="F98" s="4">
        <f t="shared" si="7"/>
        <v>-79.000846414978298</v>
      </c>
    </row>
    <row r="99" spans="1:6" x14ac:dyDescent="0.35">
      <c r="A99" s="6">
        <v>89</v>
      </c>
      <c r="B99" s="4">
        <f t="shared" si="8"/>
        <v>8.9</v>
      </c>
      <c r="C99" s="4">
        <v>0</v>
      </c>
      <c r="D99" s="4">
        <f t="shared" si="9"/>
        <v>-9.4046108698542241E-4</v>
      </c>
      <c r="E99" s="4">
        <f t="shared" si="6"/>
        <v>-9.9991535850217126</v>
      </c>
      <c r="F99" s="4">
        <f t="shared" si="7"/>
        <v>-80.000761773480463</v>
      </c>
    </row>
    <row r="100" spans="1:6" x14ac:dyDescent="0.35">
      <c r="A100" s="6">
        <v>90</v>
      </c>
      <c r="B100" s="4">
        <f t="shared" si="8"/>
        <v>9</v>
      </c>
      <c r="C100" s="4">
        <v>0</v>
      </c>
      <c r="D100" s="4">
        <f t="shared" si="9"/>
        <v>-8.4641497828741308E-4</v>
      </c>
      <c r="E100" s="4">
        <f t="shared" si="6"/>
        <v>-9.999238226519541</v>
      </c>
      <c r="F100" s="4">
        <f t="shared" si="7"/>
        <v>-81.000685596132413</v>
      </c>
    </row>
    <row r="101" spans="1:6" x14ac:dyDescent="0.35">
      <c r="A101" s="6">
        <v>91</v>
      </c>
      <c r="B101" s="4">
        <f t="shared" si="8"/>
        <v>9.1</v>
      </c>
      <c r="C101" s="4">
        <v>0</v>
      </c>
      <c r="D101" s="4">
        <f t="shared" si="9"/>
        <v>-7.6177348045902704E-4</v>
      </c>
      <c r="E101" s="4">
        <f t="shared" si="6"/>
        <v>-9.9993144038675865</v>
      </c>
      <c r="F101" s="4">
        <f t="shared" si="7"/>
        <v>-82.000617036519174</v>
      </c>
    </row>
    <row r="102" spans="1:6" x14ac:dyDescent="0.35">
      <c r="A102" s="6">
        <v>92</v>
      </c>
      <c r="B102" s="4">
        <f t="shared" si="8"/>
        <v>9.2000000000000011</v>
      </c>
      <c r="C102" s="4">
        <v>0</v>
      </c>
      <c r="D102" s="4">
        <f t="shared" si="9"/>
        <v>-6.8559613241347961E-4</v>
      </c>
      <c r="E102" s="4">
        <f t="shared" si="6"/>
        <v>-9.9993829634808282</v>
      </c>
      <c r="F102" s="4">
        <f t="shared" si="7"/>
        <v>-83.000555332867251</v>
      </c>
    </row>
    <row r="103" spans="1:6" x14ac:dyDescent="0.35">
      <c r="A103" s="6">
        <v>93</v>
      </c>
      <c r="B103" s="4">
        <f t="shared" si="8"/>
        <v>9.3000000000000007</v>
      </c>
      <c r="C103" s="4">
        <v>0</v>
      </c>
      <c r="D103" s="4">
        <f t="shared" si="9"/>
        <v>-6.1703651917177638E-4</v>
      </c>
      <c r="E103" s="4">
        <f t="shared" si="6"/>
        <v>-9.9994446671327459</v>
      </c>
      <c r="F103" s="4">
        <f t="shared" si="7"/>
        <v>-84.000499799580524</v>
      </c>
    </row>
    <row r="104" spans="1:6" x14ac:dyDescent="0.35">
      <c r="A104" s="6">
        <v>94</v>
      </c>
      <c r="B104" s="4">
        <f t="shared" si="8"/>
        <v>9.4</v>
      </c>
      <c r="C104" s="4">
        <v>0</v>
      </c>
      <c r="D104" s="4">
        <f t="shared" si="9"/>
        <v>-5.5533286725406583E-4</v>
      </c>
      <c r="E104" s="4">
        <f t="shared" si="6"/>
        <v>-9.9995002004194706</v>
      </c>
      <c r="F104" s="4">
        <f t="shared" si="7"/>
        <v>-85.000449819622474</v>
      </c>
    </row>
    <row r="105" spans="1:6" x14ac:dyDescent="0.35">
      <c r="A105" s="6">
        <v>95</v>
      </c>
      <c r="B105" s="4">
        <f t="shared" si="8"/>
        <v>9.5</v>
      </c>
      <c r="C105" s="4">
        <v>0</v>
      </c>
      <c r="D105" s="4">
        <f t="shared" si="9"/>
        <v>-4.9979958052936979E-4</v>
      </c>
      <c r="E105" s="4">
        <f t="shared" si="6"/>
        <v>-9.9995501803775237</v>
      </c>
      <c r="F105" s="4">
        <f t="shared" si="7"/>
        <v>-86.000404837660227</v>
      </c>
    </row>
    <row r="106" spans="1:6" x14ac:dyDescent="0.35">
      <c r="A106" s="6">
        <v>96</v>
      </c>
      <c r="B106" s="4">
        <f t="shared" si="8"/>
        <v>9.6000000000000014</v>
      </c>
      <c r="C106" s="4">
        <v>0</v>
      </c>
      <c r="D106" s="4">
        <f t="shared" si="9"/>
        <v>-4.4981962247625518E-4</v>
      </c>
      <c r="E106" s="4">
        <f t="shared" si="6"/>
        <v>-9.9995951623397712</v>
      </c>
      <c r="F106" s="4">
        <f t="shared" si="7"/>
        <v>-87.000364353894199</v>
      </c>
    </row>
    <row r="107" spans="1:6" x14ac:dyDescent="0.35">
      <c r="A107" s="6">
        <v>97</v>
      </c>
      <c r="B107" s="4">
        <f t="shared" si="8"/>
        <v>9.7000000000000011</v>
      </c>
      <c r="C107" s="4">
        <v>0</v>
      </c>
      <c r="D107" s="4">
        <f t="shared" si="9"/>
        <v>-4.0483766022880729E-4</v>
      </c>
      <c r="E107" s="4">
        <f t="shared" ref="E107:E138" si="10">E106+D107*$E$2</f>
        <v>-9.9996356461057943</v>
      </c>
      <c r="F107" s="4">
        <f t="shared" ref="F107:F138" si="11">F106+E107*$E$2</f>
        <v>-88.00032791850478</v>
      </c>
    </row>
    <row r="108" spans="1:6" x14ac:dyDescent="0.35">
      <c r="A108" s="6">
        <v>98</v>
      </c>
      <c r="B108" s="4">
        <f t="shared" si="8"/>
        <v>9.8000000000000007</v>
      </c>
      <c r="C108" s="4">
        <v>0</v>
      </c>
      <c r="D108" s="4">
        <f t="shared" si="9"/>
        <v>-3.6435389420574893E-4</v>
      </c>
      <c r="E108" s="4">
        <f t="shared" si="10"/>
        <v>-9.9996720814952145</v>
      </c>
      <c r="F108" s="4">
        <f t="shared" si="11"/>
        <v>-89.000295126654308</v>
      </c>
    </row>
    <row r="109" spans="1:6" x14ac:dyDescent="0.35">
      <c r="A109" s="6">
        <v>99</v>
      </c>
      <c r="B109" s="4">
        <f t="shared" si="8"/>
        <v>9.9</v>
      </c>
      <c r="C109" s="4">
        <v>0</v>
      </c>
      <c r="D109" s="4">
        <f t="shared" si="9"/>
        <v>-3.2791850478552931E-4</v>
      </c>
      <c r="E109" s="4">
        <f t="shared" si="10"/>
        <v>-9.9997048733456921</v>
      </c>
      <c r="F109" s="4">
        <f t="shared" si="11"/>
        <v>-90.000265613988873</v>
      </c>
    </row>
    <row r="110" spans="1:6" x14ac:dyDescent="0.35">
      <c r="A110" s="6">
        <v>100</v>
      </c>
      <c r="B110" s="4">
        <f t="shared" si="8"/>
        <v>10</v>
      </c>
      <c r="C110" s="4">
        <v>0</v>
      </c>
      <c r="D110" s="4">
        <f t="shared" si="9"/>
        <v>-2.9512665430786456E-4</v>
      </c>
      <c r="E110" s="4">
        <f t="shared" si="10"/>
        <v>-9.9997343860111236</v>
      </c>
      <c r="F110" s="4">
        <f t="shared" si="11"/>
        <v>-91.00023905258999</v>
      </c>
    </row>
  </sheetData>
  <mergeCells count="2">
    <mergeCell ref="A1:A2"/>
    <mergeCell ref="A3:A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C79C-1F1A-4217-A80A-DC9373BF9CD4}">
  <dimension ref="A1:G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11.07421875" style="4" bestFit="1" customWidth="1"/>
    <col min="8" max="16384" width="9.23046875" style="4"/>
  </cols>
  <sheetData>
    <row r="1" spans="1:7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7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7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7" s="2" customFormat="1" x14ac:dyDescent="0.35">
      <c r="A4" s="10"/>
      <c r="B4" s="2">
        <v>0</v>
      </c>
      <c r="C4" s="2">
        <v>0</v>
      </c>
      <c r="D4" s="2">
        <v>1</v>
      </c>
    </row>
    <row r="5" spans="1:7" s="2" customFormat="1" x14ac:dyDescent="0.35">
      <c r="A5" s="11" t="s">
        <v>15</v>
      </c>
      <c r="B5" s="7" t="s">
        <v>16</v>
      </c>
    </row>
    <row r="6" spans="1:7" s="2" customFormat="1" x14ac:dyDescent="0.35">
      <c r="A6" s="12"/>
      <c r="B6" s="2">
        <v>10</v>
      </c>
    </row>
    <row r="7" spans="1:7" s="2" customFormat="1" x14ac:dyDescent="0.35"/>
    <row r="8" spans="1:7" s="2" customFormat="1" x14ac:dyDescent="0.35"/>
    <row r="9" spans="1:7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</row>
    <row r="10" spans="1:7" x14ac:dyDescent="0.35">
      <c r="A10" s="6">
        <v>0</v>
      </c>
      <c r="B10" s="4">
        <v>0</v>
      </c>
      <c r="C10" s="4">
        <f>$B$6*G10</f>
        <v>10</v>
      </c>
      <c r="D10" s="8">
        <f>(C10+$C$2+$D$2*$B$4)/$B$2</f>
        <v>0</v>
      </c>
      <c r="E10" s="8">
        <f>$B$4</f>
        <v>0</v>
      </c>
      <c r="F10" s="8">
        <f>$C$4</f>
        <v>0</v>
      </c>
      <c r="G10" s="8">
        <f>$D$4-$B$4</f>
        <v>1</v>
      </c>
    </row>
    <row r="11" spans="1:7" x14ac:dyDescent="0.35">
      <c r="A11" s="6">
        <v>1</v>
      </c>
      <c r="B11" s="4">
        <f>A11*$E$2</f>
        <v>0.1</v>
      </c>
      <c r="C11" s="4">
        <f t="shared" ref="C11:C74" si="0">$B$6*G11</f>
        <v>10</v>
      </c>
      <c r="D11" s="4">
        <f>(C11+$C$2+$D$2*E10)/$B$2</f>
        <v>0</v>
      </c>
      <c r="E11" s="4">
        <f>E10+D11*$E$2</f>
        <v>0</v>
      </c>
      <c r="F11" s="4">
        <f>F10+E11*$E$2</f>
        <v>0</v>
      </c>
      <c r="G11" s="4">
        <f>$D$4-E10</f>
        <v>1</v>
      </c>
    </row>
    <row r="12" spans="1:7" x14ac:dyDescent="0.35">
      <c r="A12" s="6">
        <v>2</v>
      </c>
      <c r="B12" s="4">
        <f t="shared" ref="B12:B75" si="1">A12*$E$2</f>
        <v>0.2</v>
      </c>
      <c r="C12" s="4">
        <f t="shared" si="0"/>
        <v>10</v>
      </c>
      <c r="D12" s="4">
        <f>(C12+$C$2+$D$2*E11)/$B$2</f>
        <v>0</v>
      </c>
      <c r="E12" s="4">
        <f t="shared" ref="E12:F27" si="2">E11+D12*$E$2</f>
        <v>0</v>
      </c>
      <c r="F12" s="4">
        <f t="shared" si="2"/>
        <v>0</v>
      </c>
      <c r="G12" s="4">
        <f t="shared" ref="G12:G20" si="3">$D$4-E11</f>
        <v>1</v>
      </c>
    </row>
    <row r="13" spans="1:7" x14ac:dyDescent="0.35">
      <c r="A13" s="6">
        <v>3</v>
      </c>
      <c r="B13" s="4">
        <f t="shared" si="1"/>
        <v>0.30000000000000004</v>
      </c>
      <c r="C13" s="4">
        <f t="shared" si="0"/>
        <v>10</v>
      </c>
      <c r="D13" s="4">
        <f t="shared" ref="D13:D76" si="4">(C13+$C$2+$D$2*E12)/$B$2</f>
        <v>0</v>
      </c>
      <c r="E13" s="4">
        <f t="shared" si="2"/>
        <v>0</v>
      </c>
      <c r="F13" s="4">
        <f t="shared" si="2"/>
        <v>0</v>
      </c>
      <c r="G13" s="4">
        <f t="shared" si="3"/>
        <v>1</v>
      </c>
    </row>
    <row r="14" spans="1:7" x14ac:dyDescent="0.35">
      <c r="A14" s="6">
        <v>4</v>
      </c>
      <c r="B14" s="4">
        <f t="shared" si="1"/>
        <v>0.4</v>
      </c>
      <c r="C14" s="4">
        <f t="shared" si="0"/>
        <v>10</v>
      </c>
      <c r="D14" s="4">
        <f t="shared" si="4"/>
        <v>0</v>
      </c>
      <c r="E14" s="4">
        <f t="shared" si="2"/>
        <v>0</v>
      </c>
      <c r="F14" s="4">
        <f t="shared" si="2"/>
        <v>0</v>
      </c>
      <c r="G14" s="4">
        <f t="shared" si="3"/>
        <v>1</v>
      </c>
    </row>
    <row r="15" spans="1:7" x14ac:dyDescent="0.35">
      <c r="A15" s="6">
        <v>5</v>
      </c>
      <c r="B15" s="4">
        <f t="shared" si="1"/>
        <v>0.5</v>
      </c>
      <c r="C15" s="4">
        <f t="shared" si="0"/>
        <v>10</v>
      </c>
      <c r="D15" s="4">
        <f t="shared" si="4"/>
        <v>0</v>
      </c>
      <c r="E15" s="4">
        <f t="shared" si="2"/>
        <v>0</v>
      </c>
      <c r="F15" s="4">
        <f t="shared" si="2"/>
        <v>0</v>
      </c>
      <c r="G15" s="4">
        <f t="shared" si="3"/>
        <v>1</v>
      </c>
    </row>
    <row r="16" spans="1:7" x14ac:dyDescent="0.35">
      <c r="A16" s="6">
        <v>6</v>
      </c>
      <c r="B16" s="4">
        <f t="shared" si="1"/>
        <v>0.60000000000000009</v>
      </c>
      <c r="C16" s="4">
        <f t="shared" si="0"/>
        <v>10</v>
      </c>
      <c r="D16" s="4">
        <f t="shared" si="4"/>
        <v>0</v>
      </c>
      <c r="E16" s="4">
        <f t="shared" si="2"/>
        <v>0</v>
      </c>
      <c r="F16" s="4">
        <f t="shared" si="2"/>
        <v>0</v>
      </c>
      <c r="G16" s="4">
        <f t="shared" si="3"/>
        <v>1</v>
      </c>
    </row>
    <row r="17" spans="1:7" x14ac:dyDescent="0.35">
      <c r="A17" s="6">
        <v>7</v>
      </c>
      <c r="B17" s="4">
        <f t="shared" si="1"/>
        <v>0.70000000000000007</v>
      </c>
      <c r="C17" s="4">
        <f t="shared" si="0"/>
        <v>10</v>
      </c>
      <c r="D17" s="4">
        <f t="shared" si="4"/>
        <v>0</v>
      </c>
      <c r="E17" s="4">
        <f t="shared" si="2"/>
        <v>0</v>
      </c>
      <c r="F17" s="4">
        <f t="shared" si="2"/>
        <v>0</v>
      </c>
      <c r="G17" s="4">
        <f t="shared" si="3"/>
        <v>1</v>
      </c>
    </row>
    <row r="18" spans="1:7" x14ac:dyDescent="0.35">
      <c r="A18" s="6">
        <v>8</v>
      </c>
      <c r="B18" s="4">
        <f t="shared" si="1"/>
        <v>0.8</v>
      </c>
      <c r="C18" s="4">
        <f t="shared" si="0"/>
        <v>10</v>
      </c>
      <c r="D18" s="4">
        <f t="shared" si="4"/>
        <v>0</v>
      </c>
      <c r="E18" s="4">
        <f t="shared" si="2"/>
        <v>0</v>
      </c>
      <c r="F18" s="4">
        <f t="shared" si="2"/>
        <v>0</v>
      </c>
      <c r="G18" s="4">
        <f t="shared" si="3"/>
        <v>1</v>
      </c>
    </row>
    <row r="19" spans="1:7" x14ac:dyDescent="0.35">
      <c r="A19" s="6">
        <v>9</v>
      </c>
      <c r="B19" s="4">
        <f t="shared" si="1"/>
        <v>0.9</v>
      </c>
      <c r="C19" s="4">
        <f t="shared" si="0"/>
        <v>10</v>
      </c>
      <c r="D19" s="4">
        <f t="shared" si="4"/>
        <v>0</v>
      </c>
      <c r="E19" s="4">
        <f t="shared" si="2"/>
        <v>0</v>
      </c>
      <c r="F19" s="4">
        <f t="shared" si="2"/>
        <v>0</v>
      </c>
      <c r="G19" s="4">
        <f t="shared" si="3"/>
        <v>1</v>
      </c>
    </row>
    <row r="20" spans="1:7" x14ac:dyDescent="0.35">
      <c r="A20" s="6">
        <v>10</v>
      </c>
      <c r="B20" s="4">
        <f t="shared" si="1"/>
        <v>1</v>
      </c>
      <c r="C20" s="4">
        <f t="shared" si="0"/>
        <v>10</v>
      </c>
      <c r="D20" s="4">
        <f t="shared" si="4"/>
        <v>0</v>
      </c>
      <c r="E20" s="4">
        <f t="shared" si="2"/>
        <v>0</v>
      </c>
      <c r="F20" s="4">
        <f t="shared" si="2"/>
        <v>0</v>
      </c>
      <c r="G20" s="4">
        <f t="shared" si="3"/>
        <v>1</v>
      </c>
    </row>
    <row r="21" spans="1:7" x14ac:dyDescent="0.35">
      <c r="A21" s="6">
        <v>11</v>
      </c>
      <c r="B21" s="4">
        <f t="shared" si="1"/>
        <v>1.1000000000000001</v>
      </c>
      <c r="C21" s="4">
        <f t="shared" si="0"/>
        <v>10</v>
      </c>
      <c r="D21" s="4">
        <f t="shared" si="4"/>
        <v>0</v>
      </c>
      <c r="E21" s="4">
        <f t="shared" si="2"/>
        <v>0</v>
      </c>
      <c r="F21" s="4">
        <f t="shared" si="2"/>
        <v>0</v>
      </c>
      <c r="G21" s="4">
        <f t="shared" ref="G21:G75" si="5">$D$4-E20</f>
        <v>1</v>
      </c>
    </row>
    <row r="22" spans="1:7" x14ac:dyDescent="0.35">
      <c r="A22" s="6">
        <v>12</v>
      </c>
      <c r="B22" s="4">
        <f t="shared" si="1"/>
        <v>1.2000000000000002</v>
      </c>
      <c r="C22" s="4">
        <f t="shared" si="0"/>
        <v>10</v>
      </c>
      <c r="D22" s="4">
        <f t="shared" si="4"/>
        <v>0</v>
      </c>
      <c r="E22" s="4">
        <f t="shared" si="2"/>
        <v>0</v>
      </c>
      <c r="F22" s="4">
        <f t="shared" si="2"/>
        <v>0</v>
      </c>
      <c r="G22" s="4">
        <f t="shared" si="5"/>
        <v>1</v>
      </c>
    </row>
    <row r="23" spans="1:7" x14ac:dyDescent="0.35">
      <c r="A23" s="6">
        <v>13</v>
      </c>
      <c r="B23" s="4">
        <f t="shared" si="1"/>
        <v>1.3</v>
      </c>
      <c r="C23" s="4">
        <f t="shared" si="0"/>
        <v>10</v>
      </c>
      <c r="D23" s="4">
        <f t="shared" si="4"/>
        <v>0</v>
      </c>
      <c r="E23" s="4">
        <f t="shared" si="2"/>
        <v>0</v>
      </c>
      <c r="F23" s="4">
        <f t="shared" si="2"/>
        <v>0</v>
      </c>
      <c r="G23" s="4">
        <f t="shared" si="5"/>
        <v>1</v>
      </c>
    </row>
    <row r="24" spans="1:7" x14ac:dyDescent="0.35">
      <c r="A24" s="6">
        <v>14</v>
      </c>
      <c r="B24" s="4">
        <f t="shared" si="1"/>
        <v>1.4000000000000001</v>
      </c>
      <c r="C24" s="4">
        <f t="shared" si="0"/>
        <v>10</v>
      </c>
      <c r="D24" s="4">
        <f t="shared" si="4"/>
        <v>0</v>
      </c>
      <c r="E24" s="4">
        <f t="shared" si="2"/>
        <v>0</v>
      </c>
      <c r="F24" s="4">
        <f t="shared" si="2"/>
        <v>0</v>
      </c>
      <c r="G24" s="4">
        <f t="shared" si="5"/>
        <v>1</v>
      </c>
    </row>
    <row r="25" spans="1:7" x14ac:dyDescent="0.35">
      <c r="A25" s="6">
        <v>15</v>
      </c>
      <c r="B25" s="4">
        <f t="shared" si="1"/>
        <v>1.5</v>
      </c>
      <c r="C25" s="4">
        <f t="shared" si="0"/>
        <v>10</v>
      </c>
      <c r="D25" s="4">
        <f t="shared" si="4"/>
        <v>0</v>
      </c>
      <c r="E25" s="4">
        <f t="shared" si="2"/>
        <v>0</v>
      </c>
      <c r="F25" s="4">
        <f t="shared" si="2"/>
        <v>0</v>
      </c>
      <c r="G25" s="4">
        <f t="shared" si="5"/>
        <v>1</v>
      </c>
    </row>
    <row r="26" spans="1:7" x14ac:dyDescent="0.35">
      <c r="A26" s="6">
        <v>16</v>
      </c>
      <c r="B26" s="4">
        <f t="shared" si="1"/>
        <v>1.6</v>
      </c>
      <c r="C26" s="4">
        <f t="shared" si="0"/>
        <v>10</v>
      </c>
      <c r="D26" s="4">
        <f t="shared" si="4"/>
        <v>0</v>
      </c>
      <c r="E26" s="4">
        <f t="shared" si="2"/>
        <v>0</v>
      </c>
      <c r="F26" s="4">
        <f t="shared" si="2"/>
        <v>0</v>
      </c>
      <c r="G26" s="4">
        <f t="shared" si="5"/>
        <v>1</v>
      </c>
    </row>
    <row r="27" spans="1:7" x14ac:dyDescent="0.35">
      <c r="A27" s="6">
        <v>17</v>
      </c>
      <c r="B27" s="4">
        <f t="shared" si="1"/>
        <v>1.7000000000000002</v>
      </c>
      <c r="C27" s="4">
        <f t="shared" si="0"/>
        <v>10</v>
      </c>
      <c r="D27" s="4">
        <f t="shared" si="4"/>
        <v>0</v>
      </c>
      <c r="E27" s="4">
        <f t="shared" si="2"/>
        <v>0</v>
      </c>
      <c r="F27" s="4">
        <f t="shared" si="2"/>
        <v>0</v>
      </c>
      <c r="G27" s="4">
        <f t="shared" si="5"/>
        <v>1</v>
      </c>
    </row>
    <row r="28" spans="1:7" x14ac:dyDescent="0.35">
      <c r="A28" s="6">
        <v>18</v>
      </c>
      <c r="B28" s="4">
        <f t="shared" si="1"/>
        <v>1.8</v>
      </c>
      <c r="C28" s="4">
        <f t="shared" si="0"/>
        <v>10</v>
      </c>
      <c r="D28" s="4">
        <f t="shared" si="4"/>
        <v>0</v>
      </c>
      <c r="E28" s="4">
        <f t="shared" ref="E28:F43" si="6">E27+D28*$E$2</f>
        <v>0</v>
      </c>
      <c r="F28" s="4">
        <f t="shared" si="6"/>
        <v>0</v>
      </c>
      <c r="G28" s="4">
        <f t="shared" si="5"/>
        <v>1</v>
      </c>
    </row>
    <row r="29" spans="1:7" x14ac:dyDescent="0.35">
      <c r="A29" s="6">
        <v>19</v>
      </c>
      <c r="B29" s="4">
        <f t="shared" si="1"/>
        <v>1.9000000000000001</v>
      </c>
      <c r="C29" s="4">
        <f t="shared" si="0"/>
        <v>10</v>
      </c>
      <c r="D29" s="4">
        <f t="shared" si="4"/>
        <v>0</v>
      </c>
      <c r="E29" s="4">
        <f t="shared" si="6"/>
        <v>0</v>
      </c>
      <c r="F29" s="4">
        <f t="shared" si="6"/>
        <v>0</v>
      </c>
      <c r="G29" s="4">
        <f t="shared" si="5"/>
        <v>1</v>
      </c>
    </row>
    <row r="30" spans="1:7" x14ac:dyDescent="0.35">
      <c r="A30" s="6">
        <v>20</v>
      </c>
      <c r="B30" s="4">
        <f t="shared" si="1"/>
        <v>2</v>
      </c>
      <c r="C30" s="4">
        <f t="shared" si="0"/>
        <v>10</v>
      </c>
      <c r="D30" s="4">
        <f t="shared" si="4"/>
        <v>0</v>
      </c>
      <c r="E30" s="4">
        <f t="shared" si="6"/>
        <v>0</v>
      </c>
      <c r="F30" s="4">
        <f t="shared" si="6"/>
        <v>0</v>
      </c>
      <c r="G30" s="4">
        <f t="shared" si="5"/>
        <v>1</v>
      </c>
    </row>
    <row r="31" spans="1:7" x14ac:dyDescent="0.35">
      <c r="A31" s="6">
        <v>21</v>
      </c>
      <c r="B31" s="4">
        <f t="shared" si="1"/>
        <v>2.1</v>
      </c>
      <c r="C31" s="4">
        <f t="shared" si="0"/>
        <v>10</v>
      </c>
      <c r="D31" s="4">
        <f t="shared" si="4"/>
        <v>0</v>
      </c>
      <c r="E31" s="4">
        <f t="shared" si="6"/>
        <v>0</v>
      </c>
      <c r="F31" s="4">
        <f t="shared" si="6"/>
        <v>0</v>
      </c>
      <c r="G31" s="4">
        <f t="shared" si="5"/>
        <v>1</v>
      </c>
    </row>
    <row r="32" spans="1:7" x14ac:dyDescent="0.35">
      <c r="A32" s="6">
        <v>22</v>
      </c>
      <c r="B32" s="4">
        <f t="shared" si="1"/>
        <v>2.2000000000000002</v>
      </c>
      <c r="C32" s="4">
        <f t="shared" si="0"/>
        <v>10</v>
      </c>
      <c r="D32" s="4">
        <f t="shared" si="4"/>
        <v>0</v>
      </c>
      <c r="E32" s="4">
        <f t="shared" si="6"/>
        <v>0</v>
      </c>
      <c r="F32" s="4">
        <f t="shared" si="6"/>
        <v>0</v>
      </c>
      <c r="G32" s="4">
        <f t="shared" si="5"/>
        <v>1</v>
      </c>
    </row>
    <row r="33" spans="1:7" x14ac:dyDescent="0.35">
      <c r="A33" s="6">
        <v>23</v>
      </c>
      <c r="B33" s="4">
        <f t="shared" si="1"/>
        <v>2.3000000000000003</v>
      </c>
      <c r="C33" s="4">
        <f t="shared" si="0"/>
        <v>10</v>
      </c>
      <c r="D33" s="4">
        <f t="shared" si="4"/>
        <v>0</v>
      </c>
      <c r="E33" s="4">
        <f t="shared" si="6"/>
        <v>0</v>
      </c>
      <c r="F33" s="4">
        <f t="shared" si="6"/>
        <v>0</v>
      </c>
      <c r="G33" s="4">
        <f t="shared" si="5"/>
        <v>1</v>
      </c>
    </row>
    <row r="34" spans="1:7" x14ac:dyDescent="0.35">
      <c r="A34" s="6">
        <v>24</v>
      </c>
      <c r="B34" s="4">
        <f t="shared" si="1"/>
        <v>2.4000000000000004</v>
      </c>
      <c r="C34" s="4">
        <f t="shared" si="0"/>
        <v>10</v>
      </c>
      <c r="D34" s="4">
        <f t="shared" si="4"/>
        <v>0</v>
      </c>
      <c r="E34" s="4">
        <f t="shared" si="6"/>
        <v>0</v>
      </c>
      <c r="F34" s="4">
        <f t="shared" si="6"/>
        <v>0</v>
      </c>
      <c r="G34" s="4">
        <f t="shared" si="5"/>
        <v>1</v>
      </c>
    </row>
    <row r="35" spans="1:7" x14ac:dyDescent="0.35">
      <c r="A35" s="6">
        <v>25</v>
      </c>
      <c r="B35" s="4">
        <f t="shared" si="1"/>
        <v>2.5</v>
      </c>
      <c r="C35" s="4">
        <f t="shared" si="0"/>
        <v>10</v>
      </c>
      <c r="D35" s="4">
        <f t="shared" si="4"/>
        <v>0</v>
      </c>
      <c r="E35" s="4">
        <f t="shared" si="6"/>
        <v>0</v>
      </c>
      <c r="F35" s="4">
        <f t="shared" si="6"/>
        <v>0</v>
      </c>
      <c r="G35" s="4">
        <f t="shared" si="5"/>
        <v>1</v>
      </c>
    </row>
    <row r="36" spans="1:7" x14ac:dyDescent="0.35">
      <c r="A36" s="6">
        <v>26</v>
      </c>
      <c r="B36" s="4">
        <f t="shared" si="1"/>
        <v>2.6</v>
      </c>
      <c r="C36" s="4">
        <f t="shared" si="0"/>
        <v>10</v>
      </c>
      <c r="D36" s="4">
        <f t="shared" si="4"/>
        <v>0</v>
      </c>
      <c r="E36" s="4">
        <f t="shared" si="6"/>
        <v>0</v>
      </c>
      <c r="F36" s="4">
        <f t="shared" si="6"/>
        <v>0</v>
      </c>
      <c r="G36" s="4">
        <f t="shared" si="5"/>
        <v>1</v>
      </c>
    </row>
    <row r="37" spans="1:7" x14ac:dyDescent="0.35">
      <c r="A37" s="6">
        <v>27</v>
      </c>
      <c r="B37" s="4">
        <f t="shared" si="1"/>
        <v>2.7</v>
      </c>
      <c r="C37" s="4">
        <f t="shared" si="0"/>
        <v>10</v>
      </c>
      <c r="D37" s="4">
        <f t="shared" si="4"/>
        <v>0</v>
      </c>
      <c r="E37" s="4">
        <f t="shared" si="6"/>
        <v>0</v>
      </c>
      <c r="F37" s="4">
        <f t="shared" si="6"/>
        <v>0</v>
      </c>
      <c r="G37" s="4">
        <f t="shared" si="5"/>
        <v>1</v>
      </c>
    </row>
    <row r="38" spans="1:7" x14ac:dyDescent="0.35">
      <c r="A38" s="6">
        <v>28</v>
      </c>
      <c r="B38" s="4">
        <f t="shared" si="1"/>
        <v>2.8000000000000003</v>
      </c>
      <c r="C38" s="4">
        <f t="shared" si="0"/>
        <v>10</v>
      </c>
      <c r="D38" s="4">
        <f t="shared" si="4"/>
        <v>0</v>
      </c>
      <c r="E38" s="4">
        <f t="shared" si="6"/>
        <v>0</v>
      </c>
      <c r="F38" s="4">
        <f t="shared" si="6"/>
        <v>0</v>
      </c>
      <c r="G38" s="4">
        <f t="shared" si="5"/>
        <v>1</v>
      </c>
    </row>
    <row r="39" spans="1:7" x14ac:dyDescent="0.35">
      <c r="A39" s="6">
        <v>29</v>
      </c>
      <c r="B39" s="4">
        <f t="shared" si="1"/>
        <v>2.9000000000000004</v>
      </c>
      <c r="C39" s="4">
        <f t="shared" si="0"/>
        <v>10</v>
      </c>
      <c r="D39" s="4">
        <f t="shared" si="4"/>
        <v>0</v>
      </c>
      <c r="E39" s="4">
        <f t="shared" si="6"/>
        <v>0</v>
      </c>
      <c r="F39" s="4">
        <f t="shared" si="6"/>
        <v>0</v>
      </c>
      <c r="G39" s="4">
        <f t="shared" si="5"/>
        <v>1</v>
      </c>
    </row>
    <row r="40" spans="1:7" x14ac:dyDescent="0.35">
      <c r="A40" s="6">
        <v>30</v>
      </c>
      <c r="B40" s="4">
        <f t="shared" si="1"/>
        <v>3</v>
      </c>
      <c r="C40" s="4">
        <f t="shared" si="0"/>
        <v>10</v>
      </c>
      <c r="D40" s="4">
        <f t="shared" si="4"/>
        <v>0</v>
      </c>
      <c r="E40" s="4">
        <f t="shared" si="6"/>
        <v>0</v>
      </c>
      <c r="F40" s="4">
        <f t="shared" si="6"/>
        <v>0</v>
      </c>
      <c r="G40" s="4">
        <f t="shared" si="5"/>
        <v>1</v>
      </c>
    </row>
    <row r="41" spans="1:7" x14ac:dyDescent="0.35">
      <c r="A41" s="6">
        <v>31</v>
      </c>
      <c r="B41" s="4">
        <f t="shared" si="1"/>
        <v>3.1</v>
      </c>
      <c r="C41" s="4">
        <f t="shared" si="0"/>
        <v>10</v>
      </c>
      <c r="D41" s="4">
        <f t="shared" si="4"/>
        <v>0</v>
      </c>
      <c r="E41" s="4">
        <f t="shared" si="6"/>
        <v>0</v>
      </c>
      <c r="F41" s="4">
        <f t="shared" si="6"/>
        <v>0</v>
      </c>
      <c r="G41" s="4">
        <f t="shared" si="5"/>
        <v>1</v>
      </c>
    </row>
    <row r="42" spans="1:7" x14ac:dyDescent="0.35">
      <c r="A42" s="6">
        <v>32</v>
      </c>
      <c r="B42" s="4">
        <f t="shared" si="1"/>
        <v>3.2</v>
      </c>
      <c r="C42" s="4">
        <f t="shared" si="0"/>
        <v>10</v>
      </c>
      <c r="D42" s="4">
        <f t="shared" si="4"/>
        <v>0</v>
      </c>
      <c r="E42" s="4">
        <f t="shared" si="6"/>
        <v>0</v>
      </c>
      <c r="F42" s="4">
        <f t="shared" si="6"/>
        <v>0</v>
      </c>
      <c r="G42" s="4">
        <f t="shared" si="5"/>
        <v>1</v>
      </c>
    </row>
    <row r="43" spans="1:7" x14ac:dyDescent="0.35">
      <c r="A43" s="6">
        <v>33</v>
      </c>
      <c r="B43" s="4">
        <f t="shared" si="1"/>
        <v>3.3000000000000003</v>
      </c>
      <c r="C43" s="4">
        <f t="shared" si="0"/>
        <v>10</v>
      </c>
      <c r="D43" s="4">
        <f t="shared" si="4"/>
        <v>0</v>
      </c>
      <c r="E43" s="4">
        <f t="shared" si="6"/>
        <v>0</v>
      </c>
      <c r="F43" s="4">
        <f t="shared" si="6"/>
        <v>0</v>
      </c>
      <c r="G43" s="4">
        <f t="shared" si="5"/>
        <v>1</v>
      </c>
    </row>
    <row r="44" spans="1:7" x14ac:dyDescent="0.35">
      <c r="A44" s="6">
        <v>34</v>
      </c>
      <c r="B44" s="4">
        <f t="shared" si="1"/>
        <v>3.4000000000000004</v>
      </c>
      <c r="C44" s="4">
        <f t="shared" si="0"/>
        <v>10</v>
      </c>
      <c r="D44" s="4">
        <f t="shared" si="4"/>
        <v>0</v>
      </c>
      <c r="E44" s="4">
        <f t="shared" ref="E44:F59" si="7">E43+D44*$E$2</f>
        <v>0</v>
      </c>
      <c r="F44" s="4">
        <f t="shared" si="7"/>
        <v>0</v>
      </c>
      <c r="G44" s="4">
        <f t="shared" si="5"/>
        <v>1</v>
      </c>
    </row>
    <row r="45" spans="1:7" x14ac:dyDescent="0.35">
      <c r="A45" s="6">
        <v>35</v>
      </c>
      <c r="B45" s="4">
        <f t="shared" si="1"/>
        <v>3.5</v>
      </c>
      <c r="C45" s="4">
        <f t="shared" si="0"/>
        <v>10</v>
      </c>
      <c r="D45" s="4">
        <f t="shared" si="4"/>
        <v>0</v>
      </c>
      <c r="E45" s="4">
        <f t="shared" si="7"/>
        <v>0</v>
      </c>
      <c r="F45" s="4">
        <f t="shared" si="7"/>
        <v>0</v>
      </c>
      <c r="G45" s="4">
        <f t="shared" si="5"/>
        <v>1</v>
      </c>
    </row>
    <row r="46" spans="1:7" x14ac:dyDescent="0.35">
      <c r="A46" s="6">
        <v>36</v>
      </c>
      <c r="B46" s="4">
        <f t="shared" si="1"/>
        <v>3.6</v>
      </c>
      <c r="C46" s="4">
        <f t="shared" si="0"/>
        <v>10</v>
      </c>
      <c r="D46" s="4">
        <f t="shared" si="4"/>
        <v>0</v>
      </c>
      <c r="E46" s="4">
        <f t="shared" si="7"/>
        <v>0</v>
      </c>
      <c r="F46" s="4">
        <f t="shared" si="7"/>
        <v>0</v>
      </c>
      <c r="G46" s="4">
        <f t="shared" si="5"/>
        <v>1</v>
      </c>
    </row>
    <row r="47" spans="1:7" x14ac:dyDescent="0.35">
      <c r="A47" s="6">
        <v>37</v>
      </c>
      <c r="B47" s="4">
        <f t="shared" si="1"/>
        <v>3.7</v>
      </c>
      <c r="C47" s="4">
        <f t="shared" si="0"/>
        <v>10</v>
      </c>
      <c r="D47" s="4">
        <f t="shared" si="4"/>
        <v>0</v>
      </c>
      <c r="E47" s="4">
        <f t="shared" si="7"/>
        <v>0</v>
      </c>
      <c r="F47" s="4">
        <f t="shared" si="7"/>
        <v>0</v>
      </c>
      <c r="G47" s="4">
        <f t="shared" si="5"/>
        <v>1</v>
      </c>
    </row>
    <row r="48" spans="1:7" x14ac:dyDescent="0.35">
      <c r="A48" s="6">
        <v>38</v>
      </c>
      <c r="B48" s="4">
        <f t="shared" si="1"/>
        <v>3.8000000000000003</v>
      </c>
      <c r="C48" s="4">
        <f t="shared" si="0"/>
        <v>10</v>
      </c>
      <c r="D48" s="4">
        <f t="shared" si="4"/>
        <v>0</v>
      </c>
      <c r="E48" s="4">
        <f t="shared" si="7"/>
        <v>0</v>
      </c>
      <c r="F48" s="4">
        <f t="shared" si="7"/>
        <v>0</v>
      </c>
      <c r="G48" s="4">
        <f t="shared" si="5"/>
        <v>1</v>
      </c>
    </row>
    <row r="49" spans="1:7" x14ac:dyDescent="0.35">
      <c r="A49" s="6">
        <v>39</v>
      </c>
      <c r="B49" s="4">
        <f t="shared" si="1"/>
        <v>3.9000000000000004</v>
      </c>
      <c r="C49" s="4">
        <f t="shared" si="0"/>
        <v>10</v>
      </c>
      <c r="D49" s="4">
        <f t="shared" si="4"/>
        <v>0</v>
      </c>
      <c r="E49" s="4">
        <f t="shared" si="7"/>
        <v>0</v>
      </c>
      <c r="F49" s="4">
        <f t="shared" si="7"/>
        <v>0</v>
      </c>
      <c r="G49" s="4">
        <f t="shared" si="5"/>
        <v>1</v>
      </c>
    </row>
    <row r="50" spans="1:7" x14ac:dyDescent="0.35">
      <c r="A50" s="6">
        <v>40</v>
      </c>
      <c r="B50" s="4">
        <f t="shared" si="1"/>
        <v>4</v>
      </c>
      <c r="C50" s="4">
        <f t="shared" si="0"/>
        <v>10</v>
      </c>
      <c r="D50" s="4">
        <f t="shared" si="4"/>
        <v>0</v>
      </c>
      <c r="E50" s="4">
        <f t="shared" si="7"/>
        <v>0</v>
      </c>
      <c r="F50" s="4">
        <f t="shared" si="7"/>
        <v>0</v>
      </c>
      <c r="G50" s="4">
        <f t="shared" si="5"/>
        <v>1</v>
      </c>
    </row>
    <row r="51" spans="1:7" x14ac:dyDescent="0.35">
      <c r="A51" s="6">
        <v>41</v>
      </c>
      <c r="B51" s="4">
        <f t="shared" si="1"/>
        <v>4.1000000000000005</v>
      </c>
      <c r="C51" s="4">
        <f t="shared" si="0"/>
        <v>10</v>
      </c>
      <c r="D51" s="4">
        <f t="shared" si="4"/>
        <v>0</v>
      </c>
      <c r="E51" s="4">
        <f t="shared" si="7"/>
        <v>0</v>
      </c>
      <c r="F51" s="4">
        <f t="shared" si="7"/>
        <v>0</v>
      </c>
      <c r="G51" s="4">
        <f t="shared" si="5"/>
        <v>1</v>
      </c>
    </row>
    <row r="52" spans="1:7" x14ac:dyDescent="0.35">
      <c r="A52" s="6">
        <v>42</v>
      </c>
      <c r="B52" s="4">
        <f t="shared" si="1"/>
        <v>4.2</v>
      </c>
      <c r="C52" s="4">
        <f t="shared" si="0"/>
        <v>10</v>
      </c>
      <c r="D52" s="4">
        <f t="shared" si="4"/>
        <v>0</v>
      </c>
      <c r="E52" s="4">
        <f t="shared" si="7"/>
        <v>0</v>
      </c>
      <c r="F52" s="4">
        <f t="shared" si="7"/>
        <v>0</v>
      </c>
      <c r="G52" s="4">
        <f t="shared" si="5"/>
        <v>1</v>
      </c>
    </row>
    <row r="53" spans="1:7" x14ac:dyDescent="0.35">
      <c r="A53" s="6">
        <v>43</v>
      </c>
      <c r="B53" s="4">
        <f t="shared" si="1"/>
        <v>4.3</v>
      </c>
      <c r="C53" s="4">
        <f t="shared" si="0"/>
        <v>10</v>
      </c>
      <c r="D53" s="4">
        <f t="shared" si="4"/>
        <v>0</v>
      </c>
      <c r="E53" s="4">
        <f t="shared" si="7"/>
        <v>0</v>
      </c>
      <c r="F53" s="4">
        <f t="shared" si="7"/>
        <v>0</v>
      </c>
      <c r="G53" s="4">
        <f t="shared" si="5"/>
        <v>1</v>
      </c>
    </row>
    <row r="54" spans="1:7" x14ac:dyDescent="0.35">
      <c r="A54" s="6">
        <v>44</v>
      </c>
      <c r="B54" s="4">
        <f t="shared" si="1"/>
        <v>4.4000000000000004</v>
      </c>
      <c r="C54" s="4">
        <f t="shared" si="0"/>
        <v>10</v>
      </c>
      <c r="D54" s="4">
        <f t="shared" si="4"/>
        <v>0</v>
      </c>
      <c r="E54" s="4">
        <f t="shared" si="7"/>
        <v>0</v>
      </c>
      <c r="F54" s="4">
        <f t="shared" si="7"/>
        <v>0</v>
      </c>
      <c r="G54" s="4">
        <f t="shared" si="5"/>
        <v>1</v>
      </c>
    </row>
    <row r="55" spans="1:7" x14ac:dyDescent="0.35">
      <c r="A55" s="6">
        <v>45</v>
      </c>
      <c r="B55" s="4">
        <f t="shared" si="1"/>
        <v>4.5</v>
      </c>
      <c r="C55" s="4">
        <f t="shared" si="0"/>
        <v>10</v>
      </c>
      <c r="D55" s="4">
        <f t="shared" si="4"/>
        <v>0</v>
      </c>
      <c r="E55" s="4">
        <f t="shared" si="7"/>
        <v>0</v>
      </c>
      <c r="F55" s="4">
        <f t="shared" si="7"/>
        <v>0</v>
      </c>
      <c r="G55" s="4">
        <f t="shared" si="5"/>
        <v>1</v>
      </c>
    </row>
    <row r="56" spans="1:7" x14ac:dyDescent="0.35">
      <c r="A56" s="6">
        <v>46</v>
      </c>
      <c r="B56" s="4">
        <f t="shared" si="1"/>
        <v>4.6000000000000005</v>
      </c>
      <c r="C56" s="4">
        <f t="shared" si="0"/>
        <v>10</v>
      </c>
      <c r="D56" s="4">
        <f t="shared" si="4"/>
        <v>0</v>
      </c>
      <c r="E56" s="4">
        <f t="shared" si="7"/>
        <v>0</v>
      </c>
      <c r="F56" s="4">
        <f t="shared" si="7"/>
        <v>0</v>
      </c>
      <c r="G56" s="4">
        <f t="shared" si="5"/>
        <v>1</v>
      </c>
    </row>
    <row r="57" spans="1:7" x14ac:dyDescent="0.35">
      <c r="A57" s="6">
        <v>47</v>
      </c>
      <c r="B57" s="4">
        <f t="shared" si="1"/>
        <v>4.7</v>
      </c>
      <c r="C57" s="4">
        <f t="shared" si="0"/>
        <v>10</v>
      </c>
      <c r="D57" s="4">
        <f t="shared" si="4"/>
        <v>0</v>
      </c>
      <c r="E57" s="4">
        <f t="shared" si="7"/>
        <v>0</v>
      </c>
      <c r="F57" s="4">
        <f t="shared" si="7"/>
        <v>0</v>
      </c>
      <c r="G57" s="4">
        <f t="shared" si="5"/>
        <v>1</v>
      </c>
    </row>
    <row r="58" spans="1:7" x14ac:dyDescent="0.35">
      <c r="A58" s="6">
        <v>48</v>
      </c>
      <c r="B58" s="4">
        <f t="shared" si="1"/>
        <v>4.8000000000000007</v>
      </c>
      <c r="C58" s="4">
        <f t="shared" si="0"/>
        <v>10</v>
      </c>
      <c r="D58" s="4">
        <f t="shared" si="4"/>
        <v>0</v>
      </c>
      <c r="E58" s="4">
        <f t="shared" si="7"/>
        <v>0</v>
      </c>
      <c r="F58" s="4">
        <f t="shared" si="7"/>
        <v>0</v>
      </c>
      <c r="G58" s="4">
        <f t="shared" si="5"/>
        <v>1</v>
      </c>
    </row>
    <row r="59" spans="1:7" x14ac:dyDescent="0.35">
      <c r="A59" s="6">
        <v>49</v>
      </c>
      <c r="B59" s="4">
        <f t="shared" si="1"/>
        <v>4.9000000000000004</v>
      </c>
      <c r="C59" s="4">
        <f t="shared" si="0"/>
        <v>10</v>
      </c>
      <c r="D59" s="4">
        <f t="shared" si="4"/>
        <v>0</v>
      </c>
      <c r="E59" s="4">
        <f t="shared" si="7"/>
        <v>0</v>
      </c>
      <c r="F59" s="4">
        <f t="shared" si="7"/>
        <v>0</v>
      </c>
      <c r="G59" s="4">
        <f t="shared" si="5"/>
        <v>1</v>
      </c>
    </row>
    <row r="60" spans="1:7" x14ac:dyDescent="0.35">
      <c r="A60" s="6">
        <v>50</v>
      </c>
      <c r="B60" s="4">
        <f t="shared" si="1"/>
        <v>5</v>
      </c>
      <c r="C60" s="4">
        <f t="shared" si="0"/>
        <v>10</v>
      </c>
      <c r="D60" s="4">
        <f t="shared" si="4"/>
        <v>0</v>
      </c>
      <c r="E60" s="4">
        <f t="shared" ref="E60:F75" si="8">E59+D60*$E$2</f>
        <v>0</v>
      </c>
      <c r="F60" s="4">
        <f t="shared" si="8"/>
        <v>0</v>
      </c>
      <c r="G60" s="4">
        <f t="shared" si="5"/>
        <v>1</v>
      </c>
    </row>
    <row r="61" spans="1:7" x14ac:dyDescent="0.35">
      <c r="A61" s="6">
        <v>51</v>
      </c>
      <c r="B61" s="4">
        <f t="shared" si="1"/>
        <v>5.1000000000000005</v>
      </c>
      <c r="C61" s="4">
        <f t="shared" si="0"/>
        <v>10</v>
      </c>
      <c r="D61" s="4">
        <f t="shared" si="4"/>
        <v>0</v>
      </c>
      <c r="E61" s="4">
        <f t="shared" si="8"/>
        <v>0</v>
      </c>
      <c r="F61" s="4">
        <f t="shared" si="8"/>
        <v>0</v>
      </c>
      <c r="G61" s="4">
        <f t="shared" si="5"/>
        <v>1</v>
      </c>
    </row>
    <row r="62" spans="1:7" x14ac:dyDescent="0.35">
      <c r="A62" s="6">
        <v>52</v>
      </c>
      <c r="B62" s="4">
        <f t="shared" si="1"/>
        <v>5.2</v>
      </c>
      <c r="C62" s="4">
        <f t="shared" si="0"/>
        <v>10</v>
      </c>
      <c r="D62" s="4">
        <f t="shared" si="4"/>
        <v>0</v>
      </c>
      <c r="E62" s="4">
        <f t="shared" si="8"/>
        <v>0</v>
      </c>
      <c r="F62" s="4">
        <f t="shared" si="8"/>
        <v>0</v>
      </c>
      <c r="G62" s="4">
        <f t="shared" si="5"/>
        <v>1</v>
      </c>
    </row>
    <row r="63" spans="1:7" x14ac:dyDescent="0.35">
      <c r="A63" s="6">
        <v>53</v>
      </c>
      <c r="B63" s="4">
        <f t="shared" si="1"/>
        <v>5.3000000000000007</v>
      </c>
      <c r="C63" s="4">
        <f t="shared" si="0"/>
        <v>10</v>
      </c>
      <c r="D63" s="4">
        <f t="shared" si="4"/>
        <v>0</v>
      </c>
      <c r="E63" s="4">
        <f t="shared" si="8"/>
        <v>0</v>
      </c>
      <c r="F63" s="4">
        <f t="shared" si="8"/>
        <v>0</v>
      </c>
      <c r="G63" s="4">
        <f t="shared" si="5"/>
        <v>1</v>
      </c>
    </row>
    <row r="64" spans="1:7" x14ac:dyDescent="0.35">
      <c r="A64" s="6">
        <v>54</v>
      </c>
      <c r="B64" s="4">
        <f t="shared" si="1"/>
        <v>5.4</v>
      </c>
      <c r="C64" s="4">
        <f t="shared" si="0"/>
        <v>10</v>
      </c>
      <c r="D64" s="4">
        <f t="shared" si="4"/>
        <v>0</v>
      </c>
      <c r="E64" s="4">
        <f t="shared" si="8"/>
        <v>0</v>
      </c>
      <c r="F64" s="4">
        <f t="shared" si="8"/>
        <v>0</v>
      </c>
      <c r="G64" s="4">
        <f t="shared" si="5"/>
        <v>1</v>
      </c>
    </row>
    <row r="65" spans="1:7" x14ac:dyDescent="0.35">
      <c r="A65" s="6">
        <v>55</v>
      </c>
      <c r="B65" s="4">
        <f t="shared" si="1"/>
        <v>5.5</v>
      </c>
      <c r="C65" s="4">
        <f t="shared" si="0"/>
        <v>10</v>
      </c>
      <c r="D65" s="4">
        <f t="shared" si="4"/>
        <v>0</v>
      </c>
      <c r="E65" s="4">
        <f t="shared" si="8"/>
        <v>0</v>
      </c>
      <c r="F65" s="4">
        <f t="shared" si="8"/>
        <v>0</v>
      </c>
      <c r="G65" s="4">
        <f t="shared" si="5"/>
        <v>1</v>
      </c>
    </row>
    <row r="66" spans="1:7" x14ac:dyDescent="0.35">
      <c r="A66" s="6">
        <v>56</v>
      </c>
      <c r="B66" s="4">
        <f t="shared" si="1"/>
        <v>5.6000000000000005</v>
      </c>
      <c r="C66" s="4">
        <f t="shared" si="0"/>
        <v>10</v>
      </c>
      <c r="D66" s="4">
        <f t="shared" si="4"/>
        <v>0</v>
      </c>
      <c r="E66" s="4">
        <f t="shared" si="8"/>
        <v>0</v>
      </c>
      <c r="F66" s="4">
        <f t="shared" si="8"/>
        <v>0</v>
      </c>
      <c r="G66" s="4">
        <f t="shared" si="5"/>
        <v>1</v>
      </c>
    </row>
    <row r="67" spans="1:7" x14ac:dyDescent="0.35">
      <c r="A67" s="6">
        <v>57</v>
      </c>
      <c r="B67" s="4">
        <f t="shared" si="1"/>
        <v>5.7</v>
      </c>
      <c r="C67" s="4">
        <f t="shared" si="0"/>
        <v>10</v>
      </c>
      <c r="D67" s="4">
        <f t="shared" si="4"/>
        <v>0</v>
      </c>
      <c r="E67" s="4">
        <f t="shared" si="8"/>
        <v>0</v>
      </c>
      <c r="F67" s="4">
        <f t="shared" si="8"/>
        <v>0</v>
      </c>
      <c r="G67" s="4">
        <f t="shared" si="5"/>
        <v>1</v>
      </c>
    </row>
    <row r="68" spans="1:7" x14ac:dyDescent="0.35">
      <c r="A68" s="6">
        <v>58</v>
      </c>
      <c r="B68" s="4">
        <f t="shared" si="1"/>
        <v>5.8000000000000007</v>
      </c>
      <c r="C68" s="4">
        <f t="shared" si="0"/>
        <v>10</v>
      </c>
      <c r="D68" s="4">
        <f t="shared" si="4"/>
        <v>0</v>
      </c>
      <c r="E68" s="4">
        <f t="shared" si="8"/>
        <v>0</v>
      </c>
      <c r="F68" s="4">
        <f t="shared" si="8"/>
        <v>0</v>
      </c>
      <c r="G68" s="4">
        <f t="shared" si="5"/>
        <v>1</v>
      </c>
    </row>
    <row r="69" spans="1:7" x14ac:dyDescent="0.35">
      <c r="A69" s="6">
        <v>59</v>
      </c>
      <c r="B69" s="4">
        <f t="shared" si="1"/>
        <v>5.9</v>
      </c>
      <c r="C69" s="4">
        <f t="shared" si="0"/>
        <v>10</v>
      </c>
      <c r="D69" s="4">
        <f t="shared" si="4"/>
        <v>0</v>
      </c>
      <c r="E69" s="4">
        <f t="shared" si="8"/>
        <v>0</v>
      </c>
      <c r="F69" s="4">
        <f t="shared" si="8"/>
        <v>0</v>
      </c>
      <c r="G69" s="4">
        <f t="shared" si="5"/>
        <v>1</v>
      </c>
    </row>
    <row r="70" spans="1:7" x14ac:dyDescent="0.35">
      <c r="A70" s="6">
        <v>60</v>
      </c>
      <c r="B70" s="4">
        <f t="shared" si="1"/>
        <v>6</v>
      </c>
      <c r="C70" s="4">
        <f t="shared" si="0"/>
        <v>10</v>
      </c>
      <c r="D70" s="4">
        <f t="shared" si="4"/>
        <v>0</v>
      </c>
      <c r="E70" s="4">
        <f t="shared" si="8"/>
        <v>0</v>
      </c>
      <c r="F70" s="4">
        <f t="shared" si="8"/>
        <v>0</v>
      </c>
      <c r="G70" s="4">
        <f t="shared" si="5"/>
        <v>1</v>
      </c>
    </row>
    <row r="71" spans="1:7" x14ac:dyDescent="0.35">
      <c r="A71" s="6">
        <v>61</v>
      </c>
      <c r="B71" s="4">
        <f t="shared" si="1"/>
        <v>6.1000000000000005</v>
      </c>
      <c r="C71" s="4">
        <f t="shared" si="0"/>
        <v>10</v>
      </c>
      <c r="D71" s="4">
        <f t="shared" si="4"/>
        <v>0</v>
      </c>
      <c r="E71" s="4">
        <f t="shared" si="8"/>
        <v>0</v>
      </c>
      <c r="F71" s="4">
        <f t="shared" si="8"/>
        <v>0</v>
      </c>
      <c r="G71" s="4">
        <f t="shared" si="5"/>
        <v>1</v>
      </c>
    </row>
    <row r="72" spans="1:7" x14ac:dyDescent="0.35">
      <c r="A72" s="6">
        <v>62</v>
      </c>
      <c r="B72" s="4">
        <f t="shared" si="1"/>
        <v>6.2</v>
      </c>
      <c r="C72" s="4">
        <f t="shared" si="0"/>
        <v>10</v>
      </c>
      <c r="D72" s="4">
        <f t="shared" si="4"/>
        <v>0</v>
      </c>
      <c r="E72" s="4">
        <f t="shared" si="8"/>
        <v>0</v>
      </c>
      <c r="F72" s="4">
        <f t="shared" si="8"/>
        <v>0</v>
      </c>
      <c r="G72" s="4">
        <f t="shared" si="5"/>
        <v>1</v>
      </c>
    </row>
    <row r="73" spans="1:7" x14ac:dyDescent="0.35">
      <c r="A73" s="6">
        <v>63</v>
      </c>
      <c r="B73" s="4">
        <f t="shared" si="1"/>
        <v>6.3000000000000007</v>
      </c>
      <c r="C73" s="4">
        <f t="shared" si="0"/>
        <v>10</v>
      </c>
      <c r="D73" s="4">
        <f t="shared" si="4"/>
        <v>0</v>
      </c>
      <c r="E73" s="4">
        <f t="shared" si="8"/>
        <v>0</v>
      </c>
      <c r="F73" s="4">
        <f t="shared" si="8"/>
        <v>0</v>
      </c>
      <c r="G73" s="4">
        <f t="shared" si="5"/>
        <v>1</v>
      </c>
    </row>
    <row r="74" spans="1:7" x14ac:dyDescent="0.35">
      <c r="A74" s="6">
        <v>64</v>
      </c>
      <c r="B74" s="4">
        <f t="shared" si="1"/>
        <v>6.4</v>
      </c>
      <c r="C74" s="4">
        <f t="shared" si="0"/>
        <v>10</v>
      </c>
      <c r="D74" s="4">
        <f t="shared" si="4"/>
        <v>0</v>
      </c>
      <c r="E74" s="4">
        <f t="shared" si="8"/>
        <v>0</v>
      </c>
      <c r="F74" s="4">
        <f t="shared" si="8"/>
        <v>0</v>
      </c>
      <c r="G74" s="4">
        <f t="shared" si="5"/>
        <v>1</v>
      </c>
    </row>
    <row r="75" spans="1:7" x14ac:dyDescent="0.35">
      <c r="A75" s="6">
        <v>65</v>
      </c>
      <c r="B75" s="4">
        <f t="shared" si="1"/>
        <v>6.5</v>
      </c>
      <c r="C75" s="4">
        <f t="shared" ref="C75:C110" si="9">$B$6*G75</f>
        <v>10</v>
      </c>
      <c r="D75" s="4">
        <f t="shared" si="4"/>
        <v>0</v>
      </c>
      <c r="E75" s="4">
        <f t="shared" si="8"/>
        <v>0</v>
      </c>
      <c r="F75" s="4">
        <f t="shared" si="8"/>
        <v>0</v>
      </c>
      <c r="G75" s="4">
        <f t="shared" si="5"/>
        <v>1</v>
      </c>
    </row>
    <row r="76" spans="1:7" x14ac:dyDescent="0.35">
      <c r="A76" s="6">
        <v>66</v>
      </c>
      <c r="B76" s="4">
        <f t="shared" ref="B76:B110" si="10">A76*$E$2</f>
        <v>6.6000000000000005</v>
      </c>
      <c r="C76" s="4">
        <f t="shared" si="9"/>
        <v>10</v>
      </c>
      <c r="D76" s="4">
        <f t="shared" si="4"/>
        <v>0</v>
      </c>
      <c r="E76" s="4">
        <f t="shared" ref="E76:F91" si="11">E75+D76*$E$2</f>
        <v>0</v>
      </c>
      <c r="F76" s="4">
        <f t="shared" si="11"/>
        <v>0</v>
      </c>
      <c r="G76" s="4">
        <f t="shared" ref="G76:G110" si="12">$D$4-E75</f>
        <v>1</v>
      </c>
    </row>
    <row r="77" spans="1:7" x14ac:dyDescent="0.35">
      <c r="A77" s="6">
        <v>67</v>
      </c>
      <c r="B77" s="4">
        <f t="shared" si="10"/>
        <v>6.7</v>
      </c>
      <c r="C77" s="4">
        <f t="shared" si="9"/>
        <v>10</v>
      </c>
      <c r="D77" s="4">
        <f t="shared" ref="D77:D110" si="13">(C77+$C$2+$D$2*E76)/$B$2</f>
        <v>0</v>
      </c>
      <c r="E77" s="4">
        <f t="shared" si="11"/>
        <v>0</v>
      </c>
      <c r="F77" s="4">
        <f t="shared" si="11"/>
        <v>0</v>
      </c>
      <c r="G77" s="4">
        <f t="shared" si="12"/>
        <v>1</v>
      </c>
    </row>
    <row r="78" spans="1:7" x14ac:dyDescent="0.35">
      <c r="A78" s="6">
        <v>68</v>
      </c>
      <c r="B78" s="4">
        <f t="shared" si="10"/>
        <v>6.8000000000000007</v>
      </c>
      <c r="C78" s="4">
        <f t="shared" si="9"/>
        <v>10</v>
      </c>
      <c r="D78" s="4">
        <f t="shared" si="13"/>
        <v>0</v>
      </c>
      <c r="E78" s="4">
        <f t="shared" si="11"/>
        <v>0</v>
      </c>
      <c r="F78" s="4">
        <f t="shared" si="11"/>
        <v>0</v>
      </c>
      <c r="G78" s="4">
        <f t="shared" si="12"/>
        <v>1</v>
      </c>
    </row>
    <row r="79" spans="1:7" x14ac:dyDescent="0.35">
      <c r="A79" s="6">
        <v>69</v>
      </c>
      <c r="B79" s="4">
        <f t="shared" si="10"/>
        <v>6.9</v>
      </c>
      <c r="C79" s="4">
        <f t="shared" si="9"/>
        <v>10</v>
      </c>
      <c r="D79" s="4">
        <f t="shared" si="13"/>
        <v>0</v>
      </c>
      <c r="E79" s="4">
        <f t="shared" si="11"/>
        <v>0</v>
      </c>
      <c r="F79" s="4">
        <f t="shared" si="11"/>
        <v>0</v>
      </c>
      <c r="G79" s="4">
        <f t="shared" si="12"/>
        <v>1</v>
      </c>
    </row>
    <row r="80" spans="1:7" x14ac:dyDescent="0.35">
      <c r="A80" s="6">
        <v>70</v>
      </c>
      <c r="B80" s="4">
        <f t="shared" si="10"/>
        <v>7</v>
      </c>
      <c r="C80" s="4">
        <f t="shared" si="9"/>
        <v>10</v>
      </c>
      <c r="D80" s="4">
        <f t="shared" si="13"/>
        <v>0</v>
      </c>
      <c r="E80" s="4">
        <f t="shared" si="11"/>
        <v>0</v>
      </c>
      <c r="F80" s="4">
        <f t="shared" si="11"/>
        <v>0</v>
      </c>
      <c r="G80" s="4">
        <f t="shared" si="12"/>
        <v>1</v>
      </c>
    </row>
    <row r="81" spans="1:7" x14ac:dyDescent="0.35">
      <c r="A81" s="6">
        <v>71</v>
      </c>
      <c r="B81" s="4">
        <f t="shared" si="10"/>
        <v>7.1000000000000005</v>
      </c>
      <c r="C81" s="4">
        <f t="shared" si="9"/>
        <v>10</v>
      </c>
      <c r="D81" s="4">
        <f t="shared" si="13"/>
        <v>0</v>
      </c>
      <c r="E81" s="4">
        <f t="shared" si="11"/>
        <v>0</v>
      </c>
      <c r="F81" s="4">
        <f t="shared" si="11"/>
        <v>0</v>
      </c>
      <c r="G81" s="4">
        <f t="shared" si="12"/>
        <v>1</v>
      </c>
    </row>
    <row r="82" spans="1:7" x14ac:dyDescent="0.35">
      <c r="A82" s="6">
        <v>72</v>
      </c>
      <c r="B82" s="4">
        <f t="shared" si="10"/>
        <v>7.2</v>
      </c>
      <c r="C82" s="4">
        <f t="shared" si="9"/>
        <v>10</v>
      </c>
      <c r="D82" s="4">
        <f t="shared" si="13"/>
        <v>0</v>
      </c>
      <c r="E82" s="4">
        <f t="shared" si="11"/>
        <v>0</v>
      </c>
      <c r="F82" s="4">
        <f t="shared" si="11"/>
        <v>0</v>
      </c>
      <c r="G82" s="4">
        <f t="shared" si="12"/>
        <v>1</v>
      </c>
    </row>
    <row r="83" spans="1:7" x14ac:dyDescent="0.35">
      <c r="A83" s="6">
        <v>73</v>
      </c>
      <c r="B83" s="4">
        <f t="shared" si="10"/>
        <v>7.3000000000000007</v>
      </c>
      <c r="C83" s="4">
        <f t="shared" si="9"/>
        <v>10</v>
      </c>
      <c r="D83" s="4">
        <f t="shared" si="13"/>
        <v>0</v>
      </c>
      <c r="E83" s="4">
        <f t="shared" si="11"/>
        <v>0</v>
      </c>
      <c r="F83" s="4">
        <f t="shared" si="11"/>
        <v>0</v>
      </c>
      <c r="G83" s="4">
        <f t="shared" si="12"/>
        <v>1</v>
      </c>
    </row>
    <row r="84" spans="1:7" x14ac:dyDescent="0.35">
      <c r="A84" s="6">
        <v>74</v>
      </c>
      <c r="B84" s="4">
        <f t="shared" si="10"/>
        <v>7.4</v>
      </c>
      <c r="C84" s="4">
        <f t="shared" si="9"/>
        <v>10</v>
      </c>
      <c r="D84" s="4">
        <f t="shared" si="13"/>
        <v>0</v>
      </c>
      <c r="E84" s="4">
        <f t="shared" si="11"/>
        <v>0</v>
      </c>
      <c r="F84" s="4">
        <f t="shared" si="11"/>
        <v>0</v>
      </c>
      <c r="G84" s="4">
        <f t="shared" si="12"/>
        <v>1</v>
      </c>
    </row>
    <row r="85" spans="1:7" x14ac:dyDescent="0.35">
      <c r="A85" s="6">
        <v>75</v>
      </c>
      <c r="B85" s="4">
        <f t="shared" si="10"/>
        <v>7.5</v>
      </c>
      <c r="C85" s="4">
        <f t="shared" si="9"/>
        <v>10</v>
      </c>
      <c r="D85" s="4">
        <f t="shared" si="13"/>
        <v>0</v>
      </c>
      <c r="E85" s="4">
        <f t="shared" si="11"/>
        <v>0</v>
      </c>
      <c r="F85" s="4">
        <f t="shared" si="11"/>
        <v>0</v>
      </c>
      <c r="G85" s="4">
        <f t="shared" si="12"/>
        <v>1</v>
      </c>
    </row>
    <row r="86" spans="1:7" x14ac:dyDescent="0.35">
      <c r="A86" s="6">
        <v>76</v>
      </c>
      <c r="B86" s="4">
        <f t="shared" si="10"/>
        <v>7.6000000000000005</v>
      </c>
      <c r="C86" s="4">
        <f t="shared" si="9"/>
        <v>10</v>
      </c>
      <c r="D86" s="4">
        <f t="shared" si="13"/>
        <v>0</v>
      </c>
      <c r="E86" s="4">
        <f t="shared" si="11"/>
        <v>0</v>
      </c>
      <c r="F86" s="4">
        <f t="shared" si="11"/>
        <v>0</v>
      </c>
      <c r="G86" s="4">
        <f t="shared" si="12"/>
        <v>1</v>
      </c>
    </row>
    <row r="87" spans="1:7" x14ac:dyDescent="0.35">
      <c r="A87" s="6">
        <v>77</v>
      </c>
      <c r="B87" s="4">
        <f t="shared" si="10"/>
        <v>7.7</v>
      </c>
      <c r="C87" s="4">
        <f t="shared" si="9"/>
        <v>10</v>
      </c>
      <c r="D87" s="4">
        <f t="shared" si="13"/>
        <v>0</v>
      </c>
      <c r="E87" s="4">
        <f t="shared" si="11"/>
        <v>0</v>
      </c>
      <c r="F87" s="4">
        <f t="shared" si="11"/>
        <v>0</v>
      </c>
      <c r="G87" s="4">
        <f t="shared" si="12"/>
        <v>1</v>
      </c>
    </row>
    <row r="88" spans="1:7" x14ac:dyDescent="0.35">
      <c r="A88" s="6">
        <v>78</v>
      </c>
      <c r="B88" s="4">
        <f t="shared" si="10"/>
        <v>7.8000000000000007</v>
      </c>
      <c r="C88" s="4">
        <f t="shared" si="9"/>
        <v>10</v>
      </c>
      <c r="D88" s="4">
        <f t="shared" si="13"/>
        <v>0</v>
      </c>
      <c r="E88" s="4">
        <f t="shared" si="11"/>
        <v>0</v>
      </c>
      <c r="F88" s="4">
        <f t="shared" si="11"/>
        <v>0</v>
      </c>
      <c r="G88" s="4">
        <f t="shared" si="12"/>
        <v>1</v>
      </c>
    </row>
    <row r="89" spans="1:7" x14ac:dyDescent="0.35">
      <c r="A89" s="6">
        <v>79</v>
      </c>
      <c r="B89" s="4">
        <f t="shared" si="10"/>
        <v>7.9</v>
      </c>
      <c r="C89" s="4">
        <f t="shared" si="9"/>
        <v>10</v>
      </c>
      <c r="D89" s="4">
        <f t="shared" si="13"/>
        <v>0</v>
      </c>
      <c r="E89" s="4">
        <f t="shared" si="11"/>
        <v>0</v>
      </c>
      <c r="F89" s="4">
        <f t="shared" si="11"/>
        <v>0</v>
      </c>
      <c r="G89" s="4">
        <f t="shared" si="12"/>
        <v>1</v>
      </c>
    </row>
    <row r="90" spans="1:7" x14ac:dyDescent="0.35">
      <c r="A90" s="6">
        <v>80</v>
      </c>
      <c r="B90" s="4">
        <f t="shared" si="10"/>
        <v>8</v>
      </c>
      <c r="C90" s="4">
        <f t="shared" si="9"/>
        <v>10</v>
      </c>
      <c r="D90" s="4">
        <f t="shared" si="13"/>
        <v>0</v>
      </c>
      <c r="E90" s="4">
        <f t="shared" si="11"/>
        <v>0</v>
      </c>
      <c r="F90" s="4">
        <f t="shared" si="11"/>
        <v>0</v>
      </c>
      <c r="G90" s="4">
        <f t="shared" si="12"/>
        <v>1</v>
      </c>
    </row>
    <row r="91" spans="1:7" x14ac:dyDescent="0.35">
      <c r="A91" s="6">
        <v>81</v>
      </c>
      <c r="B91" s="4">
        <f t="shared" si="10"/>
        <v>8.1</v>
      </c>
      <c r="C91" s="4">
        <f t="shared" si="9"/>
        <v>10</v>
      </c>
      <c r="D91" s="4">
        <f t="shared" si="13"/>
        <v>0</v>
      </c>
      <c r="E91" s="4">
        <f t="shared" si="11"/>
        <v>0</v>
      </c>
      <c r="F91" s="4">
        <f t="shared" si="11"/>
        <v>0</v>
      </c>
      <c r="G91" s="4">
        <f t="shared" si="12"/>
        <v>1</v>
      </c>
    </row>
    <row r="92" spans="1:7" x14ac:dyDescent="0.35">
      <c r="A92" s="6">
        <v>82</v>
      </c>
      <c r="B92" s="4">
        <f t="shared" si="10"/>
        <v>8.2000000000000011</v>
      </c>
      <c r="C92" s="4">
        <f t="shared" si="9"/>
        <v>10</v>
      </c>
      <c r="D92" s="4">
        <f t="shared" si="13"/>
        <v>0</v>
      </c>
      <c r="E92" s="4">
        <f t="shared" ref="E92:F107" si="14">E91+D92*$E$2</f>
        <v>0</v>
      </c>
      <c r="F92" s="4">
        <f t="shared" si="14"/>
        <v>0</v>
      </c>
      <c r="G92" s="4">
        <f t="shared" si="12"/>
        <v>1</v>
      </c>
    </row>
    <row r="93" spans="1:7" x14ac:dyDescent="0.35">
      <c r="A93" s="6">
        <v>83</v>
      </c>
      <c r="B93" s="4">
        <f t="shared" si="10"/>
        <v>8.3000000000000007</v>
      </c>
      <c r="C93" s="4">
        <f t="shared" si="9"/>
        <v>10</v>
      </c>
      <c r="D93" s="4">
        <f t="shared" si="13"/>
        <v>0</v>
      </c>
      <c r="E93" s="4">
        <f t="shared" si="14"/>
        <v>0</v>
      </c>
      <c r="F93" s="4">
        <f t="shared" si="14"/>
        <v>0</v>
      </c>
      <c r="G93" s="4">
        <f t="shared" si="12"/>
        <v>1</v>
      </c>
    </row>
    <row r="94" spans="1:7" x14ac:dyDescent="0.35">
      <c r="A94" s="6">
        <v>84</v>
      </c>
      <c r="B94" s="4">
        <f t="shared" si="10"/>
        <v>8.4</v>
      </c>
      <c r="C94" s="4">
        <f t="shared" si="9"/>
        <v>10</v>
      </c>
      <c r="D94" s="4">
        <f t="shared" si="13"/>
        <v>0</v>
      </c>
      <c r="E94" s="4">
        <f t="shared" si="14"/>
        <v>0</v>
      </c>
      <c r="F94" s="4">
        <f t="shared" si="14"/>
        <v>0</v>
      </c>
      <c r="G94" s="4">
        <f t="shared" si="12"/>
        <v>1</v>
      </c>
    </row>
    <row r="95" spans="1:7" x14ac:dyDescent="0.35">
      <c r="A95" s="6">
        <v>85</v>
      </c>
      <c r="B95" s="4">
        <f t="shared" si="10"/>
        <v>8.5</v>
      </c>
      <c r="C95" s="4">
        <f t="shared" si="9"/>
        <v>10</v>
      </c>
      <c r="D95" s="4">
        <f t="shared" si="13"/>
        <v>0</v>
      </c>
      <c r="E95" s="4">
        <f t="shared" si="14"/>
        <v>0</v>
      </c>
      <c r="F95" s="4">
        <f t="shared" si="14"/>
        <v>0</v>
      </c>
      <c r="G95" s="4">
        <f t="shared" si="12"/>
        <v>1</v>
      </c>
    </row>
    <row r="96" spans="1:7" x14ac:dyDescent="0.35">
      <c r="A96" s="6">
        <v>86</v>
      </c>
      <c r="B96" s="4">
        <f t="shared" si="10"/>
        <v>8.6</v>
      </c>
      <c r="C96" s="4">
        <f t="shared" si="9"/>
        <v>10</v>
      </c>
      <c r="D96" s="4">
        <f t="shared" si="13"/>
        <v>0</v>
      </c>
      <c r="E96" s="4">
        <f t="shared" si="14"/>
        <v>0</v>
      </c>
      <c r="F96" s="4">
        <f t="shared" si="14"/>
        <v>0</v>
      </c>
      <c r="G96" s="4">
        <f t="shared" si="12"/>
        <v>1</v>
      </c>
    </row>
    <row r="97" spans="1:7" x14ac:dyDescent="0.35">
      <c r="A97" s="6">
        <v>87</v>
      </c>
      <c r="B97" s="4">
        <f t="shared" si="10"/>
        <v>8.7000000000000011</v>
      </c>
      <c r="C97" s="4">
        <f t="shared" si="9"/>
        <v>10</v>
      </c>
      <c r="D97" s="4">
        <f t="shared" si="13"/>
        <v>0</v>
      </c>
      <c r="E97" s="4">
        <f t="shared" si="14"/>
        <v>0</v>
      </c>
      <c r="F97" s="4">
        <f t="shared" si="14"/>
        <v>0</v>
      </c>
      <c r="G97" s="4">
        <f t="shared" si="12"/>
        <v>1</v>
      </c>
    </row>
    <row r="98" spans="1:7" x14ac:dyDescent="0.35">
      <c r="A98" s="6">
        <v>88</v>
      </c>
      <c r="B98" s="4">
        <f t="shared" si="10"/>
        <v>8.8000000000000007</v>
      </c>
      <c r="C98" s="4">
        <f t="shared" si="9"/>
        <v>10</v>
      </c>
      <c r="D98" s="4">
        <f t="shared" si="13"/>
        <v>0</v>
      </c>
      <c r="E98" s="4">
        <f t="shared" si="14"/>
        <v>0</v>
      </c>
      <c r="F98" s="4">
        <f t="shared" si="14"/>
        <v>0</v>
      </c>
      <c r="G98" s="4">
        <f t="shared" si="12"/>
        <v>1</v>
      </c>
    </row>
    <row r="99" spans="1:7" x14ac:dyDescent="0.35">
      <c r="A99" s="6">
        <v>89</v>
      </c>
      <c r="B99" s="4">
        <f t="shared" si="10"/>
        <v>8.9</v>
      </c>
      <c r="C99" s="4">
        <f t="shared" si="9"/>
        <v>10</v>
      </c>
      <c r="D99" s="4">
        <f t="shared" si="13"/>
        <v>0</v>
      </c>
      <c r="E99" s="4">
        <f t="shared" si="14"/>
        <v>0</v>
      </c>
      <c r="F99" s="4">
        <f t="shared" si="14"/>
        <v>0</v>
      </c>
      <c r="G99" s="4">
        <f t="shared" si="12"/>
        <v>1</v>
      </c>
    </row>
    <row r="100" spans="1:7" x14ac:dyDescent="0.35">
      <c r="A100" s="6">
        <v>90</v>
      </c>
      <c r="B100" s="4">
        <f t="shared" si="10"/>
        <v>9</v>
      </c>
      <c r="C100" s="4">
        <f t="shared" si="9"/>
        <v>10</v>
      </c>
      <c r="D100" s="4">
        <f t="shared" si="13"/>
        <v>0</v>
      </c>
      <c r="E100" s="4">
        <f t="shared" si="14"/>
        <v>0</v>
      </c>
      <c r="F100" s="4">
        <f t="shared" si="14"/>
        <v>0</v>
      </c>
      <c r="G100" s="4">
        <f t="shared" si="12"/>
        <v>1</v>
      </c>
    </row>
    <row r="101" spans="1:7" x14ac:dyDescent="0.35">
      <c r="A101" s="6">
        <v>91</v>
      </c>
      <c r="B101" s="4">
        <f t="shared" si="10"/>
        <v>9.1</v>
      </c>
      <c r="C101" s="4">
        <f t="shared" si="9"/>
        <v>10</v>
      </c>
      <c r="D101" s="4">
        <f t="shared" si="13"/>
        <v>0</v>
      </c>
      <c r="E101" s="4">
        <f t="shared" si="14"/>
        <v>0</v>
      </c>
      <c r="F101" s="4">
        <f t="shared" si="14"/>
        <v>0</v>
      </c>
      <c r="G101" s="4">
        <f t="shared" si="12"/>
        <v>1</v>
      </c>
    </row>
    <row r="102" spans="1:7" x14ac:dyDescent="0.35">
      <c r="A102" s="6">
        <v>92</v>
      </c>
      <c r="B102" s="4">
        <f t="shared" si="10"/>
        <v>9.2000000000000011</v>
      </c>
      <c r="C102" s="4">
        <f t="shared" si="9"/>
        <v>10</v>
      </c>
      <c r="D102" s="4">
        <f t="shared" si="13"/>
        <v>0</v>
      </c>
      <c r="E102" s="4">
        <f t="shared" si="14"/>
        <v>0</v>
      </c>
      <c r="F102" s="4">
        <f t="shared" si="14"/>
        <v>0</v>
      </c>
      <c r="G102" s="4">
        <f t="shared" si="12"/>
        <v>1</v>
      </c>
    </row>
    <row r="103" spans="1:7" x14ac:dyDescent="0.35">
      <c r="A103" s="6">
        <v>93</v>
      </c>
      <c r="B103" s="4">
        <f t="shared" si="10"/>
        <v>9.3000000000000007</v>
      </c>
      <c r="C103" s="4">
        <f t="shared" si="9"/>
        <v>10</v>
      </c>
      <c r="D103" s="4">
        <f t="shared" si="13"/>
        <v>0</v>
      </c>
      <c r="E103" s="4">
        <f t="shared" si="14"/>
        <v>0</v>
      </c>
      <c r="F103" s="4">
        <f t="shared" si="14"/>
        <v>0</v>
      </c>
      <c r="G103" s="4">
        <f t="shared" si="12"/>
        <v>1</v>
      </c>
    </row>
    <row r="104" spans="1:7" x14ac:dyDescent="0.35">
      <c r="A104" s="6">
        <v>94</v>
      </c>
      <c r="B104" s="4">
        <f t="shared" si="10"/>
        <v>9.4</v>
      </c>
      <c r="C104" s="4">
        <f t="shared" si="9"/>
        <v>10</v>
      </c>
      <c r="D104" s="4">
        <f t="shared" si="13"/>
        <v>0</v>
      </c>
      <c r="E104" s="4">
        <f t="shared" si="14"/>
        <v>0</v>
      </c>
      <c r="F104" s="4">
        <f t="shared" si="14"/>
        <v>0</v>
      </c>
      <c r="G104" s="4">
        <f t="shared" si="12"/>
        <v>1</v>
      </c>
    </row>
    <row r="105" spans="1:7" x14ac:dyDescent="0.35">
      <c r="A105" s="6">
        <v>95</v>
      </c>
      <c r="B105" s="4">
        <f t="shared" si="10"/>
        <v>9.5</v>
      </c>
      <c r="C105" s="4">
        <f t="shared" si="9"/>
        <v>10</v>
      </c>
      <c r="D105" s="4">
        <f t="shared" si="13"/>
        <v>0</v>
      </c>
      <c r="E105" s="4">
        <f t="shared" si="14"/>
        <v>0</v>
      </c>
      <c r="F105" s="4">
        <f t="shared" si="14"/>
        <v>0</v>
      </c>
      <c r="G105" s="4">
        <f t="shared" si="12"/>
        <v>1</v>
      </c>
    </row>
    <row r="106" spans="1:7" x14ac:dyDescent="0.35">
      <c r="A106" s="6">
        <v>96</v>
      </c>
      <c r="B106" s="4">
        <f t="shared" si="10"/>
        <v>9.6000000000000014</v>
      </c>
      <c r="C106" s="4">
        <f t="shared" si="9"/>
        <v>10</v>
      </c>
      <c r="D106" s="4">
        <f t="shared" si="13"/>
        <v>0</v>
      </c>
      <c r="E106" s="4">
        <f t="shared" si="14"/>
        <v>0</v>
      </c>
      <c r="F106" s="4">
        <f t="shared" si="14"/>
        <v>0</v>
      </c>
      <c r="G106" s="4">
        <f t="shared" si="12"/>
        <v>1</v>
      </c>
    </row>
    <row r="107" spans="1:7" x14ac:dyDescent="0.35">
      <c r="A107" s="6">
        <v>97</v>
      </c>
      <c r="B107" s="4">
        <f t="shared" si="10"/>
        <v>9.7000000000000011</v>
      </c>
      <c r="C107" s="4">
        <f t="shared" si="9"/>
        <v>10</v>
      </c>
      <c r="D107" s="4">
        <f t="shared" si="13"/>
        <v>0</v>
      </c>
      <c r="E107" s="4">
        <f t="shared" si="14"/>
        <v>0</v>
      </c>
      <c r="F107" s="4">
        <f t="shared" si="14"/>
        <v>0</v>
      </c>
      <c r="G107" s="4">
        <f t="shared" si="12"/>
        <v>1</v>
      </c>
    </row>
    <row r="108" spans="1:7" x14ac:dyDescent="0.35">
      <c r="A108" s="6">
        <v>98</v>
      </c>
      <c r="B108" s="4">
        <f t="shared" si="10"/>
        <v>9.8000000000000007</v>
      </c>
      <c r="C108" s="4">
        <f t="shared" si="9"/>
        <v>10</v>
      </c>
      <c r="D108" s="4">
        <f t="shared" si="13"/>
        <v>0</v>
      </c>
      <c r="E108" s="4">
        <f t="shared" ref="E108:F110" si="15">E107+D108*$E$2</f>
        <v>0</v>
      </c>
      <c r="F108" s="4">
        <f t="shared" si="15"/>
        <v>0</v>
      </c>
      <c r="G108" s="4">
        <f t="shared" si="12"/>
        <v>1</v>
      </c>
    </row>
    <row r="109" spans="1:7" x14ac:dyDescent="0.35">
      <c r="A109" s="6">
        <v>99</v>
      </c>
      <c r="B109" s="4">
        <f t="shared" si="10"/>
        <v>9.9</v>
      </c>
      <c r="C109" s="4">
        <f t="shared" si="9"/>
        <v>10</v>
      </c>
      <c r="D109" s="4">
        <f t="shared" si="13"/>
        <v>0</v>
      </c>
      <c r="E109" s="4">
        <f t="shared" si="15"/>
        <v>0</v>
      </c>
      <c r="F109" s="4">
        <f t="shared" si="15"/>
        <v>0</v>
      </c>
      <c r="G109" s="4">
        <f t="shared" si="12"/>
        <v>1</v>
      </c>
    </row>
    <row r="110" spans="1:7" x14ac:dyDescent="0.35">
      <c r="A110" s="6">
        <v>100</v>
      </c>
      <c r="B110" s="4">
        <f t="shared" si="10"/>
        <v>10</v>
      </c>
      <c r="C110" s="4">
        <f t="shared" si="9"/>
        <v>10</v>
      </c>
      <c r="D110" s="4">
        <f t="shared" si="13"/>
        <v>0</v>
      </c>
      <c r="E110" s="4">
        <f t="shared" si="15"/>
        <v>0</v>
      </c>
      <c r="F110" s="4">
        <f t="shared" si="15"/>
        <v>0</v>
      </c>
      <c r="G110" s="4">
        <f t="shared" si="12"/>
        <v>1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D64E-B9C0-4992-8B91-B841C161CA49}">
  <dimension ref="A1:H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8" style="4" bestFit="1" customWidth="1"/>
    <col min="8" max="8" width="11.15234375" style="4" bestFit="1" customWidth="1"/>
    <col min="9" max="16384" width="9.23046875" style="4"/>
  </cols>
  <sheetData>
    <row r="1" spans="1:8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8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8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8" s="2" customFormat="1" x14ac:dyDescent="0.35">
      <c r="A4" s="10"/>
      <c r="B4" s="2">
        <v>0</v>
      </c>
      <c r="C4" s="2">
        <v>0</v>
      </c>
      <c r="D4" s="2">
        <v>1</v>
      </c>
    </row>
    <row r="5" spans="1:8" s="2" customFormat="1" x14ac:dyDescent="0.35">
      <c r="A5" s="11" t="s">
        <v>15</v>
      </c>
      <c r="B5" s="7" t="s">
        <v>16</v>
      </c>
      <c r="C5" s="7" t="s">
        <v>17</v>
      </c>
    </row>
    <row r="6" spans="1:8" s="2" customFormat="1" x14ac:dyDescent="0.35">
      <c r="A6" s="12"/>
      <c r="B6" s="2">
        <v>0</v>
      </c>
      <c r="C6" s="2">
        <v>0</v>
      </c>
    </row>
    <row r="7" spans="1:8" s="2" customFormat="1" x14ac:dyDescent="0.35"/>
    <row r="8" spans="1:8" s="2" customFormat="1" x14ac:dyDescent="0.35"/>
    <row r="9" spans="1:8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</row>
    <row r="10" spans="1:8" x14ac:dyDescent="0.35">
      <c r="A10" s="6">
        <v>0</v>
      </c>
      <c r="B10" s="4">
        <v>0</v>
      </c>
      <c r="C10" s="4">
        <f>$B$6*G10+$C$6*H10</f>
        <v>0</v>
      </c>
      <c r="D10" s="8">
        <f>(C10+$C$2+$D$2*B4)/$B$2</f>
        <v>-10</v>
      </c>
      <c r="E10" s="8">
        <f>$B$4</f>
        <v>0</v>
      </c>
      <c r="F10" s="8">
        <f>$C$4</f>
        <v>0</v>
      </c>
      <c r="G10" s="8">
        <f>$D$4-$B$4</f>
        <v>1</v>
      </c>
      <c r="H10" s="8">
        <f>G10</f>
        <v>1</v>
      </c>
    </row>
    <row r="11" spans="1:8" x14ac:dyDescent="0.35">
      <c r="A11" s="6">
        <v>1</v>
      </c>
      <c r="B11" s="4">
        <f>A11*$E$2</f>
        <v>0.1</v>
      </c>
      <c r="C11" s="4">
        <f t="shared" ref="C11:C74" si="0">$B$6*G11+$C$6*H11</f>
        <v>0</v>
      </c>
      <c r="D11" s="4">
        <f>(C11+$C$2+$D$2*E10)/$B$2</f>
        <v>-10</v>
      </c>
      <c r="E11" s="4">
        <f>E10+D11*$E$2</f>
        <v>-1</v>
      </c>
      <c r="F11" s="4">
        <f>F10+E11*$E$2</f>
        <v>-0.1</v>
      </c>
      <c r="G11" s="4">
        <f>$D$4-E10</f>
        <v>1</v>
      </c>
      <c r="H11" s="4">
        <f>H10+G11</f>
        <v>2</v>
      </c>
    </row>
    <row r="12" spans="1:8" x14ac:dyDescent="0.35">
      <c r="A12" s="6">
        <v>2</v>
      </c>
      <c r="B12" s="4">
        <f t="shared" ref="B12:B75" si="1">A12*$E$2</f>
        <v>0.2</v>
      </c>
      <c r="C12" s="4">
        <f t="shared" si="0"/>
        <v>0</v>
      </c>
      <c r="D12" s="4">
        <f>(C12+$C$2+$D$2*E11)/$B$2</f>
        <v>-9</v>
      </c>
      <c r="E12" s="4">
        <f t="shared" ref="E12:F27" si="2">E11+D12*$E$2</f>
        <v>-1.9</v>
      </c>
      <c r="F12" s="4">
        <f t="shared" si="2"/>
        <v>-0.29000000000000004</v>
      </c>
      <c r="G12" s="4">
        <f t="shared" ref="G12:G75" si="3">$D$4-E11</f>
        <v>2</v>
      </c>
      <c r="H12" s="4">
        <f t="shared" ref="H12:H22" si="4">H11+G12</f>
        <v>4</v>
      </c>
    </row>
    <row r="13" spans="1:8" x14ac:dyDescent="0.35">
      <c r="A13" s="6">
        <v>3</v>
      </c>
      <c r="B13" s="4">
        <f t="shared" si="1"/>
        <v>0.30000000000000004</v>
      </c>
      <c r="C13" s="4">
        <f t="shared" si="0"/>
        <v>0</v>
      </c>
      <c r="D13" s="4">
        <f t="shared" ref="D13:D76" si="5">(C13+$C$2+$D$2*E12)/$B$2</f>
        <v>-8.1</v>
      </c>
      <c r="E13" s="4">
        <f t="shared" si="2"/>
        <v>-2.71</v>
      </c>
      <c r="F13" s="4">
        <f t="shared" si="2"/>
        <v>-0.56100000000000005</v>
      </c>
      <c r="G13" s="4">
        <f t="shared" si="3"/>
        <v>2.9</v>
      </c>
      <c r="H13" s="4">
        <f t="shared" si="4"/>
        <v>6.9</v>
      </c>
    </row>
    <row r="14" spans="1:8" x14ac:dyDescent="0.35">
      <c r="A14" s="6">
        <v>4</v>
      </c>
      <c r="B14" s="4">
        <f t="shared" si="1"/>
        <v>0.4</v>
      </c>
      <c r="C14" s="4">
        <f t="shared" si="0"/>
        <v>0</v>
      </c>
      <c r="D14" s="4">
        <f t="shared" si="5"/>
        <v>-7.29</v>
      </c>
      <c r="E14" s="4">
        <f t="shared" si="2"/>
        <v>-3.4390000000000001</v>
      </c>
      <c r="F14" s="4">
        <f t="shared" si="2"/>
        <v>-0.90490000000000004</v>
      </c>
      <c r="G14" s="4">
        <f t="shared" si="3"/>
        <v>3.71</v>
      </c>
      <c r="H14" s="4">
        <f t="shared" si="4"/>
        <v>10.61</v>
      </c>
    </row>
    <row r="15" spans="1:8" x14ac:dyDescent="0.35">
      <c r="A15" s="6">
        <v>5</v>
      </c>
      <c r="B15" s="4">
        <f t="shared" si="1"/>
        <v>0.5</v>
      </c>
      <c r="C15" s="4">
        <f t="shared" si="0"/>
        <v>0</v>
      </c>
      <c r="D15" s="4">
        <f t="shared" si="5"/>
        <v>-6.5609999999999999</v>
      </c>
      <c r="E15" s="4">
        <f t="shared" si="2"/>
        <v>-4.0951000000000004</v>
      </c>
      <c r="F15" s="4">
        <f t="shared" si="2"/>
        <v>-1.3144100000000001</v>
      </c>
      <c r="G15" s="4">
        <f t="shared" si="3"/>
        <v>4.4390000000000001</v>
      </c>
      <c r="H15" s="4">
        <f t="shared" si="4"/>
        <v>15.048999999999999</v>
      </c>
    </row>
    <row r="16" spans="1:8" x14ac:dyDescent="0.35">
      <c r="A16" s="6">
        <v>6</v>
      </c>
      <c r="B16" s="4">
        <f t="shared" si="1"/>
        <v>0.60000000000000009</v>
      </c>
      <c r="C16" s="4">
        <f t="shared" si="0"/>
        <v>0</v>
      </c>
      <c r="D16" s="4">
        <f t="shared" si="5"/>
        <v>-5.9048999999999996</v>
      </c>
      <c r="E16" s="4">
        <f t="shared" si="2"/>
        <v>-4.6855900000000004</v>
      </c>
      <c r="F16" s="4">
        <f t="shared" si="2"/>
        <v>-1.782969</v>
      </c>
      <c r="G16" s="4">
        <f t="shared" si="3"/>
        <v>5.0951000000000004</v>
      </c>
      <c r="H16" s="4">
        <f t="shared" si="4"/>
        <v>20.144100000000002</v>
      </c>
    </row>
    <row r="17" spans="1:8" x14ac:dyDescent="0.35">
      <c r="A17" s="6">
        <v>7</v>
      </c>
      <c r="B17" s="4">
        <f t="shared" si="1"/>
        <v>0.70000000000000007</v>
      </c>
      <c r="C17" s="4">
        <f t="shared" si="0"/>
        <v>0</v>
      </c>
      <c r="D17" s="4">
        <f t="shared" si="5"/>
        <v>-5.3144099999999996</v>
      </c>
      <c r="E17" s="4">
        <f t="shared" si="2"/>
        <v>-5.2170310000000004</v>
      </c>
      <c r="F17" s="4">
        <f t="shared" si="2"/>
        <v>-2.3046721000000003</v>
      </c>
      <c r="G17" s="4">
        <f t="shared" si="3"/>
        <v>5.6855900000000004</v>
      </c>
      <c r="H17" s="4">
        <f t="shared" si="4"/>
        <v>25.829690000000003</v>
      </c>
    </row>
    <row r="18" spans="1:8" x14ac:dyDescent="0.35">
      <c r="A18" s="6">
        <v>8</v>
      </c>
      <c r="B18" s="4">
        <f t="shared" si="1"/>
        <v>0.8</v>
      </c>
      <c r="C18" s="4">
        <f t="shared" si="0"/>
        <v>0</v>
      </c>
      <c r="D18" s="4">
        <f t="shared" si="5"/>
        <v>-4.7829689999999996</v>
      </c>
      <c r="E18" s="4">
        <f t="shared" si="2"/>
        <v>-5.6953279000000006</v>
      </c>
      <c r="F18" s="4">
        <f t="shared" si="2"/>
        <v>-2.8742048900000006</v>
      </c>
      <c r="G18" s="4">
        <f t="shared" si="3"/>
        <v>6.2170310000000004</v>
      </c>
      <c r="H18" s="4">
        <f t="shared" si="4"/>
        <v>32.046721000000005</v>
      </c>
    </row>
    <row r="19" spans="1:8" x14ac:dyDescent="0.35">
      <c r="A19" s="6">
        <v>9</v>
      </c>
      <c r="B19" s="4">
        <f t="shared" si="1"/>
        <v>0.9</v>
      </c>
      <c r="C19" s="4">
        <f t="shared" si="0"/>
        <v>0</v>
      </c>
      <c r="D19" s="4">
        <f t="shared" si="5"/>
        <v>-4.3046720999999994</v>
      </c>
      <c r="E19" s="4">
        <f t="shared" si="2"/>
        <v>-6.1257951100000003</v>
      </c>
      <c r="F19" s="4">
        <f t="shared" si="2"/>
        <v>-3.4867844010000004</v>
      </c>
      <c r="G19" s="4">
        <f t="shared" si="3"/>
        <v>6.6953279000000006</v>
      </c>
      <c r="H19" s="4">
        <f t="shared" si="4"/>
        <v>38.742048900000007</v>
      </c>
    </row>
    <row r="20" spans="1:8" x14ac:dyDescent="0.35">
      <c r="A20" s="6">
        <v>10</v>
      </c>
      <c r="B20" s="4">
        <f t="shared" si="1"/>
        <v>1</v>
      </c>
      <c r="C20" s="4">
        <f t="shared" si="0"/>
        <v>0</v>
      </c>
      <c r="D20" s="4">
        <f t="shared" si="5"/>
        <v>-3.8742048899999997</v>
      </c>
      <c r="E20" s="4">
        <f t="shared" si="2"/>
        <v>-6.5132155990000005</v>
      </c>
      <c r="F20" s="4">
        <f t="shared" si="2"/>
        <v>-4.1381059609000008</v>
      </c>
      <c r="G20" s="4">
        <f t="shared" si="3"/>
        <v>7.1257951100000003</v>
      </c>
      <c r="H20" s="4">
        <f t="shared" si="4"/>
        <v>45.867844010000006</v>
      </c>
    </row>
    <row r="21" spans="1:8" x14ac:dyDescent="0.35">
      <c r="A21" s="6">
        <v>11</v>
      </c>
      <c r="B21" s="4">
        <f t="shared" si="1"/>
        <v>1.1000000000000001</v>
      </c>
      <c r="C21" s="4">
        <f t="shared" si="0"/>
        <v>0</v>
      </c>
      <c r="D21" s="4">
        <f t="shared" si="5"/>
        <v>-3.4867844009999995</v>
      </c>
      <c r="E21" s="4">
        <f t="shared" si="2"/>
        <v>-6.8618940391000001</v>
      </c>
      <c r="F21" s="4">
        <f t="shared" si="2"/>
        <v>-4.8242953648100011</v>
      </c>
      <c r="G21" s="4">
        <f t="shared" si="3"/>
        <v>7.5132155990000005</v>
      </c>
      <c r="H21" s="4">
        <f t="shared" si="4"/>
        <v>53.381059609000005</v>
      </c>
    </row>
    <row r="22" spans="1:8" x14ac:dyDescent="0.35">
      <c r="A22" s="6">
        <v>12</v>
      </c>
      <c r="B22" s="4">
        <f t="shared" si="1"/>
        <v>1.2000000000000002</v>
      </c>
      <c r="C22" s="4">
        <f t="shared" si="0"/>
        <v>0</v>
      </c>
      <c r="D22" s="4">
        <f t="shared" si="5"/>
        <v>-3.1381059608999999</v>
      </c>
      <c r="E22" s="4">
        <f t="shared" si="2"/>
        <v>-7.1757046351899998</v>
      </c>
      <c r="F22" s="4">
        <f t="shared" si="2"/>
        <v>-5.5418658283290014</v>
      </c>
      <c r="G22" s="4">
        <f t="shared" si="3"/>
        <v>7.8618940391000001</v>
      </c>
      <c r="H22" s="4">
        <f t="shared" si="4"/>
        <v>61.242953648100006</v>
      </c>
    </row>
    <row r="23" spans="1:8" x14ac:dyDescent="0.35">
      <c r="A23" s="6">
        <v>13</v>
      </c>
      <c r="B23" s="4">
        <f t="shared" si="1"/>
        <v>1.3</v>
      </c>
      <c r="C23" s="4">
        <f t="shared" si="0"/>
        <v>0</v>
      </c>
      <c r="D23" s="4">
        <f t="shared" si="5"/>
        <v>-2.8242953648100002</v>
      </c>
      <c r="E23" s="4">
        <f t="shared" si="2"/>
        <v>-7.4581341716709995</v>
      </c>
      <c r="F23" s="4">
        <f t="shared" si="2"/>
        <v>-6.2876792454961015</v>
      </c>
      <c r="G23" s="4">
        <f t="shared" si="3"/>
        <v>8.1757046351899998</v>
      </c>
      <c r="H23" s="4">
        <f t="shared" ref="H23:H75" si="6">H22+G23</f>
        <v>69.41865828329</v>
      </c>
    </row>
    <row r="24" spans="1:8" x14ac:dyDescent="0.35">
      <c r="A24" s="6">
        <v>14</v>
      </c>
      <c r="B24" s="4">
        <f t="shared" si="1"/>
        <v>1.4000000000000001</v>
      </c>
      <c r="C24" s="4">
        <f t="shared" si="0"/>
        <v>0</v>
      </c>
      <c r="D24" s="4">
        <f t="shared" si="5"/>
        <v>-2.5418658283290005</v>
      </c>
      <c r="E24" s="4">
        <f t="shared" si="2"/>
        <v>-7.7123207545038994</v>
      </c>
      <c r="F24" s="4">
        <f t="shared" si="2"/>
        <v>-7.0589113209464918</v>
      </c>
      <c r="G24" s="4">
        <f t="shared" si="3"/>
        <v>8.4581341716709986</v>
      </c>
      <c r="H24" s="4">
        <f t="shared" si="6"/>
        <v>77.876792454960992</v>
      </c>
    </row>
    <row r="25" spans="1:8" x14ac:dyDescent="0.35">
      <c r="A25" s="6">
        <v>15</v>
      </c>
      <c r="B25" s="4">
        <f t="shared" si="1"/>
        <v>1.5</v>
      </c>
      <c r="C25" s="4">
        <f t="shared" si="0"/>
        <v>0</v>
      </c>
      <c r="D25" s="4">
        <f t="shared" si="5"/>
        <v>-2.2876792454961006</v>
      </c>
      <c r="E25" s="4">
        <f t="shared" si="2"/>
        <v>-7.9410886790535091</v>
      </c>
      <c r="F25" s="4">
        <f t="shared" si="2"/>
        <v>-7.8530201888518425</v>
      </c>
      <c r="G25" s="4">
        <f t="shared" si="3"/>
        <v>8.7123207545038994</v>
      </c>
      <c r="H25" s="4">
        <f t="shared" si="6"/>
        <v>86.589113209464898</v>
      </c>
    </row>
    <row r="26" spans="1:8" x14ac:dyDescent="0.35">
      <c r="A26" s="6">
        <v>16</v>
      </c>
      <c r="B26" s="4">
        <f t="shared" si="1"/>
        <v>1.6</v>
      </c>
      <c r="C26" s="4">
        <f t="shared" si="0"/>
        <v>0</v>
      </c>
      <c r="D26" s="4">
        <f t="shared" si="5"/>
        <v>-2.0589113209464909</v>
      </c>
      <c r="E26" s="4">
        <f t="shared" si="2"/>
        <v>-8.1469798111481584</v>
      </c>
      <c r="F26" s="4">
        <f t="shared" si="2"/>
        <v>-8.6677181699666583</v>
      </c>
      <c r="G26" s="4">
        <f t="shared" si="3"/>
        <v>8.9410886790535091</v>
      </c>
      <c r="H26" s="4">
        <f t="shared" si="6"/>
        <v>95.530201888518405</v>
      </c>
    </row>
    <row r="27" spans="1:8" x14ac:dyDescent="0.35">
      <c r="A27" s="6">
        <v>17</v>
      </c>
      <c r="B27" s="4">
        <f t="shared" si="1"/>
        <v>1.7000000000000002</v>
      </c>
      <c r="C27" s="4">
        <f t="shared" si="0"/>
        <v>0</v>
      </c>
      <c r="D27" s="4">
        <f t="shared" si="5"/>
        <v>-1.8530201888518416</v>
      </c>
      <c r="E27" s="4">
        <f t="shared" si="2"/>
        <v>-8.3322818300333417</v>
      </c>
      <c r="F27" s="4">
        <f t="shared" si="2"/>
        <v>-9.5009463529699918</v>
      </c>
      <c r="G27" s="4">
        <f t="shared" si="3"/>
        <v>9.1469798111481584</v>
      </c>
      <c r="H27" s="4">
        <f t="shared" si="6"/>
        <v>104.67718169966656</v>
      </c>
    </row>
    <row r="28" spans="1:8" x14ac:dyDescent="0.35">
      <c r="A28" s="6">
        <v>18</v>
      </c>
      <c r="B28" s="4">
        <f t="shared" si="1"/>
        <v>1.8</v>
      </c>
      <c r="C28" s="4">
        <f t="shared" si="0"/>
        <v>0</v>
      </c>
      <c r="D28" s="4">
        <f t="shared" si="5"/>
        <v>-1.6677181699666583</v>
      </c>
      <c r="E28" s="4">
        <f t="shared" ref="E28:F43" si="7">E27+D28*$E$2</f>
        <v>-8.4990536470300082</v>
      </c>
      <c r="F28" s="4">
        <f t="shared" si="7"/>
        <v>-10.350851717672992</v>
      </c>
      <c r="G28" s="4">
        <f t="shared" si="3"/>
        <v>9.3322818300333417</v>
      </c>
      <c r="H28" s="4">
        <f t="shared" si="6"/>
        <v>114.0094635296999</v>
      </c>
    </row>
    <row r="29" spans="1:8" x14ac:dyDescent="0.35">
      <c r="A29" s="6">
        <v>19</v>
      </c>
      <c r="B29" s="4">
        <f t="shared" si="1"/>
        <v>1.9000000000000001</v>
      </c>
      <c r="C29" s="4">
        <f t="shared" si="0"/>
        <v>0</v>
      </c>
      <c r="D29" s="4">
        <f t="shared" si="5"/>
        <v>-1.5009463529699918</v>
      </c>
      <c r="E29" s="4">
        <f t="shared" si="7"/>
        <v>-8.6491482823270083</v>
      </c>
      <c r="F29" s="4">
        <f t="shared" si="7"/>
        <v>-11.215766545905693</v>
      </c>
      <c r="G29" s="4">
        <f t="shared" si="3"/>
        <v>9.4990536470300082</v>
      </c>
      <c r="H29" s="4">
        <f t="shared" si="6"/>
        <v>123.50851717672991</v>
      </c>
    </row>
    <row r="30" spans="1:8" x14ac:dyDescent="0.35">
      <c r="A30" s="6">
        <v>20</v>
      </c>
      <c r="B30" s="4">
        <f t="shared" si="1"/>
        <v>2</v>
      </c>
      <c r="C30" s="4">
        <f t="shared" si="0"/>
        <v>0</v>
      </c>
      <c r="D30" s="4">
        <f t="shared" si="5"/>
        <v>-1.3508517176729917</v>
      </c>
      <c r="E30" s="4">
        <f t="shared" si="7"/>
        <v>-8.7842334540943074</v>
      </c>
      <c r="F30" s="4">
        <f t="shared" si="7"/>
        <v>-12.094189891315123</v>
      </c>
      <c r="G30" s="4">
        <f t="shared" si="3"/>
        <v>9.6491482823270083</v>
      </c>
      <c r="H30" s="4">
        <f t="shared" si="6"/>
        <v>133.15766545905691</v>
      </c>
    </row>
    <row r="31" spans="1:8" x14ac:dyDescent="0.35">
      <c r="A31" s="6">
        <v>21</v>
      </c>
      <c r="B31" s="4">
        <f t="shared" si="1"/>
        <v>2.1</v>
      </c>
      <c r="C31" s="4">
        <f t="shared" si="0"/>
        <v>0</v>
      </c>
      <c r="D31" s="4">
        <f t="shared" si="5"/>
        <v>-1.2157665459056926</v>
      </c>
      <c r="E31" s="4">
        <f t="shared" si="7"/>
        <v>-8.9058101086848769</v>
      </c>
      <c r="F31" s="4">
        <f t="shared" si="7"/>
        <v>-12.984770902183611</v>
      </c>
      <c r="G31" s="4">
        <f t="shared" si="3"/>
        <v>9.7842334540943074</v>
      </c>
      <c r="H31" s="4">
        <f t="shared" si="6"/>
        <v>142.94189891315122</v>
      </c>
    </row>
    <row r="32" spans="1:8" x14ac:dyDescent="0.35">
      <c r="A32" s="6">
        <v>22</v>
      </c>
      <c r="B32" s="4">
        <f t="shared" si="1"/>
        <v>2.2000000000000002</v>
      </c>
      <c r="C32" s="4">
        <f t="shared" si="0"/>
        <v>0</v>
      </c>
      <c r="D32" s="4">
        <f t="shared" si="5"/>
        <v>-1.0941898913151231</v>
      </c>
      <c r="E32" s="4">
        <f t="shared" si="7"/>
        <v>-9.0152290978163894</v>
      </c>
      <c r="F32" s="4">
        <f t="shared" si="7"/>
        <v>-13.886293811965249</v>
      </c>
      <c r="G32" s="4">
        <f t="shared" si="3"/>
        <v>9.9058101086848769</v>
      </c>
      <c r="H32" s="4">
        <f t="shared" si="6"/>
        <v>152.8477090218361</v>
      </c>
    </row>
    <row r="33" spans="1:8" x14ac:dyDescent="0.35">
      <c r="A33" s="6">
        <v>23</v>
      </c>
      <c r="B33" s="4">
        <f t="shared" si="1"/>
        <v>2.3000000000000003</v>
      </c>
      <c r="C33" s="4">
        <f t="shared" si="0"/>
        <v>0</v>
      </c>
      <c r="D33" s="4">
        <f t="shared" si="5"/>
        <v>-0.98477090218361063</v>
      </c>
      <c r="E33" s="4">
        <f t="shared" si="7"/>
        <v>-9.113706188034751</v>
      </c>
      <c r="F33" s="4">
        <f t="shared" si="7"/>
        <v>-14.797664430768725</v>
      </c>
      <c r="G33" s="4">
        <f t="shared" si="3"/>
        <v>10.015229097816389</v>
      </c>
      <c r="H33" s="4">
        <f t="shared" si="6"/>
        <v>162.86293811965248</v>
      </c>
    </row>
    <row r="34" spans="1:8" x14ac:dyDescent="0.35">
      <c r="A34" s="6">
        <v>24</v>
      </c>
      <c r="B34" s="4">
        <f t="shared" si="1"/>
        <v>2.4000000000000004</v>
      </c>
      <c r="C34" s="4">
        <f t="shared" si="0"/>
        <v>0</v>
      </c>
      <c r="D34" s="4">
        <f t="shared" si="5"/>
        <v>-0.88629381196524903</v>
      </c>
      <c r="E34" s="4">
        <f t="shared" si="7"/>
        <v>-9.2023355692312752</v>
      </c>
      <c r="F34" s="4">
        <f t="shared" si="7"/>
        <v>-15.717897987691853</v>
      </c>
      <c r="G34" s="4">
        <f t="shared" si="3"/>
        <v>10.113706188034751</v>
      </c>
      <c r="H34" s="4">
        <f t="shared" si="6"/>
        <v>172.97664430768722</v>
      </c>
    </row>
    <row r="35" spans="1:8" x14ac:dyDescent="0.35">
      <c r="A35" s="6">
        <v>25</v>
      </c>
      <c r="B35" s="4">
        <f t="shared" si="1"/>
        <v>2.5</v>
      </c>
      <c r="C35" s="4">
        <f t="shared" si="0"/>
        <v>0</v>
      </c>
      <c r="D35" s="4">
        <f t="shared" si="5"/>
        <v>-0.79766443076872484</v>
      </c>
      <c r="E35" s="4">
        <f t="shared" si="7"/>
        <v>-9.2821020123081475</v>
      </c>
      <c r="F35" s="4">
        <f t="shared" si="7"/>
        <v>-16.646108188922668</v>
      </c>
      <c r="G35" s="4">
        <f t="shared" si="3"/>
        <v>10.202335569231275</v>
      </c>
      <c r="H35" s="4">
        <f t="shared" si="6"/>
        <v>183.1789798769185</v>
      </c>
    </row>
    <row r="36" spans="1:8" x14ac:dyDescent="0.35">
      <c r="A36" s="6">
        <v>26</v>
      </c>
      <c r="B36" s="4">
        <f t="shared" si="1"/>
        <v>2.6</v>
      </c>
      <c r="C36" s="4">
        <f t="shared" si="0"/>
        <v>0</v>
      </c>
      <c r="D36" s="4">
        <f t="shared" si="5"/>
        <v>-0.71789798769185253</v>
      </c>
      <c r="E36" s="4">
        <f t="shared" si="7"/>
        <v>-9.3538918110773324</v>
      </c>
      <c r="F36" s="4">
        <f t="shared" si="7"/>
        <v>-17.581497370030402</v>
      </c>
      <c r="G36" s="4">
        <f t="shared" si="3"/>
        <v>10.282102012308147</v>
      </c>
      <c r="H36" s="4">
        <f t="shared" si="6"/>
        <v>193.46108188922665</v>
      </c>
    </row>
    <row r="37" spans="1:8" x14ac:dyDescent="0.35">
      <c r="A37" s="6">
        <v>27</v>
      </c>
      <c r="B37" s="4">
        <f t="shared" si="1"/>
        <v>2.7</v>
      </c>
      <c r="C37" s="4">
        <f t="shared" si="0"/>
        <v>0</v>
      </c>
      <c r="D37" s="4">
        <f t="shared" si="5"/>
        <v>-0.64610818892266764</v>
      </c>
      <c r="E37" s="4">
        <f t="shared" si="7"/>
        <v>-9.4185026299695984</v>
      </c>
      <c r="F37" s="4">
        <f t="shared" si="7"/>
        <v>-18.523347633027363</v>
      </c>
      <c r="G37" s="4">
        <f t="shared" si="3"/>
        <v>10.353891811077332</v>
      </c>
      <c r="H37" s="4">
        <f t="shared" si="6"/>
        <v>203.81497370030399</v>
      </c>
    </row>
    <row r="38" spans="1:8" x14ac:dyDescent="0.35">
      <c r="A38" s="6">
        <v>28</v>
      </c>
      <c r="B38" s="4">
        <f t="shared" si="1"/>
        <v>2.8000000000000003</v>
      </c>
      <c r="C38" s="4">
        <f t="shared" si="0"/>
        <v>0</v>
      </c>
      <c r="D38" s="4">
        <f t="shared" si="5"/>
        <v>-0.58149737003040158</v>
      </c>
      <c r="E38" s="4">
        <f t="shared" si="7"/>
        <v>-9.4766523669726386</v>
      </c>
      <c r="F38" s="4">
        <f t="shared" si="7"/>
        <v>-19.471012869724628</v>
      </c>
      <c r="G38" s="4">
        <f t="shared" si="3"/>
        <v>10.418502629969598</v>
      </c>
      <c r="H38" s="4">
        <f t="shared" si="6"/>
        <v>214.23347633027359</v>
      </c>
    </row>
    <row r="39" spans="1:8" x14ac:dyDescent="0.35">
      <c r="A39" s="6">
        <v>29</v>
      </c>
      <c r="B39" s="4">
        <f t="shared" si="1"/>
        <v>2.9000000000000004</v>
      </c>
      <c r="C39" s="4">
        <f t="shared" si="0"/>
        <v>0</v>
      </c>
      <c r="D39" s="4">
        <f t="shared" si="5"/>
        <v>-0.52334763302736143</v>
      </c>
      <c r="E39" s="4">
        <f t="shared" si="7"/>
        <v>-9.5289871302753753</v>
      </c>
      <c r="F39" s="4">
        <f t="shared" si="7"/>
        <v>-20.423911582752165</v>
      </c>
      <c r="G39" s="4">
        <f t="shared" si="3"/>
        <v>10.476652366972639</v>
      </c>
      <c r="H39" s="4">
        <f t="shared" si="6"/>
        <v>224.71012869724623</v>
      </c>
    </row>
    <row r="40" spans="1:8" x14ac:dyDescent="0.35">
      <c r="A40" s="6">
        <v>30</v>
      </c>
      <c r="B40" s="4">
        <f t="shared" si="1"/>
        <v>3</v>
      </c>
      <c r="C40" s="4">
        <f t="shared" si="0"/>
        <v>0</v>
      </c>
      <c r="D40" s="4">
        <f t="shared" si="5"/>
        <v>-0.47101286972462475</v>
      </c>
      <c r="E40" s="4">
        <f t="shared" si="7"/>
        <v>-9.5760884172478384</v>
      </c>
      <c r="F40" s="4">
        <f t="shared" si="7"/>
        <v>-21.38152042447695</v>
      </c>
      <c r="G40" s="4">
        <f t="shared" si="3"/>
        <v>10.528987130275375</v>
      </c>
      <c r="H40" s="4">
        <f t="shared" si="6"/>
        <v>235.2391158275216</v>
      </c>
    </row>
    <row r="41" spans="1:8" x14ac:dyDescent="0.35">
      <c r="A41" s="6">
        <v>31</v>
      </c>
      <c r="B41" s="4">
        <f t="shared" si="1"/>
        <v>3.1</v>
      </c>
      <c r="C41" s="4">
        <f t="shared" si="0"/>
        <v>0</v>
      </c>
      <c r="D41" s="4">
        <f t="shared" si="5"/>
        <v>-0.42391158275216156</v>
      </c>
      <c r="E41" s="4">
        <f t="shared" si="7"/>
        <v>-9.6184795755230539</v>
      </c>
      <c r="F41" s="4">
        <f t="shared" si="7"/>
        <v>-22.343368382029254</v>
      </c>
      <c r="G41" s="4">
        <f t="shared" si="3"/>
        <v>10.576088417247838</v>
      </c>
      <c r="H41" s="4">
        <f t="shared" si="6"/>
        <v>245.81520424476943</v>
      </c>
    </row>
    <row r="42" spans="1:8" x14ac:dyDescent="0.35">
      <c r="A42" s="6">
        <v>32</v>
      </c>
      <c r="B42" s="4">
        <f t="shared" si="1"/>
        <v>3.2</v>
      </c>
      <c r="C42" s="4">
        <f t="shared" si="0"/>
        <v>0</v>
      </c>
      <c r="D42" s="4">
        <f t="shared" si="5"/>
        <v>-0.38152042447694612</v>
      </c>
      <c r="E42" s="4">
        <f t="shared" si="7"/>
        <v>-9.6566316179707492</v>
      </c>
      <c r="F42" s="4">
        <f t="shared" si="7"/>
        <v>-23.309031543826329</v>
      </c>
      <c r="G42" s="4">
        <f t="shared" si="3"/>
        <v>10.618479575523054</v>
      </c>
      <c r="H42" s="4">
        <f t="shared" si="6"/>
        <v>256.43368382029246</v>
      </c>
    </row>
    <row r="43" spans="1:8" x14ac:dyDescent="0.35">
      <c r="A43" s="6">
        <v>33</v>
      </c>
      <c r="B43" s="4">
        <f t="shared" si="1"/>
        <v>3.3000000000000003</v>
      </c>
      <c r="C43" s="4">
        <f t="shared" si="0"/>
        <v>0</v>
      </c>
      <c r="D43" s="4">
        <f t="shared" si="5"/>
        <v>-0.3433683820292508</v>
      </c>
      <c r="E43" s="4">
        <f t="shared" si="7"/>
        <v>-9.6909684561736746</v>
      </c>
      <c r="F43" s="4">
        <f t="shared" si="7"/>
        <v>-24.278128389443697</v>
      </c>
      <c r="G43" s="4">
        <f t="shared" si="3"/>
        <v>10.656631617970749</v>
      </c>
      <c r="H43" s="4">
        <f t="shared" si="6"/>
        <v>267.09031543826319</v>
      </c>
    </row>
    <row r="44" spans="1:8" x14ac:dyDescent="0.35">
      <c r="A44" s="6">
        <v>34</v>
      </c>
      <c r="B44" s="4">
        <f t="shared" si="1"/>
        <v>3.4000000000000004</v>
      </c>
      <c r="C44" s="4">
        <f t="shared" si="0"/>
        <v>0</v>
      </c>
      <c r="D44" s="4">
        <f t="shared" si="5"/>
        <v>-0.30903154382632536</v>
      </c>
      <c r="E44" s="4">
        <f t="shared" ref="E44:F59" si="8">E43+D44*$E$2</f>
        <v>-9.7218716105563079</v>
      </c>
      <c r="F44" s="4">
        <f t="shared" si="8"/>
        <v>-25.250315550499327</v>
      </c>
      <c r="G44" s="4">
        <f t="shared" si="3"/>
        <v>10.690968456173675</v>
      </c>
      <c r="H44" s="4">
        <f t="shared" si="6"/>
        <v>277.78128389443685</v>
      </c>
    </row>
    <row r="45" spans="1:8" x14ac:dyDescent="0.35">
      <c r="A45" s="6">
        <v>35</v>
      </c>
      <c r="B45" s="4">
        <f t="shared" si="1"/>
        <v>3.5</v>
      </c>
      <c r="C45" s="4">
        <f t="shared" si="0"/>
        <v>0</v>
      </c>
      <c r="D45" s="4">
        <f t="shared" si="5"/>
        <v>-0.27812838944369211</v>
      </c>
      <c r="E45" s="4">
        <f t="shared" si="8"/>
        <v>-9.7496844495006769</v>
      </c>
      <c r="F45" s="4">
        <f t="shared" si="8"/>
        <v>-26.225283995449395</v>
      </c>
      <c r="G45" s="4">
        <f t="shared" si="3"/>
        <v>10.721871610556308</v>
      </c>
      <c r="H45" s="4">
        <f t="shared" si="6"/>
        <v>288.50315550499317</v>
      </c>
    </row>
    <row r="46" spans="1:8" x14ac:dyDescent="0.35">
      <c r="A46" s="6">
        <v>36</v>
      </c>
      <c r="B46" s="4">
        <f t="shared" si="1"/>
        <v>3.6</v>
      </c>
      <c r="C46" s="4">
        <f t="shared" si="0"/>
        <v>0</v>
      </c>
      <c r="D46" s="4">
        <f t="shared" si="5"/>
        <v>-0.25031555049932308</v>
      </c>
      <c r="E46" s="4">
        <f t="shared" si="8"/>
        <v>-9.7747160045506085</v>
      </c>
      <c r="F46" s="4">
        <f t="shared" si="8"/>
        <v>-27.202755595904456</v>
      </c>
      <c r="G46" s="4">
        <f t="shared" si="3"/>
        <v>10.749684449500677</v>
      </c>
      <c r="H46" s="4">
        <f t="shared" si="6"/>
        <v>299.25283995449388</v>
      </c>
    </row>
    <row r="47" spans="1:8" x14ac:dyDescent="0.35">
      <c r="A47" s="6">
        <v>37</v>
      </c>
      <c r="B47" s="4">
        <f t="shared" si="1"/>
        <v>3.7</v>
      </c>
      <c r="C47" s="4">
        <f t="shared" si="0"/>
        <v>0</v>
      </c>
      <c r="D47" s="4">
        <f t="shared" si="5"/>
        <v>-0.22528399544939148</v>
      </c>
      <c r="E47" s="4">
        <f t="shared" si="8"/>
        <v>-9.7972444040955473</v>
      </c>
      <c r="F47" s="4">
        <f t="shared" si="8"/>
        <v>-28.182480036314011</v>
      </c>
      <c r="G47" s="4">
        <f t="shared" si="3"/>
        <v>10.774716004550609</v>
      </c>
      <c r="H47" s="4">
        <f t="shared" si="6"/>
        <v>310.02755595904449</v>
      </c>
    </row>
    <row r="48" spans="1:8" x14ac:dyDescent="0.35">
      <c r="A48" s="6">
        <v>38</v>
      </c>
      <c r="B48" s="4">
        <f t="shared" si="1"/>
        <v>3.8000000000000003</v>
      </c>
      <c r="C48" s="4">
        <f t="shared" si="0"/>
        <v>0</v>
      </c>
      <c r="D48" s="4">
        <f t="shared" si="5"/>
        <v>-0.20275559590445269</v>
      </c>
      <c r="E48" s="4">
        <f t="shared" si="8"/>
        <v>-9.8175199636859922</v>
      </c>
      <c r="F48" s="4">
        <f t="shared" si="8"/>
        <v>-29.164232032682612</v>
      </c>
      <c r="G48" s="4">
        <f t="shared" si="3"/>
        <v>10.797244404095547</v>
      </c>
      <c r="H48" s="4">
        <f t="shared" si="6"/>
        <v>320.82480036314001</v>
      </c>
    </row>
    <row r="49" spans="1:8" x14ac:dyDescent="0.35">
      <c r="A49" s="6">
        <v>39</v>
      </c>
      <c r="B49" s="4">
        <f t="shared" si="1"/>
        <v>3.9000000000000004</v>
      </c>
      <c r="C49" s="4">
        <f t="shared" si="0"/>
        <v>0</v>
      </c>
      <c r="D49" s="4">
        <f t="shared" si="5"/>
        <v>-0.18248003631400778</v>
      </c>
      <c r="E49" s="4">
        <f t="shared" si="8"/>
        <v>-9.835767967317393</v>
      </c>
      <c r="F49" s="4">
        <f t="shared" si="8"/>
        <v>-30.147808829414352</v>
      </c>
      <c r="G49" s="4">
        <f t="shared" si="3"/>
        <v>10.817519963685992</v>
      </c>
      <c r="H49" s="4">
        <f t="shared" si="6"/>
        <v>331.642320326826</v>
      </c>
    </row>
    <row r="50" spans="1:8" x14ac:dyDescent="0.35">
      <c r="A50" s="6">
        <v>40</v>
      </c>
      <c r="B50" s="4">
        <f t="shared" si="1"/>
        <v>4</v>
      </c>
      <c r="C50" s="4">
        <f t="shared" si="0"/>
        <v>0</v>
      </c>
      <c r="D50" s="4">
        <f t="shared" si="5"/>
        <v>-0.164232032682607</v>
      </c>
      <c r="E50" s="4">
        <f t="shared" si="8"/>
        <v>-9.8521911705856535</v>
      </c>
      <c r="F50" s="4">
        <f t="shared" si="8"/>
        <v>-31.133027946472918</v>
      </c>
      <c r="G50" s="4">
        <f t="shared" si="3"/>
        <v>10.835767967317393</v>
      </c>
      <c r="H50" s="4">
        <f t="shared" si="6"/>
        <v>342.47808829414339</v>
      </c>
    </row>
    <row r="51" spans="1:8" x14ac:dyDescent="0.35">
      <c r="A51" s="6">
        <v>41</v>
      </c>
      <c r="B51" s="4">
        <f t="shared" si="1"/>
        <v>4.1000000000000005</v>
      </c>
      <c r="C51" s="4">
        <f t="shared" si="0"/>
        <v>0</v>
      </c>
      <c r="D51" s="4">
        <f t="shared" si="5"/>
        <v>-0.14780882941434648</v>
      </c>
      <c r="E51" s="4">
        <f t="shared" si="8"/>
        <v>-9.8669720535270891</v>
      </c>
      <c r="F51" s="4">
        <f t="shared" si="8"/>
        <v>-32.119725151825627</v>
      </c>
      <c r="G51" s="4">
        <f t="shared" si="3"/>
        <v>10.852191170585654</v>
      </c>
      <c r="H51" s="4">
        <f t="shared" si="6"/>
        <v>353.33027946472902</v>
      </c>
    </row>
    <row r="52" spans="1:8" x14ac:dyDescent="0.35">
      <c r="A52" s="6">
        <v>42</v>
      </c>
      <c r="B52" s="4">
        <f t="shared" si="1"/>
        <v>4.2</v>
      </c>
      <c r="C52" s="4">
        <f t="shared" si="0"/>
        <v>0</v>
      </c>
      <c r="D52" s="4">
        <f t="shared" si="5"/>
        <v>-0.13302794647291094</v>
      </c>
      <c r="E52" s="4">
        <f t="shared" si="8"/>
        <v>-9.8802748481743805</v>
      </c>
      <c r="F52" s="4">
        <f t="shared" si="8"/>
        <v>-33.107752636643063</v>
      </c>
      <c r="G52" s="4">
        <f t="shared" si="3"/>
        <v>10.866972053527089</v>
      </c>
      <c r="H52" s="4">
        <f t="shared" si="6"/>
        <v>364.19725151825611</v>
      </c>
    </row>
    <row r="53" spans="1:8" x14ac:dyDescent="0.35">
      <c r="A53" s="6">
        <v>43</v>
      </c>
      <c r="B53" s="4">
        <f t="shared" si="1"/>
        <v>4.3</v>
      </c>
      <c r="C53" s="4">
        <f t="shared" si="0"/>
        <v>0</v>
      </c>
      <c r="D53" s="4">
        <f t="shared" si="5"/>
        <v>-0.11972515182561949</v>
      </c>
      <c r="E53" s="4">
        <f t="shared" si="8"/>
        <v>-9.8922473633569421</v>
      </c>
      <c r="F53" s="4">
        <f t="shared" si="8"/>
        <v>-34.096977372978756</v>
      </c>
      <c r="G53" s="4">
        <f t="shared" si="3"/>
        <v>10.880274848174381</v>
      </c>
      <c r="H53" s="4">
        <f t="shared" si="6"/>
        <v>375.0775263664305</v>
      </c>
    </row>
    <row r="54" spans="1:8" x14ac:dyDescent="0.35">
      <c r="A54" s="6">
        <v>44</v>
      </c>
      <c r="B54" s="4">
        <f t="shared" si="1"/>
        <v>4.4000000000000004</v>
      </c>
      <c r="C54" s="4">
        <f t="shared" si="0"/>
        <v>0</v>
      </c>
      <c r="D54" s="4">
        <f t="shared" si="5"/>
        <v>-0.1077526366430579</v>
      </c>
      <c r="E54" s="4">
        <f t="shared" si="8"/>
        <v>-9.9030226270212474</v>
      </c>
      <c r="F54" s="4">
        <f t="shared" si="8"/>
        <v>-35.087279635680879</v>
      </c>
      <c r="G54" s="4">
        <f t="shared" si="3"/>
        <v>10.892247363356942</v>
      </c>
      <c r="H54" s="4">
        <f t="shared" si="6"/>
        <v>385.96977372978745</v>
      </c>
    </row>
    <row r="55" spans="1:8" x14ac:dyDescent="0.35">
      <c r="A55" s="6">
        <v>45</v>
      </c>
      <c r="B55" s="4">
        <f t="shared" si="1"/>
        <v>4.5</v>
      </c>
      <c r="C55" s="4">
        <f t="shared" si="0"/>
        <v>0</v>
      </c>
      <c r="D55" s="4">
        <f t="shared" si="5"/>
        <v>-9.6977372978752641E-2</v>
      </c>
      <c r="E55" s="4">
        <f t="shared" si="8"/>
        <v>-9.9127203643191226</v>
      </c>
      <c r="F55" s="4">
        <f t="shared" si="8"/>
        <v>-36.078551672112795</v>
      </c>
      <c r="G55" s="4">
        <f t="shared" si="3"/>
        <v>10.903022627021247</v>
      </c>
      <c r="H55" s="4">
        <f t="shared" si="6"/>
        <v>396.87279635680869</v>
      </c>
    </row>
    <row r="56" spans="1:8" x14ac:dyDescent="0.35">
      <c r="A56" s="6">
        <v>46</v>
      </c>
      <c r="B56" s="4">
        <f t="shared" si="1"/>
        <v>4.6000000000000005</v>
      </c>
      <c r="C56" s="4">
        <f t="shared" si="0"/>
        <v>0</v>
      </c>
      <c r="D56" s="4">
        <f t="shared" si="5"/>
        <v>-8.7279635680877377E-2</v>
      </c>
      <c r="E56" s="4">
        <f t="shared" si="8"/>
        <v>-9.9214483278872105</v>
      </c>
      <c r="F56" s="4">
        <f t="shared" si="8"/>
        <v>-37.070696504901512</v>
      </c>
      <c r="G56" s="4">
        <f t="shared" si="3"/>
        <v>10.912720364319123</v>
      </c>
      <c r="H56" s="4">
        <f t="shared" si="6"/>
        <v>407.78551672112781</v>
      </c>
    </row>
    <row r="57" spans="1:8" x14ac:dyDescent="0.35">
      <c r="A57" s="6">
        <v>47</v>
      </c>
      <c r="B57" s="4">
        <f t="shared" si="1"/>
        <v>4.7</v>
      </c>
      <c r="C57" s="4">
        <f t="shared" si="0"/>
        <v>0</v>
      </c>
      <c r="D57" s="4">
        <f t="shared" si="5"/>
        <v>-7.8551672112789461E-2</v>
      </c>
      <c r="E57" s="4">
        <f t="shared" si="8"/>
        <v>-9.9293034950984893</v>
      </c>
      <c r="F57" s="4">
        <f t="shared" si="8"/>
        <v>-38.063626854411361</v>
      </c>
      <c r="G57" s="4">
        <f t="shared" si="3"/>
        <v>10.921448327887211</v>
      </c>
      <c r="H57" s="4">
        <f t="shared" si="6"/>
        <v>418.70696504901503</v>
      </c>
    </row>
    <row r="58" spans="1:8" x14ac:dyDescent="0.35">
      <c r="A58" s="6">
        <v>48</v>
      </c>
      <c r="B58" s="4">
        <f t="shared" si="1"/>
        <v>4.8000000000000007</v>
      </c>
      <c r="C58" s="4">
        <f t="shared" si="0"/>
        <v>0</v>
      </c>
      <c r="D58" s="4">
        <f t="shared" si="5"/>
        <v>-7.0696504901510693E-2</v>
      </c>
      <c r="E58" s="4">
        <f t="shared" si="8"/>
        <v>-9.9363731455886395</v>
      </c>
      <c r="F58" s="4">
        <f t="shared" si="8"/>
        <v>-39.057264168970221</v>
      </c>
      <c r="G58" s="4">
        <f t="shared" si="3"/>
        <v>10.929303495098489</v>
      </c>
      <c r="H58" s="4">
        <f t="shared" si="6"/>
        <v>429.63626854411353</v>
      </c>
    </row>
    <row r="59" spans="1:8" x14ac:dyDescent="0.35">
      <c r="A59" s="6">
        <v>49</v>
      </c>
      <c r="B59" s="4">
        <f t="shared" si="1"/>
        <v>4.9000000000000004</v>
      </c>
      <c r="C59" s="4">
        <f t="shared" si="0"/>
        <v>0</v>
      </c>
      <c r="D59" s="4">
        <f t="shared" si="5"/>
        <v>-6.3626854411360512E-2</v>
      </c>
      <c r="E59" s="4">
        <f t="shared" si="8"/>
        <v>-9.9427358310297755</v>
      </c>
      <c r="F59" s="4">
        <f t="shared" si="8"/>
        <v>-40.051537752073202</v>
      </c>
      <c r="G59" s="4">
        <f t="shared" si="3"/>
        <v>10.936373145588639</v>
      </c>
      <c r="H59" s="4">
        <f t="shared" si="6"/>
        <v>440.57264168970215</v>
      </c>
    </row>
    <row r="60" spans="1:8" x14ac:dyDescent="0.35">
      <c r="A60" s="6">
        <v>50</v>
      </c>
      <c r="B60" s="4">
        <f t="shared" si="1"/>
        <v>5</v>
      </c>
      <c r="C60" s="4">
        <f t="shared" si="0"/>
        <v>0</v>
      </c>
      <c r="D60" s="4">
        <f t="shared" si="5"/>
        <v>-5.7264168970224461E-2</v>
      </c>
      <c r="E60" s="4">
        <f t="shared" ref="E60:F75" si="9">E59+D60*$E$2</f>
        <v>-9.9484622479267983</v>
      </c>
      <c r="F60" s="4">
        <f t="shared" si="9"/>
        <v>-41.046383976865883</v>
      </c>
      <c r="G60" s="4">
        <f t="shared" si="3"/>
        <v>10.942735831029776</v>
      </c>
      <c r="H60" s="4">
        <f t="shared" si="6"/>
        <v>451.51537752073193</v>
      </c>
    </row>
    <row r="61" spans="1:8" x14ac:dyDescent="0.35">
      <c r="A61" s="6">
        <v>51</v>
      </c>
      <c r="B61" s="4">
        <f t="shared" si="1"/>
        <v>5.1000000000000005</v>
      </c>
      <c r="C61" s="4">
        <f t="shared" si="0"/>
        <v>0</v>
      </c>
      <c r="D61" s="4">
        <f t="shared" si="5"/>
        <v>-5.1537752073201659E-2</v>
      </c>
      <c r="E61" s="4">
        <f t="shared" si="9"/>
        <v>-9.9536160231341189</v>
      </c>
      <c r="F61" s="4">
        <f t="shared" si="9"/>
        <v>-42.041745579179292</v>
      </c>
      <c r="G61" s="4">
        <f t="shared" si="3"/>
        <v>10.948462247926798</v>
      </c>
      <c r="H61" s="4">
        <f t="shared" si="6"/>
        <v>462.46383976865872</v>
      </c>
    </row>
    <row r="62" spans="1:8" x14ac:dyDescent="0.35">
      <c r="A62" s="6">
        <v>52</v>
      </c>
      <c r="B62" s="4">
        <f t="shared" si="1"/>
        <v>5.2</v>
      </c>
      <c r="C62" s="4">
        <f t="shared" si="0"/>
        <v>0</v>
      </c>
      <c r="D62" s="4">
        <f t="shared" si="5"/>
        <v>-4.6383976865881138E-2</v>
      </c>
      <c r="E62" s="4">
        <f t="shared" si="9"/>
        <v>-9.9582544208207064</v>
      </c>
      <c r="F62" s="4">
        <f t="shared" si="9"/>
        <v>-43.037571021261364</v>
      </c>
      <c r="G62" s="4">
        <f t="shared" si="3"/>
        <v>10.953616023134119</v>
      </c>
      <c r="H62" s="4">
        <f t="shared" si="6"/>
        <v>473.41745579179286</v>
      </c>
    </row>
    <row r="63" spans="1:8" x14ac:dyDescent="0.35">
      <c r="A63" s="6">
        <v>53</v>
      </c>
      <c r="B63" s="4">
        <f t="shared" si="1"/>
        <v>5.3000000000000007</v>
      </c>
      <c r="C63" s="4">
        <f t="shared" si="0"/>
        <v>0</v>
      </c>
      <c r="D63" s="4">
        <f t="shared" si="5"/>
        <v>-4.1745579179293557E-2</v>
      </c>
      <c r="E63" s="4">
        <f t="shared" si="9"/>
        <v>-9.962428978738636</v>
      </c>
      <c r="F63" s="4">
        <f t="shared" si="9"/>
        <v>-44.033813919135227</v>
      </c>
      <c r="G63" s="4">
        <f t="shared" si="3"/>
        <v>10.958254420820706</v>
      </c>
      <c r="H63" s="4">
        <f t="shared" si="6"/>
        <v>484.37571021261357</v>
      </c>
    </row>
    <row r="64" spans="1:8" x14ac:dyDescent="0.35">
      <c r="A64" s="6">
        <v>54</v>
      </c>
      <c r="B64" s="4">
        <f t="shared" si="1"/>
        <v>5.4</v>
      </c>
      <c r="C64" s="4">
        <f t="shared" si="0"/>
        <v>0</v>
      </c>
      <c r="D64" s="4">
        <f t="shared" si="5"/>
        <v>-3.7571021261364024E-2</v>
      </c>
      <c r="E64" s="4">
        <f t="shared" si="9"/>
        <v>-9.9661860808647731</v>
      </c>
      <c r="F64" s="4">
        <f t="shared" si="9"/>
        <v>-45.030432527221706</v>
      </c>
      <c r="G64" s="4">
        <f t="shared" si="3"/>
        <v>10.962428978738636</v>
      </c>
      <c r="H64" s="4">
        <f t="shared" si="6"/>
        <v>495.33813919135218</v>
      </c>
    </row>
    <row r="65" spans="1:8" x14ac:dyDescent="0.35">
      <c r="A65" s="6">
        <v>55</v>
      </c>
      <c r="B65" s="4">
        <f t="shared" si="1"/>
        <v>5.5</v>
      </c>
      <c r="C65" s="4">
        <f t="shared" si="0"/>
        <v>0</v>
      </c>
      <c r="D65" s="4">
        <f t="shared" si="5"/>
        <v>-3.3813919135226911E-2</v>
      </c>
      <c r="E65" s="4">
        <f t="shared" si="9"/>
        <v>-9.9695674727782961</v>
      </c>
      <c r="F65" s="4">
        <f t="shared" si="9"/>
        <v>-46.027389274499534</v>
      </c>
      <c r="G65" s="4">
        <f t="shared" si="3"/>
        <v>10.966186080864773</v>
      </c>
      <c r="H65" s="4">
        <f t="shared" si="6"/>
        <v>506.30432527221694</v>
      </c>
    </row>
    <row r="66" spans="1:8" x14ac:dyDescent="0.35">
      <c r="A66" s="6">
        <v>56</v>
      </c>
      <c r="B66" s="4">
        <f t="shared" si="1"/>
        <v>5.6000000000000005</v>
      </c>
      <c r="C66" s="4">
        <f t="shared" si="0"/>
        <v>0</v>
      </c>
      <c r="D66" s="4">
        <f t="shared" si="5"/>
        <v>-3.0432527221703864E-2</v>
      </c>
      <c r="E66" s="4">
        <f t="shared" si="9"/>
        <v>-9.9726107255004663</v>
      </c>
      <c r="F66" s="4">
        <f t="shared" si="9"/>
        <v>-47.02465034704958</v>
      </c>
      <c r="G66" s="4">
        <f t="shared" si="3"/>
        <v>10.969567472778296</v>
      </c>
      <c r="H66" s="4">
        <f t="shared" si="6"/>
        <v>517.27389274499524</v>
      </c>
    </row>
    <row r="67" spans="1:8" x14ac:dyDescent="0.35">
      <c r="A67" s="6">
        <v>57</v>
      </c>
      <c r="B67" s="4">
        <f t="shared" si="1"/>
        <v>5.7</v>
      </c>
      <c r="C67" s="4">
        <f t="shared" si="0"/>
        <v>0</v>
      </c>
      <c r="D67" s="4">
        <f t="shared" si="5"/>
        <v>-2.7389274499533656E-2</v>
      </c>
      <c r="E67" s="4">
        <f t="shared" si="9"/>
        <v>-9.9753496529504204</v>
      </c>
      <c r="F67" s="4">
        <f t="shared" si="9"/>
        <v>-48.022185312344618</v>
      </c>
      <c r="G67" s="4">
        <f t="shared" si="3"/>
        <v>10.972610725500466</v>
      </c>
      <c r="H67" s="4">
        <f t="shared" si="6"/>
        <v>528.24650347049567</v>
      </c>
    </row>
    <row r="68" spans="1:8" x14ac:dyDescent="0.35">
      <c r="A68" s="6">
        <v>58</v>
      </c>
      <c r="B68" s="4">
        <f t="shared" si="1"/>
        <v>5.8000000000000007</v>
      </c>
      <c r="C68" s="4">
        <f t="shared" si="0"/>
        <v>0</v>
      </c>
      <c r="D68" s="4">
        <f t="shared" si="5"/>
        <v>-2.465034704957958E-2</v>
      </c>
      <c r="E68" s="4">
        <f t="shared" si="9"/>
        <v>-9.9778146876553784</v>
      </c>
      <c r="F68" s="4">
        <f t="shared" si="9"/>
        <v>-49.019966781110156</v>
      </c>
      <c r="G68" s="4">
        <f t="shared" si="3"/>
        <v>10.97534965295042</v>
      </c>
      <c r="H68" s="4">
        <f t="shared" si="6"/>
        <v>539.22185312344607</v>
      </c>
    </row>
    <row r="69" spans="1:8" x14ac:dyDescent="0.35">
      <c r="A69" s="6">
        <v>59</v>
      </c>
      <c r="B69" s="4">
        <f t="shared" si="1"/>
        <v>5.9</v>
      </c>
      <c r="C69" s="4">
        <f t="shared" si="0"/>
        <v>0</v>
      </c>
      <c r="D69" s="4">
        <f t="shared" si="5"/>
        <v>-2.2185312344621622E-2</v>
      </c>
      <c r="E69" s="4">
        <f t="shared" si="9"/>
        <v>-9.9800332188898402</v>
      </c>
      <c r="F69" s="4">
        <f t="shared" si="9"/>
        <v>-50.017970102999143</v>
      </c>
      <c r="G69" s="4">
        <f t="shared" si="3"/>
        <v>10.977814687655378</v>
      </c>
      <c r="H69" s="4">
        <f t="shared" si="6"/>
        <v>550.19966781110145</v>
      </c>
    </row>
    <row r="70" spans="1:8" x14ac:dyDescent="0.35">
      <c r="A70" s="6">
        <v>60</v>
      </c>
      <c r="B70" s="4">
        <f t="shared" si="1"/>
        <v>6</v>
      </c>
      <c r="C70" s="4">
        <f t="shared" si="0"/>
        <v>0</v>
      </c>
      <c r="D70" s="4">
        <f t="shared" si="5"/>
        <v>-1.9966781110159815E-2</v>
      </c>
      <c r="E70" s="4">
        <f t="shared" si="9"/>
        <v>-9.9820298970008565</v>
      </c>
      <c r="F70" s="4">
        <f t="shared" si="9"/>
        <v>-51.016173092699226</v>
      </c>
      <c r="G70" s="4">
        <f t="shared" si="3"/>
        <v>10.98003321888984</v>
      </c>
      <c r="H70" s="4">
        <f t="shared" si="6"/>
        <v>561.17970102999129</v>
      </c>
    </row>
    <row r="71" spans="1:8" x14ac:dyDescent="0.35">
      <c r="A71" s="6">
        <v>61</v>
      </c>
      <c r="B71" s="4">
        <f t="shared" si="1"/>
        <v>6.1000000000000005</v>
      </c>
      <c r="C71" s="4">
        <f t="shared" si="0"/>
        <v>0</v>
      </c>
      <c r="D71" s="4">
        <f t="shared" si="5"/>
        <v>-1.7970102999143478E-2</v>
      </c>
      <c r="E71" s="4">
        <f t="shared" si="9"/>
        <v>-9.9838269073007702</v>
      </c>
      <c r="F71" s="4">
        <f t="shared" si="9"/>
        <v>-52.014555783429302</v>
      </c>
      <c r="G71" s="4">
        <f t="shared" si="3"/>
        <v>10.982029897000857</v>
      </c>
      <c r="H71" s="4">
        <f t="shared" si="6"/>
        <v>572.16173092699216</v>
      </c>
    </row>
    <row r="72" spans="1:8" x14ac:dyDescent="0.35">
      <c r="A72" s="6">
        <v>62</v>
      </c>
      <c r="B72" s="4">
        <f t="shared" si="1"/>
        <v>6.2</v>
      </c>
      <c r="C72" s="4">
        <f t="shared" si="0"/>
        <v>0</v>
      </c>
      <c r="D72" s="4">
        <f t="shared" si="5"/>
        <v>-1.6173092699229841E-2</v>
      </c>
      <c r="E72" s="4">
        <f t="shared" si="9"/>
        <v>-9.9854442165706931</v>
      </c>
      <c r="F72" s="4">
        <f t="shared" si="9"/>
        <v>-53.013100205086374</v>
      </c>
      <c r="G72" s="4">
        <f t="shared" si="3"/>
        <v>10.98382690730077</v>
      </c>
      <c r="H72" s="4">
        <f t="shared" si="6"/>
        <v>583.14555783429296</v>
      </c>
    </row>
    <row r="73" spans="1:8" x14ac:dyDescent="0.35">
      <c r="A73" s="6">
        <v>63</v>
      </c>
      <c r="B73" s="4">
        <f t="shared" si="1"/>
        <v>6.3000000000000007</v>
      </c>
      <c r="C73" s="4">
        <f t="shared" si="0"/>
        <v>0</v>
      </c>
      <c r="D73" s="4">
        <f t="shared" si="5"/>
        <v>-1.4555783429306857E-2</v>
      </c>
      <c r="E73" s="4">
        <f t="shared" si="9"/>
        <v>-9.986899794913624</v>
      </c>
      <c r="F73" s="4">
        <f t="shared" si="9"/>
        <v>-54.011790184577734</v>
      </c>
      <c r="G73" s="4">
        <f t="shared" si="3"/>
        <v>10.985444216570693</v>
      </c>
      <c r="H73" s="4">
        <f t="shared" si="6"/>
        <v>594.13100205086369</v>
      </c>
    </row>
    <row r="74" spans="1:8" x14ac:dyDescent="0.35">
      <c r="A74" s="6">
        <v>64</v>
      </c>
      <c r="B74" s="4">
        <f t="shared" si="1"/>
        <v>6.4</v>
      </c>
      <c r="C74" s="4">
        <f t="shared" si="0"/>
        <v>0</v>
      </c>
      <c r="D74" s="4">
        <f t="shared" si="5"/>
        <v>-1.3100205086375993E-2</v>
      </c>
      <c r="E74" s="4">
        <f t="shared" si="9"/>
        <v>-9.9882098154222625</v>
      </c>
      <c r="F74" s="4">
        <f t="shared" si="9"/>
        <v>-55.010611166119958</v>
      </c>
      <c r="G74" s="4">
        <f t="shared" si="3"/>
        <v>10.986899794913624</v>
      </c>
      <c r="H74" s="4">
        <f t="shared" si="6"/>
        <v>605.11790184577728</v>
      </c>
    </row>
    <row r="75" spans="1:8" x14ac:dyDescent="0.35">
      <c r="A75" s="6">
        <v>65</v>
      </c>
      <c r="B75" s="4">
        <f t="shared" si="1"/>
        <v>6.5</v>
      </c>
      <c r="C75" s="4">
        <f t="shared" ref="C75:C110" si="10">$B$6*G75+$C$6*H75</f>
        <v>0</v>
      </c>
      <c r="D75" s="4">
        <f t="shared" si="5"/>
        <v>-1.1790184577737506E-2</v>
      </c>
      <c r="E75" s="4">
        <f t="shared" si="9"/>
        <v>-9.989388833880037</v>
      </c>
      <c r="F75" s="4">
        <f t="shared" si="9"/>
        <v>-56.009550049507965</v>
      </c>
      <c r="G75" s="4">
        <f t="shared" si="3"/>
        <v>10.988209815422262</v>
      </c>
      <c r="H75" s="4">
        <f t="shared" si="6"/>
        <v>616.10611166119952</v>
      </c>
    </row>
    <row r="76" spans="1:8" x14ac:dyDescent="0.35">
      <c r="A76" s="6">
        <v>66</v>
      </c>
      <c r="B76" s="4">
        <f t="shared" ref="B76:B110" si="11">A76*$E$2</f>
        <v>6.6000000000000005</v>
      </c>
      <c r="C76" s="4">
        <f t="shared" si="10"/>
        <v>0</v>
      </c>
      <c r="D76" s="4">
        <f t="shared" si="5"/>
        <v>-1.0611166119963045E-2</v>
      </c>
      <c r="E76" s="4">
        <f t="shared" ref="E76:F91" si="12">E75+D76*$E$2</f>
        <v>-9.9904499504920334</v>
      </c>
      <c r="F76" s="4">
        <f t="shared" si="12"/>
        <v>-57.008595044557168</v>
      </c>
      <c r="G76" s="4">
        <f t="shared" ref="G76:G110" si="13">$D$4-E75</f>
        <v>10.989388833880037</v>
      </c>
      <c r="H76" s="4">
        <f t="shared" ref="H76:H110" si="14">H75+G76</f>
        <v>627.09550049507959</v>
      </c>
    </row>
    <row r="77" spans="1:8" x14ac:dyDescent="0.35">
      <c r="A77" s="6">
        <v>67</v>
      </c>
      <c r="B77" s="4">
        <f t="shared" si="11"/>
        <v>6.7</v>
      </c>
      <c r="C77" s="4">
        <f t="shared" si="10"/>
        <v>0</v>
      </c>
      <c r="D77" s="4">
        <f t="shared" ref="D77:D110" si="15">(C77+$C$2+$D$2*E76)/$B$2</f>
        <v>-9.5500495079665626E-3</v>
      </c>
      <c r="E77" s="4">
        <f t="shared" si="12"/>
        <v>-9.9914049554428299</v>
      </c>
      <c r="F77" s="4">
        <f t="shared" si="12"/>
        <v>-58.00773554010145</v>
      </c>
      <c r="G77" s="4">
        <f t="shared" si="13"/>
        <v>10.990449950492033</v>
      </c>
      <c r="H77" s="4">
        <f t="shared" si="14"/>
        <v>638.0859504455716</v>
      </c>
    </row>
    <row r="78" spans="1:8" x14ac:dyDescent="0.35">
      <c r="A78" s="6">
        <v>68</v>
      </c>
      <c r="B78" s="4">
        <f t="shared" si="11"/>
        <v>6.8000000000000007</v>
      </c>
      <c r="C78" s="4">
        <f t="shared" si="10"/>
        <v>0</v>
      </c>
      <c r="D78" s="4">
        <f t="shared" si="15"/>
        <v>-8.595044557170084E-3</v>
      </c>
      <c r="E78" s="4">
        <f t="shared" si="12"/>
        <v>-9.9922644598985464</v>
      </c>
      <c r="F78" s="4">
        <f t="shared" si="12"/>
        <v>-59.006961986091305</v>
      </c>
      <c r="G78" s="4">
        <f t="shared" si="13"/>
        <v>10.99140495544283</v>
      </c>
      <c r="H78" s="4">
        <f t="shared" si="14"/>
        <v>649.07735540101442</v>
      </c>
    </row>
    <row r="79" spans="1:8" x14ac:dyDescent="0.35">
      <c r="A79" s="6">
        <v>69</v>
      </c>
      <c r="B79" s="4">
        <f t="shared" si="11"/>
        <v>6.9</v>
      </c>
      <c r="C79" s="4">
        <f t="shared" si="10"/>
        <v>0</v>
      </c>
      <c r="D79" s="4">
        <f t="shared" si="15"/>
        <v>-7.7355401014536085E-3</v>
      </c>
      <c r="E79" s="4">
        <f t="shared" si="12"/>
        <v>-9.9930380139086914</v>
      </c>
      <c r="F79" s="4">
        <f t="shared" si="12"/>
        <v>-60.006265787482171</v>
      </c>
      <c r="G79" s="4">
        <f t="shared" si="13"/>
        <v>10.992264459898546</v>
      </c>
      <c r="H79" s="4">
        <f t="shared" si="14"/>
        <v>660.06961986091301</v>
      </c>
    </row>
    <row r="80" spans="1:8" x14ac:dyDescent="0.35">
      <c r="A80" s="6">
        <v>70</v>
      </c>
      <c r="B80" s="4">
        <f t="shared" si="11"/>
        <v>7</v>
      </c>
      <c r="C80" s="4">
        <f t="shared" si="10"/>
        <v>0</v>
      </c>
      <c r="D80" s="4">
        <f t="shared" si="15"/>
        <v>-6.9619860913086029E-3</v>
      </c>
      <c r="E80" s="4">
        <f t="shared" si="12"/>
        <v>-9.9937342125178219</v>
      </c>
      <c r="F80" s="4">
        <f t="shared" si="12"/>
        <v>-61.005639208733953</v>
      </c>
      <c r="G80" s="4">
        <f t="shared" si="13"/>
        <v>10.993038013908691</v>
      </c>
      <c r="H80" s="4">
        <f t="shared" si="14"/>
        <v>671.06265787482175</v>
      </c>
    </row>
    <row r="81" spans="1:8" x14ac:dyDescent="0.35">
      <c r="A81" s="6">
        <v>71</v>
      </c>
      <c r="B81" s="4">
        <f t="shared" si="11"/>
        <v>7.1000000000000005</v>
      </c>
      <c r="C81" s="4">
        <f t="shared" si="10"/>
        <v>0</v>
      </c>
      <c r="D81" s="4">
        <f t="shared" si="15"/>
        <v>-6.2657874821780979E-3</v>
      </c>
      <c r="E81" s="4">
        <f t="shared" si="12"/>
        <v>-9.9943607912660397</v>
      </c>
      <c r="F81" s="4">
        <f t="shared" si="12"/>
        <v>-62.005075287860556</v>
      </c>
      <c r="G81" s="4">
        <f t="shared" si="13"/>
        <v>10.993734212517822</v>
      </c>
      <c r="H81" s="4">
        <f t="shared" si="14"/>
        <v>682.05639208733953</v>
      </c>
    </row>
    <row r="82" spans="1:8" x14ac:dyDescent="0.35">
      <c r="A82" s="6">
        <v>72</v>
      </c>
      <c r="B82" s="4">
        <f t="shared" si="11"/>
        <v>7.2</v>
      </c>
      <c r="C82" s="4">
        <f t="shared" si="10"/>
        <v>0</v>
      </c>
      <c r="D82" s="4">
        <f t="shared" si="15"/>
        <v>-5.6392087339602881E-3</v>
      </c>
      <c r="E82" s="4">
        <f t="shared" si="12"/>
        <v>-9.9949247121394365</v>
      </c>
      <c r="F82" s="4">
        <f t="shared" si="12"/>
        <v>-63.004567759074497</v>
      </c>
      <c r="G82" s="4">
        <f t="shared" si="13"/>
        <v>10.99436079126604</v>
      </c>
      <c r="H82" s="4">
        <f t="shared" si="14"/>
        <v>693.05075287860552</v>
      </c>
    </row>
    <row r="83" spans="1:8" x14ac:dyDescent="0.35">
      <c r="A83" s="6">
        <v>73</v>
      </c>
      <c r="B83" s="4">
        <f t="shared" si="11"/>
        <v>7.3000000000000007</v>
      </c>
      <c r="C83" s="4">
        <f t="shared" si="10"/>
        <v>0</v>
      </c>
      <c r="D83" s="4">
        <f t="shared" si="15"/>
        <v>-5.0752878605635487E-3</v>
      </c>
      <c r="E83" s="4">
        <f t="shared" si="12"/>
        <v>-9.9954322409254921</v>
      </c>
      <c r="F83" s="4">
        <f t="shared" si="12"/>
        <v>-64.004110983167052</v>
      </c>
      <c r="G83" s="4">
        <f t="shared" si="13"/>
        <v>10.994924712139436</v>
      </c>
      <c r="H83" s="4">
        <f t="shared" si="14"/>
        <v>704.04567759074496</v>
      </c>
    </row>
    <row r="84" spans="1:8" x14ac:dyDescent="0.35">
      <c r="A84" s="6">
        <v>74</v>
      </c>
      <c r="B84" s="4">
        <f t="shared" si="11"/>
        <v>7.4</v>
      </c>
      <c r="C84" s="4">
        <f t="shared" si="10"/>
        <v>0</v>
      </c>
      <c r="D84" s="4">
        <f t="shared" si="15"/>
        <v>-4.5677590745079044E-3</v>
      </c>
      <c r="E84" s="4">
        <f t="shared" si="12"/>
        <v>-9.9958890168329422</v>
      </c>
      <c r="F84" s="4">
        <f t="shared" si="12"/>
        <v>-65.003699884850349</v>
      </c>
      <c r="G84" s="4">
        <f t="shared" si="13"/>
        <v>10.995432240925492</v>
      </c>
      <c r="H84" s="4">
        <f t="shared" si="14"/>
        <v>715.0411098316705</v>
      </c>
    </row>
    <row r="85" spans="1:8" x14ac:dyDescent="0.35">
      <c r="A85" s="6">
        <v>75</v>
      </c>
      <c r="B85" s="4">
        <f t="shared" si="11"/>
        <v>7.5</v>
      </c>
      <c r="C85" s="4">
        <f t="shared" si="10"/>
        <v>0</v>
      </c>
      <c r="D85" s="4">
        <f t="shared" si="15"/>
        <v>-4.1109831670578245E-3</v>
      </c>
      <c r="E85" s="4">
        <f t="shared" si="12"/>
        <v>-9.9963001151496478</v>
      </c>
      <c r="F85" s="4">
        <f t="shared" si="12"/>
        <v>-66.003329896365315</v>
      </c>
      <c r="G85" s="4">
        <f t="shared" si="13"/>
        <v>10.995889016832942</v>
      </c>
      <c r="H85" s="4">
        <f t="shared" si="14"/>
        <v>726.03699884850346</v>
      </c>
    </row>
    <row r="86" spans="1:8" x14ac:dyDescent="0.35">
      <c r="A86" s="6">
        <v>76</v>
      </c>
      <c r="B86" s="4">
        <f t="shared" si="11"/>
        <v>7.6000000000000005</v>
      </c>
      <c r="C86" s="4">
        <f t="shared" si="10"/>
        <v>0</v>
      </c>
      <c r="D86" s="4">
        <f t="shared" si="15"/>
        <v>-3.6998848503522197E-3</v>
      </c>
      <c r="E86" s="4">
        <f t="shared" si="12"/>
        <v>-9.996670103634683</v>
      </c>
      <c r="F86" s="4">
        <f t="shared" si="12"/>
        <v>-67.002996906728782</v>
      </c>
      <c r="G86" s="4">
        <f t="shared" si="13"/>
        <v>10.996300115149648</v>
      </c>
      <c r="H86" s="4">
        <f t="shared" si="14"/>
        <v>737.03329896365312</v>
      </c>
    </row>
    <row r="87" spans="1:8" x14ac:dyDescent="0.35">
      <c r="A87" s="6">
        <v>77</v>
      </c>
      <c r="B87" s="4">
        <f t="shared" si="11"/>
        <v>7.7</v>
      </c>
      <c r="C87" s="4">
        <f t="shared" si="10"/>
        <v>0</v>
      </c>
      <c r="D87" s="4">
        <f t="shared" si="15"/>
        <v>-3.3298963653169977E-3</v>
      </c>
      <c r="E87" s="4">
        <f t="shared" si="12"/>
        <v>-9.9970030932712142</v>
      </c>
      <c r="F87" s="4">
        <f t="shared" si="12"/>
        <v>-68.002697216055907</v>
      </c>
      <c r="G87" s="4">
        <f t="shared" si="13"/>
        <v>10.996670103634683</v>
      </c>
      <c r="H87" s="4">
        <f t="shared" si="14"/>
        <v>748.02996906728777</v>
      </c>
    </row>
    <row r="88" spans="1:8" x14ac:dyDescent="0.35">
      <c r="A88" s="6">
        <v>78</v>
      </c>
      <c r="B88" s="4">
        <f t="shared" si="11"/>
        <v>7.8000000000000007</v>
      </c>
      <c r="C88" s="4">
        <f t="shared" si="10"/>
        <v>0</v>
      </c>
      <c r="D88" s="4">
        <f t="shared" si="15"/>
        <v>-2.9969067287858309E-3</v>
      </c>
      <c r="E88" s="4">
        <f t="shared" si="12"/>
        <v>-9.9973027839440931</v>
      </c>
      <c r="F88" s="4">
        <f t="shared" si="12"/>
        <v>-69.002427494450316</v>
      </c>
      <c r="G88" s="4">
        <f t="shared" si="13"/>
        <v>10.997003093271214</v>
      </c>
      <c r="H88" s="4">
        <f t="shared" si="14"/>
        <v>759.02697216055901</v>
      </c>
    </row>
    <row r="89" spans="1:8" x14ac:dyDescent="0.35">
      <c r="A89" s="6">
        <v>79</v>
      </c>
      <c r="B89" s="4">
        <f t="shared" si="11"/>
        <v>7.9</v>
      </c>
      <c r="C89" s="4">
        <f t="shared" si="10"/>
        <v>0</v>
      </c>
      <c r="D89" s="4">
        <f t="shared" si="15"/>
        <v>-2.6972160559068925E-3</v>
      </c>
      <c r="E89" s="4">
        <f t="shared" si="12"/>
        <v>-9.9975725055496838</v>
      </c>
      <c r="F89" s="4">
        <f t="shared" si="12"/>
        <v>-70.00218474500528</v>
      </c>
      <c r="G89" s="4">
        <f t="shared" si="13"/>
        <v>10.997302783944093</v>
      </c>
      <c r="H89" s="4">
        <f t="shared" si="14"/>
        <v>770.02427494450308</v>
      </c>
    </row>
    <row r="90" spans="1:8" x14ac:dyDescent="0.35">
      <c r="A90" s="6">
        <v>80</v>
      </c>
      <c r="B90" s="4">
        <f t="shared" si="11"/>
        <v>8</v>
      </c>
      <c r="C90" s="4">
        <f t="shared" si="10"/>
        <v>0</v>
      </c>
      <c r="D90" s="4">
        <f t="shared" si="15"/>
        <v>-2.4274944503162033E-3</v>
      </c>
      <c r="E90" s="4">
        <f t="shared" si="12"/>
        <v>-9.9978152549947161</v>
      </c>
      <c r="F90" s="4">
        <f t="shared" si="12"/>
        <v>-71.001966270504752</v>
      </c>
      <c r="G90" s="4">
        <f t="shared" si="13"/>
        <v>10.997572505549684</v>
      </c>
      <c r="H90" s="4">
        <f t="shared" si="14"/>
        <v>781.02184745005275</v>
      </c>
    </row>
    <row r="91" spans="1:8" x14ac:dyDescent="0.35">
      <c r="A91" s="6">
        <v>81</v>
      </c>
      <c r="B91" s="4">
        <f t="shared" si="11"/>
        <v>8.1</v>
      </c>
      <c r="C91" s="4">
        <f t="shared" si="10"/>
        <v>0</v>
      </c>
      <c r="D91" s="4">
        <f t="shared" si="15"/>
        <v>-2.1847450052838724E-3</v>
      </c>
      <c r="E91" s="4">
        <f t="shared" si="12"/>
        <v>-9.9980337294952442</v>
      </c>
      <c r="F91" s="4">
        <f t="shared" si="12"/>
        <v>-72.001769643454281</v>
      </c>
      <c r="G91" s="4">
        <f t="shared" si="13"/>
        <v>10.997815254994716</v>
      </c>
      <c r="H91" s="4">
        <f t="shared" si="14"/>
        <v>792.01966270504749</v>
      </c>
    </row>
    <row r="92" spans="1:8" x14ac:dyDescent="0.35">
      <c r="A92" s="6">
        <v>82</v>
      </c>
      <c r="B92" s="4">
        <f t="shared" si="11"/>
        <v>8.2000000000000011</v>
      </c>
      <c r="C92" s="4">
        <f t="shared" si="10"/>
        <v>0</v>
      </c>
      <c r="D92" s="4">
        <f t="shared" si="15"/>
        <v>-1.9662705047558404E-3</v>
      </c>
      <c r="E92" s="4">
        <f t="shared" ref="E92:F107" si="16">E91+D92*$E$2</f>
        <v>-9.9982303565457205</v>
      </c>
      <c r="F92" s="4">
        <f t="shared" si="16"/>
        <v>-73.001592679108853</v>
      </c>
      <c r="G92" s="4">
        <f t="shared" si="13"/>
        <v>10.998033729495244</v>
      </c>
      <c r="H92" s="4">
        <f t="shared" si="14"/>
        <v>803.0176964345427</v>
      </c>
    </row>
    <row r="93" spans="1:8" x14ac:dyDescent="0.35">
      <c r="A93" s="6">
        <v>83</v>
      </c>
      <c r="B93" s="4">
        <f t="shared" si="11"/>
        <v>8.3000000000000007</v>
      </c>
      <c r="C93" s="4">
        <f t="shared" si="10"/>
        <v>0</v>
      </c>
      <c r="D93" s="4">
        <f t="shared" si="15"/>
        <v>-1.7696434542795458E-3</v>
      </c>
      <c r="E93" s="4">
        <f t="shared" si="16"/>
        <v>-9.9984073208911486</v>
      </c>
      <c r="F93" s="4">
        <f t="shared" si="16"/>
        <v>-74.001433411197965</v>
      </c>
      <c r="G93" s="4">
        <f t="shared" si="13"/>
        <v>10.99823035654572</v>
      </c>
      <c r="H93" s="4">
        <f t="shared" si="14"/>
        <v>814.01592679108842</v>
      </c>
    </row>
    <row r="94" spans="1:8" x14ac:dyDescent="0.35">
      <c r="A94" s="6">
        <v>84</v>
      </c>
      <c r="B94" s="4">
        <f t="shared" si="11"/>
        <v>8.4</v>
      </c>
      <c r="C94" s="4">
        <f t="shared" si="10"/>
        <v>0</v>
      </c>
      <c r="D94" s="4">
        <f t="shared" si="15"/>
        <v>-1.5926791088514136E-3</v>
      </c>
      <c r="E94" s="4">
        <f t="shared" si="16"/>
        <v>-9.9985665888020332</v>
      </c>
      <c r="F94" s="4">
        <f t="shared" si="16"/>
        <v>-75.00129007007817</v>
      </c>
      <c r="G94" s="4">
        <f t="shared" si="13"/>
        <v>10.998407320891149</v>
      </c>
      <c r="H94" s="4">
        <f t="shared" si="14"/>
        <v>825.01433411197957</v>
      </c>
    </row>
    <row r="95" spans="1:8" x14ac:dyDescent="0.35">
      <c r="A95" s="6">
        <v>85</v>
      </c>
      <c r="B95" s="4">
        <f t="shared" si="11"/>
        <v>8.5</v>
      </c>
      <c r="C95" s="4">
        <f t="shared" si="10"/>
        <v>0</v>
      </c>
      <c r="D95" s="4">
        <f t="shared" si="15"/>
        <v>-1.4334111979668052E-3</v>
      </c>
      <c r="E95" s="4">
        <f t="shared" si="16"/>
        <v>-9.9987099299218301</v>
      </c>
      <c r="F95" s="4">
        <f t="shared" si="16"/>
        <v>-76.001161063070356</v>
      </c>
      <c r="G95" s="4">
        <f t="shared" si="13"/>
        <v>10.998566588802033</v>
      </c>
      <c r="H95" s="4">
        <f t="shared" si="14"/>
        <v>836.01290070078164</v>
      </c>
    </row>
    <row r="96" spans="1:8" x14ac:dyDescent="0.35">
      <c r="A96" s="6">
        <v>86</v>
      </c>
      <c r="B96" s="4">
        <f t="shared" si="11"/>
        <v>8.6</v>
      </c>
      <c r="C96" s="4">
        <f t="shared" si="10"/>
        <v>0</v>
      </c>
      <c r="D96" s="4">
        <f t="shared" si="15"/>
        <v>-1.290070078169947E-3</v>
      </c>
      <c r="E96" s="4">
        <f t="shared" si="16"/>
        <v>-9.9988389369296478</v>
      </c>
      <c r="F96" s="4">
        <f t="shared" si="16"/>
        <v>-77.001044956763323</v>
      </c>
      <c r="G96" s="4">
        <f t="shared" si="13"/>
        <v>10.99870992992183</v>
      </c>
      <c r="H96" s="4">
        <f t="shared" si="14"/>
        <v>847.01161063070344</v>
      </c>
    </row>
    <row r="97" spans="1:8" x14ac:dyDescent="0.35">
      <c r="A97" s="6">
        <v>87</v>
      </c>
      <c r="B97" s="4">
        <f t="shared" si="11"/>
        <v>8.7000000000000011</v>
      </c>
      <c r="C97" s="4">
        <f t="shared" si="10"/>
        <v>0</v>
      </c>
      <c r="D97" s="4">
        <f t="shared" si="15"/>
        <v>-1.1610630703522418E-3</v>
      </c>
      <c r="E97" s="4">
        <f t="shared" si="16"/>
        <v>-9.9989550432366823</v>
      </c>
      <c r="F97" s="4">
        <f t="shared" si="16"/>
        <v>-78.000940461086998</v>
      </c>
      <c r="G97" s="4">
        <f t="shared" si="13"/>
        <v>10.998838936929648</v>
      </c>
      <c r="H97" s="4">
        <f t="shared" si="14"/>
        <v>858.01044956763315</v>
      </c>
    </row>
    <row r="98" spans="1:8" x14ac:dyDescent="0.35">
      <c r="A98" s="6">
        <v>88</v>
      </c>
      <c r="B98" s="4">
        <f t="shared" si="11"/>
        <v>8.8000000000000007</v>
      </c>
      <c r="C98" s="4">
        <f t="shared" si="10"/>
        <v>0</v>
      </c>
      <c r="D98" s="4">
        <f t="shared" si="15"/>
        <v>-1.0449567633177281E-3</v>
      </c>
      <c r="E98" s="4">
        <f t="shared" si="16"/>
        <v>-9.9990595389130146</v>
      </c>
      <c r="F98" s="4">
        <f t="shared" si="16"/>
        <v>-79.000846414978298</v>
      </c>
      <c r="G98" s="4">
        <f t="shared" si="13"/>
        <v>10.998955043236682</v>
      </c>
      <c r="H98" s="4">
        <f t="shared" si="14"/>
        <v>869.00940461086986</v>
      </c>
    </row>
    <row r="99" spans="1:8" x14ac:dyDescent="0.35">
      <c r="A99" s="6">
        <v>89</v>
      </c>
      <c r="B99" s="4">
        <f t="shared" si="11"/>
        <v>8.9</v>
      </c>
      <c r="C99" s="4">
        <f t="shared" si="10"/>
        <v>0</v>
      </c>
      <c r="D99" s="4">
        <f t="shared" si="15"/>
        <v>-9.4046108698542241E-4</v>
      </c>
      <c r="E99" s="4">
        <f t="shared" si="16"/>
        <v>-9.9991535850217126</v>
      </c>
      <c r="F99" s="4">
        <f t="shared" si="16"/>
        <v>-80.000761773480463</v>
      </c>
      <c r="G99" s="4">
        <f t="shared" si="13"/>
        <v>10.999059538913015</v>
      </c>
      <c r="H99" s="4">
        <f t="shared" si="14"/>
        <v>880.00846414978287</v>
      </c>
    </row>
    <row r="100" spans="1:8" x14ac:dyDescent="0.35">
      <c r="A100" s="6">
        <v>90</v>
      </c>
      <c r="B100" s="4">
        <f t="shared" si="11"/>
        <v>9</v>
      </c>
      <c r="C100" s="4">
        <f t="shared" si="10"/>
        <v>0</v>
      </c>
      <c r="D100" s="4">
        <f t="shared" si="15"/>
        <v>-8.4641497828741308E-4</v>
      </c>
      <c r="E100" s="4">
        <f t="shared" si="16"/>
        <v>-9.999238226519541</v>
      </c>
      <c r="F100" s="4">
        <f t="shared" si="16"/>
        <v>-81.000685596132413</v>
      </c>
      <c r="G100" s="4">
        <f t="shared" si="13"/>
        <v>10.999153585021713</v>
      </c>
      <c r="H100" s="4">
        <f t="shared" si="14"/>
        <v>891.00761773480463</v>
      </c>
    </row>
    <row r="101" spans="1:8" x14ac:dyDescent="0.35">
      <c r="A101" s="6">
        <v>91</v>
      </c>
      <c r="B101" s="4">
        <f t="shared" si="11"/>
        <v>9.1</v>
      </c>
      <c r="C101" s="4">
        <f t="shared" si="10"/>
        <v>0</v>
      </c>
      <c r="D101" s="4">
        <f t="shared" si="15"/>
        <v>-7.6177348045902704E-4</v>
      </c>
      <c r="E101" s="4">
        <f t="shared" si="16"/>
        <v>-9.9993144038675865</v>
      </c>
      <c r="F101" s="4">
        <f t="shared" si="16"/>
        <v>-82.000617036519174</v>
      </c>
      <c r="G101" s="4">
        <f t="shared" si="13"/>
        <v>10.999238226519541</v>
      </c>
      <c r="H101" s="4">
        <f t="shared" si="14"/>
        <v>902.00685596132416</v>
      </c>
    </row>
    <row r="102" spans="1:8" x14ac:dyDescent="0.35">
      <c r="A102" s="6">
        <v>92</v>
      </c>
      <c r="B102" s="4">
        <f t="shared" si="11"/>
        <v>9.2000000000000011</v>
      </c>
      <c r="C102" s="4">
        <f t="shared" si="10"/>
        <v>0</v>
      </c>
      <c r="D102" s="4">
        <f t="shared" si="15"/>
        <v>-6.8559613241347961E-4</v>
      </c>
      <c r="E102" s="4">
        <f t="shared" si="16"/>
        <v>-9.9993829634808282</v>
      </c>
      <c r="F102" s="4">
        <f t="shared" si="16"/>
        <v>-83.000555332867251</v>
      </c>
      <c r="G102" s="4">
        <f t="shared" si="13"/>
        <v>10.999314403867587</v>
      </c>
      <c r="H102" s="4">
        <f t="shared" si="14"/>
        <v>913.00617036519179</v>
      </c>
    </row>
    <row r="103" spans="1:8" x14ac:dyDescent="0.35">
      <c r="A103" s="6">
        <v>93</v>
      </c>
      <c r="B103" s="4">
        <f t="shared" si="11"/>
        <v>9.3000000000000007</v>
      </c>
      <c r="C103" s="4">
        <f t="shared" si="10"/>
        <v>0</v>
      </c>
      <c r="D103" s="4">
        <f t="shared" si="15"/>
        <v>-6.1703651917177638E-4</v>
      </c>
      <c r="E103" s="4">
        <f t="shared" si="16"/>
        <v>-9.9994446671327459</v>
      </c>
      <c r="F103" s="4">
        <f t="shared" si="16"/>
        <v>-84.000499799580524</v>
      </c>
      <c r="G103" s="4">
        <f t="shared" si="13"/>
        <v>10.999382963480828</v>
      </c>
      <c r="H103" s="4">
        <f t="shared" si="14"/>
        <v>924.00555332867259</v>
      </c>
    </row>
    <row r="104" spans="1:8" x14ac:dyDescent="0.35">
      <c r="A104" s="6">
        <v>94</v>
      </c>
      <c r="B104" s="4">
        <f t="shared" si="11"/>
        <v>9.4</v>
      </c>
      <c r="C104" s="4">
        <f t="shared" si="10"/>
        <v>0</v>
      </c>
      <c r="D104" s="4">
        <f t="shared" si="15"/>
        <v>-5.5533286725406583E-4</v>
      </c>
      <c r="E104" s="4">
        <f t="shared" si="16"/>
        <v>-9.9995002004194706</v>
      </c>
      <c r="F104" s="4">
        <f t="shared" si="16"/>
        <v>-85.000449819622474</v>
      </c>
      <c r="G104" s="4">
        <f t="shared" si="13"/>
        <v>10.999444667132746</v>
      </c>
      <c r="H104" s="4">
        <f t="shared" si="14"/>
        <v>935.0049979958053</v>
      </c>
    </row>
    <row r="105" spans="1:8" x14ac:dyDescent="0.35">
      <c r="A105" s="6">
        <v>95</v>
      </c>
      <c r="B105" s="4">
        <f t="shared" si="11"/>
        <v>9.5</v>
      </c>
      <c r="C105" s="4">
        <f t="shared" si="10"/>
        <v>0</v>
      </c>
      <c r="D105" s="4">
        <f t="shared" si="15"/>
        <v>-4.9979958052936979E-4</v>
      </c>
      <c r="E105" s="4">
        <f t="shared" si="16"/>
        <v>-9.9995501803775237</v>
      </c>
      <c r="F105" s="4">
        <f t="shared" si="16"/>
        <v>-86.000404837660227</v>
      </c>
      <c r="G105" s="4">
        <f t="shared" si="13"/>
        <v>10.999500200419471</v>
      </c>
      <c r="H105" s="4">
        <f t="shared" si="14"/>
        <v>946.00449819622474</v>
      </c>
    </row>
    <row r="106" spans="1:8" x14ac:dyDescent="0.35">
      <c r="A106" s="6">
        <v>96</v>
      </c>
      <c r="B106" s="4">
        <f t="shared" si="11"/>
        <v>9.6000000000000014</v>
      </c>
      <c r="C106" s="4">
        <f t="shared" si="10"/>
        <v>0</v>
      </c>
      <c r="D106" s="4">
        <f t="shared" si="15"/>
        <v>-4.4981962247625518E-4</v>
      </c>
      <c r="E106" s="4">
        <f t="shared" si="16"/>
        <v>-9.9995951623397712</v>
      </c>
      <c r="F106" s="4">
        <f t="shared" si="16"/>
        <v>-87.000364353894199</v>
      </c>
      <c r="G106" s="4">
        <f t="shared" si="13"/>
        <v>10.999550180377524</v>
      </c>
      <c r="H106" s="4">
        <f t="shared" si="14"/>
        <v>957.00404837660221</v>
      </c>
    </row>
    <row r="107" spans="1:8" x14ac:dyDescent="0.35">
      <c r="A107" s="6">
        <v>97</v>
      </c>
      <c r="B107" s="4">
        <f t="shared" si="11"/>
        <v>9.7000000000000011</v>
      </c>
      <c r="C107" s="4">
        <f t="shared" si="10"/>
        <v>0</v>
      </c>
      <c r="D107" s="4">
        <f t="shared" si="15"/>
        <v>-4.0483766022880729E-4</v>
      </c>
      <c r="E107" s="4">
        <f t="shared" si="16"/>
        <v>-9.9996356461057943</v>
      </c>
      <c r="F107" s="4">
        <f t="shared" si="16"/>
        <v>-88.00032791850478</v>
      </c>
      <c r="G107" s="4">
        <f t="shared" si="13"/>
        <v>10.999595162339771</v>
      </c>
      <c r="H107" s="4">
        <f t="shared" si="14"/>
        <v>968.00364353894201</v>
      </c>
    </row>
    <row r="108" spans="1:8" x14ac:dyDescent="0.35">
      <c r="A108" s="6">
        <v>98</v>
      </c>
      <c r="B108" s="4">
        <f t="shared" si="11"/>
        <v>9.8000000000000007</v>
      </c>
      <c r="C108" s="4">
        <f t="shared" si="10"/>
        <v>0</v>
      </c>
      <c r="D108" s="4">
        <f t="shared" si="15"/>
        <v>-3.6435389420574893E-4</v>
      </c>
      <c r="E108" s="4">
        <f t="shared" ref="E108:F110" si="17">E107+D108*$E$2</f>
        <v>-9.9996720814952145</v>
      </c>
      <c r="F108" s="4">
        <f t="shared" si="17"/>
        <v>-89.000295126654308</v>
      </c>
      <c r="G108" s="4">
        <f t="shared" si="13"/>
        <v>10.999635646105794</v>
      </c>
      <c r="H108" s="4">
        <f t="shared" si="14"/>
        <v>979.00327918504786</v>
      </c>
    </row>
    <row r="109" spans="1:8" x14ac:dyDescent="0.35">
      <c r="A109" s="6">
        <v>99</v>
      </c>
      <c r="B109" s="4">
        <f t="shared" si="11"/>
        <v>9.9</v>
      </c>
      <c r="C109" s="4">
        <f t="shared" si="10"/>
        <v>0</v>
      </c>
      <c r="D109" s="4">
        <f t="shared" si="15"/>
        <v>-3.2791850478552931E-4</v>
      </c>
      <c r="E109" s="4">
        <f t="shared" si="17"/>
        <v>-9.9997048733456921</v>
      </c>
      <c r="F109" s="4">
        <f t="shared" si="17"/>
        <v>-90.000265613988873</v>
      </c>
      <c r="G109" s="4">
        <f t="shared" si="13"/>
        <v>10.999672081495214</v>
      </c>
      <c r="H109" s="4">
        <f t="shared" si="14"/>
        <v>990.00295126654305</v>
      </c>
    </row>
    <row r="110" spans="1:8" x14ac:dyDescent="0.35">
      <c r="A110" s="6">
        <v>100</v>
      </c>
      <c r="B110" s="4">
        <f t="shared" si="11"/>
        <v>10</v>
      </c>
      <c r="C110" s="4">
        <f t="shared" si="10"/>
        <v>0</v>
      </c>
      <c r="D110" s="4">
        <f t="shared" si="15"/>
        <v>-2.9512665430786456E-4</v>
      </c>
      <c r="E110" s="4">
        <f t="shared" si="17"/>
        <v>-9.9997343860111236</v>
      </c>
      <c r="F110" s="4">
        <f t="shared" si="17"/>
        <v>-91.00023905258999</v>
      </c>
      <c r="G110" s="4">
        <f t="shared" si="13"/>
        <v>10.999704873345692</v>
      </c>
      <c r="H110" s="4">
        <f t="shared" si="14"/>
        <v>1001.0026561398887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098C-1480-4F3E-B328-7B40EEBF3E29}">
  <dimension ref="A1:I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8" style="4" bestFit="1" customWidth="1"/>
    <col min="8" max="8" width="11.15234375" style="4" bestFit="1" customWidth="1"/>
    <col min="9" max="9" width="10.15234375" style="4" bestFit="1" customWidth="1"/>
    <col min="10" max="16384" width="9.23046875" style="4"/>
  </cols>
  <sheetData>
    <row r="1" spans="1:9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9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9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9" s="2" customFormat="1" x14ac:dyDescent="0.35">
      <c r="A4" s="10"/>
      <c r="B4" s="2">
        <v>0</v>
      </c>
      <c r="C4" s="2">
        <v>0</v>
      </c>
      <c r="D4" s="2">
        <v>1</v>
      </c>
    </row>
    <row r="5" spans="1:9" s="2" customFormat="1" x14ac:dyDescent="0.35">
      <c r="A5" s="11" t="s">
        <v>15</v>
      </c>
      <c r="B5" s="7" t="s">
        <v>16</v>
      </c>
      <c r="C5" s="7" t="s">
        <v>17</v>
      </c>
      <c r="D5" s="7" t="s">
        <v>21</v>
      </c>
    </row>
    <row r="6" spans="1:9" s="2" customFormat="1" x14ac:dyDescent="0.35">
      <c r="A6" s="12"/>
      <c r="B6" s="2">
        <v>0</v>
      </c>
      <c r="C6" s="2">
        <v>0</v>
      </c>
      <c r="D6" s="2">
        <v>0</v>
      </c>
    </row>
    <row r="7" spans="1:9" s="2" customFormat="1" x14ac:dyDescent="0.35"/>
    <row r="8" spans="1:9" s="2" customFormat="1" x14ac:dyDescent="0.35"/>
    <row r="9" spans="1:9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  <c r="I9" s="5" t="s">
        <v>20</v>
      </c>
    </row>
    <row r="10" spans="1:9" x14ac:dyDescent="0.35">
      <c r="A10" s="6">
        <v>0</v>
      </c>
      <c r="B10" s="4">
        <v>0</v>
      </c>
      <c r="C10" s="4">
        <f>$B$6*G10+$C$6*H10+$D$6*I10</f>
        <v>0</v>
      </c>
      <c r="D10" s="8">
        <f>(C10+$C$2+$D$2*$B$4)/$B$2</f>
        <v>-10</v>
      </c>
      <c r="E10" s="8">
        <f>$B$4</f>
        <v>0</v>
      </c>
      <c r="F10" s="8">
        <f>$C$4</f>
        <v>0</v>
      </c>
      <c r="G10" s="8">
        <f>$D$4-$B$4</f>
        <v>1</v>
      </c>
      <c r="H10" s="8">
        <f>$G$10</f>
        <v>1</v>
      </c>
      <c r="I10" s="8">
        <f>0</f>
        <v>0</v>
      </c>
    </row>
    <row r="11" spans="1:9" x14ac:dyDescent="0.35">
      <c r="A11" s="6">
        <v>1</v>
      </c>
      <c r="B11" s="4">
        <f>A11*$E$2</f>
        <v>0.1</v>
      </c>
      <c r="C11" s="4">
        <f t="shared" ref="C11:C74" si="0">$B$6*G11+$C$6*H11+$D$6*I11</f>
        <v>0</v>
      </c>
      <c r="D11" s="4">
        <f>(C11+$C$2+$D$2*E10)/$B$2</f>
        <v>-10</v>
      </c>
      <c r="E11" s="4">
        <f>E10+D11*$E$2</f>
        <v>-1</v>
      </c>
      <c r="F11" s="4">
        <f>F10+E11*$E$2</f>
        <v>-0.1</v>
      </c>
      <c r="G11" s="4">
        <f>$D$4-E10</f>
        <v>1</v>
      </c>
      <c r="H11" s="4">
        <f>H10+G11</f>
        <v>2</v>
      </c>
      <c r="I11" s="4">
        <f>G11-G10</f>
        <v>0</v>
      </c>
    </row>
    <row r="12" spans="1:9" x14ac:dyDescent="0.35">
      <c r="A12" s="6">
        <v>2</v>
      </c>
      <c r="B12" s="4">
        <f t="shared" ref="B12:B75" si="1">A12*$E$2</f>
        <v>0.2</v>
      </c>
      <c r="C12" s="4">
        <f t="shared" si="0"/>
        <v>0</v>
      </c>
      <c r="D12" s="4">
        <f>(C12+$C$2+$D$2*E11)/$B$2</f>
        <v>-9</v>
      </c>
      <c r="E12" s="4">
        <f t="shared" ref="E12:F27" si="2">E11+D12*$E$2</f>
        <v>-1.9</v>
      </c>
      <c r="F12" s="4">
        <f t="shared" si="2"/>
        <v>-0.29000000000000004</v>
      </c>
      <c r="G12" s="4">
        <f t="shared" ref="G12:G75" si="3">$D$4-E11</f>
        <v>2</v>
      </c>
      <c r="H12" s="4">
        <f t="shared" ref="H12:H75" si="4">H11+G12</f>
        <v>4</v>
      </c>
      <c r="I12" s="4">
        <f t="shared" ref="I12:I75" si="5">G12-G11</f>
        <v>1</v>
      </c>
    </row>
    <row r="13" spans="1:9" x14ac:dyDescent="0.35">
      <c r="A13" s="6">
        <v>3</v>
      </c>
      <c r="B13" s="4">
        <f t="shared" si="1"/>
        <v>0.30000000000000004</v>
      </c>
      <c r="C13" s="4">
        <f t="shared" si="0"/>
        <v>0</v>
      </c>
      <c r="D13" s="4">
        <f t="shared" ref="D13:D76" si="6">(C13+$C$2+$D$2*E12)/$B$2</f>
        <v>-8.1</v>
      </c>
      <c r="E13" s="4">
        <f t="shared" si="2"/>
        <v>-2.71</v>
      </c>
      <c r="F13" s="4">
        <f t="shared" si="2"/>
        <v>-0.56100000000000005</v>
      </c>
      <c r="G13" s="4">
        <f t="shared" si="3"/>
        <v>2.9</v>
      </c>
      <c r="H13" s="4">
        <f t="shared" si="4"/>
        <v>6.9</v>
      </c>
      <c r="I13" s="4">
        <f t="shared" si="5"/>
        <v>0.89999999999999991</v>
      </c>
    </row>
    <row r="14" spans="1:9" x14ac:dyDescent="0.35">
      <c r="A14" s="6">
        <v>4</v>
      </c>
      <c r="B14" s="4">
        <f t="shared" si="1"/>
        <v>0.4</v>
      </c>
      <c r="C14" s="4">
        <f t="shared" si="0"/>
        <v>0</v>
      </c>
      <c r="D14" s="4">
        <f t="shared" si="6"/>
        <v>-7.29</v>
      </c>
      <c r="E14" s="4">
        <f t="shared" si="2"/>
        <v>-3.4390000000000001</v>
      </c>
      <c r="F14" s="4">
        <f t="shared" si="2"/>
        <v>-0.90490000000000004</v>
      </c>
      <c r="G14" s="4">
        <f t="shared" si="3"/>
        <v>3.71</v>
      </c>
      <c r="H14" s="4">
        <f t="shared" si="4"/>
        <v>10.61</v>
      </c>
      <c r="I14" s="4">
        <f t="shared" si="5"/>
        <v>0.81</v>
      </c>
    </row>
    <row r="15" spans="1:9" x14ac:dyDescent="0.35">
      <c r="A15" s="6">
        <v>5</v>
      </c>
      <c r="B15" s="4">
        <f t="shared" si="1"/>
        <v>0.5</v>
      </c>
      <c r="C15" s="4">
        <f t="shared" si="0"/>
        <v>0</v>
      </c>
      <c r="D15" s="4">
        <f t="shared" si="6"/>
        <v>-6.5609999999999999</v>
      </c>
      <c r="E15" s="4">
        <f t="shared" si="2"/>
        <v>-4.0951000000000004</v>
      </c>
      <c r="F15" s="4">
        <f t="shared" si="2"/>
        <v>-1.3144100000000001</v>
      </c>
      <c r="G15" s="4">
        <f t="shared" si="3"/>
        <v>4.4390000000000001</v>
      </c>
      <c r="H15" s="4">
        <f t="shared" si="4"/>
        <v>15.048999999999999</v>
      </c>
      <c r="I15" s="4">
        <f t="shared" si="5"/>
        <v>0.72900000000000009</v>
      </c>
    </row>
    <row r="16" spans="1:9" x14ac:dyDescent="0.35">
      <c r="A16" s="6">
        <v>6</v>
      </c>
      <c r="B16" s="4">
        <f t="shared" si="1"/>
        <v>0.60000000000000009</v>
      </c>
      <c r="C16" s="4">
        <f t="shared" si="0"/>
        <v>0</v>
      </c>
      <c r="D16" s="4">
        <f t="shared" si="6"/>
        <v>-5.9048999999999996</v>
      </c>
      <c r="E16" s="4">
        <f t="shared" si="2"/>
        <v>-4.6855900000000004</v>
      </c>
      <c r="F16" s="4">
        <f t="shared" si="2"/>
        <v>-1.782969</v>
      </c>
      <c r="G16" s="4">
        <f t="shared" si="3"/>
        <v>5.0951000000000004</v>
      </c>
      <c r="H16" s="4">
        <f t="shared" si="4"/>
        <v>20.144100000000002</v>
      </c>
      <c r="I16" s="4">
        <f t="shared" si="5"/>
        <v>0.65610000000000035</v>
      </c>
    </row>
    <row r="17" spans="1:9" x14ac:dyDescent="0.35">
      <c r="A17" s="6">
        <v>7</v>
      </c>
      <c r="B17" s="4">
        <f t="shared" si="1"/>
        <v>0.70000000000000007</v>
      </c>
      <c r="C17" s="4">
        <f t="shared" si="0"/>
        <v>0</v>
      </c>
      <c r="D17" s="4">
        <f t="shared" si="6"/>
        <v>-5.3144099999999996</v>
      </c>
      <c r="E17" s="4">
        <f t="shared" si="2"/>
        <v>-5.2170310000000004</v>
      </c>
      <c r="F17" s="4">
        <f t="shared" si="2"/>
        <v>-2.3046721000000003</v>
      </c>
      <c r="G17" s="4">
        <f t="shared" si="3"/>
        <v>5.6855900000000004</v>
      </c>
      <c r="H17" s="4">
        <f t="shared" si="4"/>
        <v>25.829690000000003</v>
      </c>
      <c r="I17" s="4">
        <f t="shared" si="5"/>
        <v>0.59048999999999996</v>
      </c>
    </row>
    <row r="18" spans="1:9" x14ac:dyDescent="0.35">
      <c r="A18" s="6">
        <v>8</v>
      </c>
      <c r="B18" s="4">
        <f t="shared" si="1"/>
        <v>0.8</v>
      </c>
      <c r="C18" s="4">
        <f t="shared" si="0"/>
        <v>0</v>
      </c>
      <c r="D18" s="4">
        <f t="shared" si="6"/>
        <v>-4.7829689999999996</v>
      </c>
      <c r="E18" s="4">
        <f t="shared" si="2"/>
        <v>-5.6953279000000006</v>
      </c>
      <c r="F18" s="4">
        <f t="shared" si="2"/>
        <v>-2.8742048900000006</v>
      </c>
      <c r="G18" s="4">
        <f t="shared" si="3"/>
        <v>6.2170310000000004</v>
      </c>
      <c r="H18" s="4">
        <f t="shared" si="4"/>
        <v>32.046721000000005</v>
      </c>
      <c r="I18" s="4">
        <f t="shared" si="5"/>
        <v>0.53144100000000005</v>
      </c>
    </row>
    <row r="19" spans="1:9" x14ac:dyDescent="0.35">
      <c r="A19" s="6">
        <v>9</v>
      </c>
      <c r="B19" s="4">
        <f t="shared" si="1"/>
        <v>0.9</v>
      </c>
      <c r="C19" s="4">
        <f t="shared" si="0"/>
        <v>0</v>
      </c>
      <c r="D19" s="4">
        <f t="shared" si="6"/>
        <v>-4.3046720999999994</v>
      </c>
      <c r="E19" s="4">
        <f t="shared" si="2"/>
        <v>-6.1257951100000003</v>
      </c>
      <c r="F19" s="4">
        <f t="shared" si="2"/>
        <v>-3.4867844010000004</v>
      </c>
      <c r="G19" s="4">
        <f t="shared" si="3"/>
        <v>6.6953279000000006</v>
      </c>
      <c r="H19" s="4">
        <f t="shared" si="4"/>
        <v>38.742048900000007</v>
      </c>
      <c r="I19" s="4">
        <f t="shared" si="5"/>
        <v>0.47829690000000014</v>
      </c>
    </row>
    <row r="20" spans="1:9" x14ac:dyDescent="0.35">
      <c r="A20" s="6">
        <v>10</v>
      </c>
      <c r="B20" s="4">
        <f t="shared" si="1"/>
        <v>1</v>
      </c>
      <c r="C20" s="4">
        <f t="shared" si="0"/>
        <v>0</v>
      </c>
      <c r="D20" s="4">
        <f t="shared" si="6"/>
        <v>-3.8742048899999997</v>
      </c>
      <c r="E20" s="4">
        <f t="shared" si="2"/>
        <v>-6.5132155990000005</v>
      </c>
      <c r="F20" s="4">
        <f t="shared" si="2"/>
        <v>-4.1381059609000008</v>
      </c>
      <c r="G20" s="4">
        <f t="shared" si="3"/>
        <v>7.1257951100000003</v>
      </c>
      <c r="H20" s="4">
        <f t="shared" si="4"/>
        <v>45.867844010000006</v>
      </c>
      <c r="I20" s="4">
        <f t="shared" si="5"/>
        <v>0.43046720999999977</v>
      </c>
    </row>
    <row r="21" spans="1:9" x14ac:dyDescent="0.35">
      <c r="A21" s="6">
        <v>11</v>
      </c>
      <c r="B21" s="4">
        <f t="shared" si="1"/>
        <v>1.1000000000000001</v>
      </c>
      <c r="C21" s="4">
        <f t="shared" si="0"/>
        <v>0</v>
      </c>
      <c r="D21" s="4">
        <f t="shared" si="6"/>
        <v>-3.4867844009999995</v>
      </c>
      <c r="E21" s="4">
        <f t="shared" si="2"/>
        <v>-6.8618940391000001</v>
      </c>
      <c r="F21" s="4">
        <f t="shared" si="2"/>
        <v>-4.8242953648100011</v>
      </c>
      <c r="G21" s="4">
        <f t="shared" si="3"/>
        <v>7.5132155990000005</v>
      </c>
      <c r="H21" s="4">
        <f t="shared" si="4"/>
        <v>53.381059609000005</v>
      </c>
      <c r="I21" s="4">
        <f t="shared" si="5"/>
        <v>0.38742048900000015</v>
      </c>
    </row>
    <row r="22" spans="1:9" x14ac:dyDescent="0.35">
      <c r="A22" s="6">
        <v>12</v>
      </c>
      <c r="B22" s="4">
        <f t="shared" si="1"/>
        <v>1.2000000000000002</v>
      </c>
      <c r="C22" s="4">
        <f t="shared" si="0"/>
        <v>0</v>
      </c>
      <c r="D22" s="4">
        <f t="shared" si="6"/>
        <v>-3.1381059608999999</v>
      </c>
      <c r="E22" s="4">
        <f t="shared" si="2"/>
        <v>-7.1757046351899998</v>
      </c>
      <c r="F22" s="4">
        <f t="shared" si="2"/>
        <v>-5.5418658283290014</v>
      </c>
      <c r="G22" s="4">
        <f t="shared" si="3"/>
        <v>7.8618940391000001</v>
      </c>
      <c r="H22" s="4">
        <f t="shared" si="4"/>
        <v>61.242953648100006</v>
      </c>
      <c r="I22" s="4">
        <f t="shared" si="5"/>
        <v>0.3486784400999996</v>
      </c>
    </row>
    <row r="23" spans="1:9" x14ac:dyDescent="0.35">
      <c r="A23" s="6">
        <v>13</v>
      </c>
      <c r="B23" s="4">
        <f t="shared" si="1"/>
        <v>1.3</v>
      </c>
      <c r="C23" s="4">
        <f t="shared" si="0"/>
        <v>0</v>
      </c>
      <c r="D23" s="4">
        <f t="shared" si="6"/>
        <v>-2.8242953648100002</v>
      </c>
      <c r="E23" s="4">
        <f t="shared" si="2"/>
        <v>-7.4581341716709995</v>
      </c>
      <c r="F23" s="4">
        <f t="shared" si="2"/>
        <v>-6.2876792454961015</v>
      </c>
      <c r="G23" s="4">
        <f t="shared" si="3"/>
        <v>8.1757046351899998</v>
      </c>
      <c r="H23" s="4">
        <f t="shared" si="4"/>
        <v>69.41865828329</v>
      </c>
      <c r="I23" s="4">
        <f t="shared" si="5"/>
        <v>0.31381059608999973</v>
      </c>
    </row>
    <row r="24" spans="1:9" x14ac:dyDescent="0.35">
      <c r="A24" s="6">
        <v>14</v>
      </c>
      <c r="B24" s="4">
        <f t="shared" si="1"/>
        <v>1.4000000000000001</v>
      </c>
      <c r="C24" s="4">
        <f t="shared" si="0"/>
        <v>0</v>
      </c>
      <c r="D24" s="4">
        <f t="shared" si="6"/>
        <v>-2.5418658283290005</v>
      </c>
      <c r="E24" s="4">
        <f t="shared" si="2"/>
        <v>-7.7123207545038994</v>
      </c>
      <c r="F24" s="4">
        <f t="shared" si="2"/>
        <v>-7.0589113209464918</v>
      </c>
      <c r="G24" s="4">
        <f t="shared" si="3"/>
        <v>8.4581341716709986</v>
      </c>
      <c r="H24" s="4">
        <f t="shared" si="4"/>
        <v>77.876792454960992</v>
      </c>
      <c r="I24" s="4">
        <f t="shared" si="5"/>
        <v>0.28242953648099878</v>
      </c>
    </row>
    <row r="25" spans="1:9" x14ac:dyDescent="0.35">
      <c r="A25" s="6">
        <v>15</v>
      </c>
      <c r="B25" s="4">
        <f t="shared" si="1"/>
        <v>1.5</v>
      </c>
      <c r="C25" s="4">
        <f t="shared" si="0"/>
        <v>0</v>
      </c>
      <c r="D25" s="4">
        <f t="shared" si="6"/>
        <v>-2.2876792454961006</v>
      </c>
      <c r="E25" s="4">
        <f t="shared" si="2"/>
        <v>-7.9410886790535091</v>
      </c>
      <c r="F25" s="4">
        <f t="shared" si="2"/>
        <v>-7.8530201888518425</v>
      </c>
      <c r="G25" s="4">
        <f t="shared" si="3"/>
        <v>8.7123207545038994</v>
      </c>
      <c r="H25" s="4">
        <f t="shared" si="4"/>
        <v>86.589113209464898</v>
      </c>
      <c r="I25" s="4">
        <f t="shared" si="5"/>
        <v>0.25418658283290085</v>
      </c>
    </row>
    <row r="26" spans="1:9" x14ac:dyDescent="0.35">
      <c r="A26" s="6">
        <v>16</v>
      </c>
      <c r="B26" s="4">
        <f t="shared" si="1"/>
        <v>1.6</v>
      </c>
      <c r="C26" s="4">
        <f t="shared" si="0"/>
        <v>0</v>
      </c>
      <c r="D26" s="4">
        <f t="shared" si="6"/>
        <v>-2.0589113209464909</v>
      </c>
      <c r="E26" s="4">
        <f t="shared" si="2"/>
        <v>-8.1469798111481584</v>
      </c>
      <c r="F26" s="4">
        <f t="shared" si="2"/>
        <v>-8.6677181699666583</v>
      </c>
      <c r="G26" s="4">
        <f t="shared" si="3"/>
        <v>8.9410886790535091</v>
      </c>
      <c r="H26" s="4">
        <f t="shared" si="4"/>
        <v>95.530201888518405</v>
      </c>
      <c r="I26" s="4">
        <f t="shared" si="5"/>
        <v>0.2287679245496097</v>
      </c>
    </row>
    <row r="27" spans="1:9" x14ac:dyDescent="0.35">
      <c r="A27" s="6">
        <v>17</v>
      </c>
      <c r="B27" s="4">
        <f t="shared" si="1"/>
        <v>1.7000000000000002</v>
      </c>
      <c r="C27" s="4">
        <f t="shared" si="0"/>
        <v>0</v>
      </c>
      <c r="D27" s="4">
        <f t="shared" si="6"/>
        <v>-1.8530201888518416</v>
      </c>
      <c r="E27" s="4">
        <f t="shared" si="2"/>
        <v>-8.3322818300333417</v>
      </c>
      <c r="F27" s="4">
        <f t="shared" si="2"/>
        <v>-9.5009463529699918</v>
      </c>
      <c r="G27" s="4">
        <f t="shared" si="3"/>
        <v>9.1469798111481584</v>
      </c>
      <c r="H27" s="4">
        <f t="shared" si="4"/>
        <v>104.67718169966656</v>
      </c>
      <c r="I27" s="4">
        <f t="shared" si="5"/>
        <v>0.20589113209464927</v>
      </c>
    </row>
    <row r="28" spans="1:9" x14ac:dyDescent="0.35">
      <c r="A28" s="6">
        <v>18</v>
      </c>
      <c r="B28" s="4">
        <f t="shared" si="1"/>
        <v>1.8</v>
      </c>
      <c r="C28" s="4">
        <f t="shared" si="0"/>
        <v>0</v>
      </c>
      <c r="D28" s="4">
        <f t="shared" si="6"/>
        <v>-1.6677181699666583</v>
      </c>
      <c r="E28" s="4">
        <f t="shared" ref="E28:F43" si="7">E27+D28*$E$2</f>
        <v>-8.4990536470300082</v>
      </c>
      <c r="F28" s="4">
        <f t="shared" si="7"/>
        <v>-10.350851717672992</v>
      </c>
      <c r="G28" s="4">
        <f t="shared" si="3"/>
        <v>9.3322818300333417</v>
      </c>
      <c r="H28" s="4">
        <f t="shared" si="4"/>
        <v>114.0094635296999</v>
      </c>
      <c r="I28" s="4">
        <f t="shared" si="5"/>
        <v>0.18530201888518327</v>
      </c>
    </row>
    <row r="29" spans="1:9" x14ac:dyDescent="0.35">
      <c r="A29" s="6">
        <v>19</v>
      </c>
      <c r="B29" s="4">
        <f t="shared" si="1"/>
        <v>1.9000000000000001</v>
      </c>
      <c r="C29" s="4">
        <f t="shared" si="0"/>
        <v>0</v>
      </c>
      <c r="D29" s="4">
        <f t="shared" si="6"/>
        <v>-1.5009463529699918</v>
      </c>
      <c r="E29" s="4">
        <f t="shared" si="7"/>
        <v>-8.6491482823270083</v>
      </c>
      <c r="F29" s="4">
        <f t="shared" si="7"/>
        <v>-11.215766545905693</v>
      </c>
      <c r="G29" s="4">
        <f t="shared" si="3"/>
        <v>9.4990536470300082</v>
      </c>
      <c r="H29" s="4">
        <f t="shared" si="4"/>
        <v>123.50851717672991</v>
      </c>
      <c r="I29" s="4">
        <f t="shared" si="5"/>
        <v>0.16677181699666654</v>
      </c>
    </row>
    <row r="30" spans="1:9" x14ac:dyDescent="0.35">
      <c r="A30" s="6">
        <v>20</v>
      </c>
      <c r="B30" s="4">
        <f t="shared" si="1"/>
        <v>2</v>
      </c>
      <c r="C30" s="4">
        <f t="shared" si="0"/>
        <v>0</v>
      </c>
      <c r="D30" s="4">
        <f t="shared" si="6"/>
        <v>-1.3508517176729917</v>
      </c>
      <c r="E30" s="4">
        <f t="shared" si="7"/>
        <v>-8.7842334540943074</v>
      </c>
      <c r="F30" s="4">
        <f t="shared" si="7"/>
        <v>-12.094189891315123</v>
      </c>
      <c r="G30" s="4">
        <f t="shared" si="3"/>
        <v>9.6491482823270083</v>
      </c>
      <c r="H30" s="4">
        <f t="shared" si="4"/>
        <v>133.15766545905691</v>
      </c>
      <c r="I30" s="4">
        <f t="shared" si="5"/>
        <v>0.15009463529700007</v>
      </c>
    </row>
    <row r="31" spans="1:9" x14ac:dyDescent="0.35">
      <c r="A31" s="6">
        <v>21</v>
      </c>
      <c r="B31" s="4">
        <f t="shared" si="1"/>
        <v>2.1</v>
      </c>
      <c r="C31" s="4">
        <f t="shared" si="0"/>
        <v>0</v>
      </c>
      <c r="D31" s="4">
        <f t="shared" si="6"/>
        <v>-1.2157665459056926</v>
      </c>
      <c r="E31" s="4">
        <f t="shared" si="7"/>
        <v>-8.9058101086848769</v>
      </c>
      <c r="F31" s="4">
        <f t="shared" si="7"/>
        <v>-12.984770902183611</v>
      </c>
      <c r="G31" s="4">
        <f t="shared" si="3"/>
        <v>9.7842334540943074</v>
      </c>
      <c r="H31" s="4">
        <f t="shared" si="4"/>
        <v>142.94189891315122</v>
      </c>
      <c r="I31" s="4">
        <f t="shared" si="5"/>
        <v>0.13508517176729917</v>
      </c>
    </row>
    <row r="32" spans="1:9" x14ac:dyDescent="0.35">
      <c r="A32" s="6">
        <v>22</v>
      </c>
      <c r="B32" s="4">
        <f t="shared" si="1"/>
        <v>2.2000000000000002</v>
      </c>
      <c r="C32" s="4">
        <f t="shared" si="0"/>
        <v>0</v>
      </c>
      <c r="D32" s="4">
        <f t="shared" si="6"/>
        <v>-1.0941898913151231</v>
      </c>
      <c r="E32" s="4">
        <f t="shared" si="7"/>
        <v>-9.0152290978163894</v>
      </c>
      <c r="F32" s="4">
        <f t="shared" si="7"/>
        <v>-13.886293811965249</v>
      </c>
      <c r="G32" s="4">
        <f t="shared" si="3"/>
        <v>9.9058101086848769</v>
      </c>
      <c r="H32" s="4">
        <f t="shared" si="4"/>
        <v>152.8477090218361</v>
      </c>
      <c r="I32" s="4">
        <f t="shared" si="5"/>
        <v>0.12157665459056943</v>
      </c>
    </row>
    <row r="33" spans="1:9" x14ac:dyDescent="0.35">
      <c r="A33" s="6">
        <v>23</v>
      </c>
      <c r="B33" s="4">
        <f t="shared" si="1"/>
        <v>2.3000000000000003</v>
      </c>
      <c r="C33" s="4">
        <f t="shared" si="0"/>
        <v>0</v>
      </c>
      <c r="D33" s="4">
        <f t="shared" si="6"/>
        <v>-0.98477090218361063</v>
      </c>
      <c r="E33" s="4">
        <f t="shared" si="7"/>
        <v>-9.113706188034751</v>
      </c>
      <c r="F33" s="4">
        <f t="shared" si="7"/>
        <v>-14.797664430768725</v>
      </c>
      <c r="G33" s="4">
        <f t="shared" si="3"/>
        <v>10.015229097816389</v>
      </c>
      <c r="H33" s="4">
        <f t="shared" si="4"/>
        <v>162.86293811965248</v>
      </c>
      <c r="I33" s="4">
        <f t="shared" si="5"/>
        <v>0.10941898913151249</v>
      </c>
    </row>
    <row r="34" spans="1:9" x14ac:dyDescent="0.35">
      <c r="A34" s="6">
        <v>24</v>
      </c>
      <c r="B34" s="4">
        <f t="shared" si="1"/>
        <v>2.4000000000000004</v>
      </c>
      <c r="C34" s="4">
        <f t="shared" si="0"/>
        <v>0</v>
      </c>
      <c r="D34" s="4">
        <f t="shared" si="6"/>
        <v>-0.88629381196524903</v>
      </c>
      <c r="E34" s="4">
        <f t="shared" si="7"/>
        <v>-9.2023355692312752</v>
      </c>
      <c r="F34" s="4">
        <f t="shared" si="7"/>
        <v>-15.717897987691853</v>
      </c>
      <c r="G34" s="4">
        <f t="shared" si="3"/>
        <v>10.113706188034751</v>
      </c>
      <c r="H34" s="4">
        <f t="shared" si="4"/>
        <v>172.97664430768722</v>
      </c>
      <c r="I34" s="4">
        <f t="shared" si="5"/>
        <v>9.8477090218361596E-2</v>
      </c>
    </row>
    <row r="35" spans="1:9" x14ac:dyDescent="0.35">
      <c r="A35" s="6">
        <v>25</v>
      </c>
      <c r="B35" s="4">
        <f t="shared" si="1"/>
        <v>2.5</v>
      </c>
      <c r="C35" s="4">
        <f t="shared" si="0"/>
        <v>0</v>
      </c>
      <c r="D35" s="4">
        <f t="shared" si="6"/>
        <v>-0.79766443076872484</v>
      </c>
      <c r="E35" s="4">
        <f t="shared" si="7"/>
        <v>-9.2821020123081475</v>
      </c>
      <c r="F35" s="4">
        <f t="shared" si="7"/>
        <v>-16.646108188922668</v>
      </c>
      <c r="G35" s="4">
        <f t="shared" si="3"/>
        <v>10.202335569231275</v>
      </c>
      <c r="H35" s="4">
        <f t="shared" si="4"/>
        <v>183.1789798769185</v>
      </c>
      <c r="I35" s="4">
        <f t="shared" si="5"/>
        <v>8.8629381196524193E-2</v>
      </c>
    </row>
    <row r="36" spans="1:9" x14ac:dyDescent="0.35">
      <c r="A36" s="6">
        <v>26</v>
      </c>
      <c r="B36" s="4">
        <f t="shared" si="1"/>
        <v>2.6</v>
      </c>
      <c r="C36" s="4">
        <f t="shared" si="0"/>
        <v>0</v>
      </c>
      <c r="D36" s="4">
        <f t="shared" si="6"/>
        <v>-0.71789798769185253</v>
      </c>
      <c r="E36" s="4">
        <f t="shared" si="7"/>
        <v>-9.3538918110773324</v>
      </c>
      <c r="F36" s="4">
        <f t="shared" si="7"/>
        <v>-17.581497370030402</v>
      </c>
      <c r="G36" s="4">
        <f t="shared" si="3"/>
        <v>10.282102012308147</v>
      </c>
      <c r="H36" s="4">
        <f t="shared" si="4"/>
        <v>193.46108188922665</v>
      </c>
      <c r="I36" s="4">
        <f t="shared" si="5"/>
        <v>7.9766443076872307E-2</v>
      </c>
    </row>
    <row r="37" spans="1:9" x14ac:dyDescent="0.35">
      <c r="A37" s="6">
        <v>27</v>
      </c>
      <c r="B37" s="4">
        <f t="shared" si="1"/>
        <v>2.7</v>
      </c>
      <c r="C37" s="4">
        <f t="shared" si="0"/>
        <v>0</v>
      </c>
      <c r="D37" s="4">
        <f t="shared" si="6"/>
        <v>-0.64610818892266764</v>
      </c>
      <c r="E37" s="4">
        <f t="shared" si="7"/>
        <v>-9.4185026299695984</v>
      </c>
      <c r="F37" s="4">
        <f t="shared" si="7"/>
        <v>-18.523347633027363</v>
      </c>
      <c r="G37" s="4">
        <f t="shared" si="3"/>
        <v>10.353891811077332</v>
      </c>
      <c r="H37" s="4">
        <f t="shared" si="4"/>
        <v>203.81497370030399</v>
      </c>
      <c r="I37" s="4">
        <f t="shared" si="5"/>
        <v>7.1789798769184898E-2</v>
      </c>
    </row>
    <row r="38" spans="1:9" x14ac:dyDescent="0.35">
      <c r="A38" s="6">
        <v>28</v>
      </c>
      <c r="B38" s="4">
        <f t="shared" si="1"/>
        <v>2.8000000000000003</v>
      </c>
      <c r="C38" s="4">
        <f t="shared" si="0"/>
        <v>0</v>
      </c>
      <c r="D38" s="4">
        <f t="shared" si="6"/>
        <v>-0.58149737003040158</v>
      </c>
      <c r="E38" s="4">
        <f t="shared" si="7"/>
        <v>-9.4766523669726386</v>
      </c>
      <c r="F38" s="4">
        <f t="shared" si="7"/>
        <v>-19.471012869724628</v>
      </c>
      <c r="G38" s="4">
        <f t="shared" si="3"/>
        <v>10.418502629969598</v>
      </c>
      <c r="H38" s="4">
        <f t="shared" si="4"/>
        <v>214.23347633027359</v>
      </c>
      <c r="I38" s="4">
        <f t="shared" si="5"/>
        <v>6.4610818892266053E-2</v>
      </c>
    </row>
    <row r="39" spans="1:9" x14ac:dyDescent="0.35">
      <c r="A39" s="6">
        <v>29</v>
      </c>
      <c r="B39" s="4">
        <f t="shared" si="1"/>
        <v>2.9000000000000004</v>
      </c>
      <c r="C39" s="4">
        <f t="shared" si="0"/>
        <v>0</v>
      </c>
      <c r="D39" s="4">
        <f t="shared" si="6"/>
        <v>-0.52334763302736143</v>
      </c>
      <c r="E39" s="4">
        <f t="shared" si="7"/>
        <v>-9.5289871302753753</v>
      </c>
      <c r="F39" s="4">
        <f t="shared" si="7"/>
        <v>-20.423911582752165</v>
      </c>
      <c r="G39" s="4">
        <f t="shared" si="3"/>
        <v>10.476652366972639</v>
      </c>
      <c r="H39" s="4">
        <f t="shared" si="4"/>
        <v>224.71012869724623</v>
      </c>
      <c r="I39" s="4">
        <f t="shared" si="5"/>
        <v>5.8149737003040158E-2</v>
      </c>
    </row>
    <row r="40" spans="1:9" x14ac:dyDescent="0.35">
      <c r="A40" s="6">
        <v>30</v>
      </c>
      <c r="B40" s="4">
        <f t="shared" si="1"/>
        <v>3</v>
      </c>
      <c r="C40" s="4">
        <f t="shared" si="0"/>
        <v>0</v>
      </c>
      <c r="D40" s="4">
        <f t="shared" si="6"/>
        <v>-0.47101286972462475</v>
      </c>
      <c r="E40" s="4">
        <f t="shared" si="7"/>
        <v>-9.5760884172478384</v>
      </c>
      <c r="F40" s="4">
        <f t="shared" si="7"/>
        <v>-21.38152042447695</v>
      </c>
      <c r="G40" s="4">
        <f t="shared" si="3"/>
        <v>10.528987130275375</v>
      </c>
      <c r="H40" s="4">
        <f t="shared" si="4"/>
        <v>235.2391158275216</v>
      </c>
      <c r="I40" s="4">
        <f t="shared" si="5"/>
        <v>5.2334763302736675E-2</v>
      </c>
    </row>
    <row r="41" spans="1:9" x14ac:dyDescent="0.35">
      <c r="A41" s="6">
        <v>31</v>
      </c>
      <c r="B41" s="4">
        <f t="shared" si="1"/>
        <v>3.1</v>
      </c>
      <c r="C41" s="4">
        <f t="shared" si="0"/>
        <v>0</v>
      </c>
      <c r="D41" s="4">
        <f t="shared" si="6"/>
        <v>-0.42391158275216156</v>
      </c>
      <c r="E41" s="4">
        <f t="shared" si="7"/>
        <v>-9.6184795755230539</v>
      </c>
      <c r="F41" s="4">
        <f t="shared" si="7"/>
        <v>-22.343368382029254</v>
      </c>
      <c r="G41" s="4">
        <f t="shared" si="3"/>
        <v>10.576088417247838</v>
      </c>
      <c r="H41" s="4">
        <f t="shared" si="4"/>
        <v>245.81520424476943</v>
      </c>
      <c r="I41" s="4">
        <f t="shared" si="5"/>
        <v>4.7101286972463186E-2</v>
      </c>
    </row>
    <row r="42" spans="1:9" x14ac:dyDescent="0.35">
      <c r="A42" s="6">
        <v>32</v>
      </c>
      <c r="B42" s="4">
        <f t="shared" si="1"/>
        <v>3.2</v>
      </c>
      <c r="C42" s="4">
        <f t="shared" si="0"/>
        <v>0</v>
      </c>
      <c r="D42" s="4">
        <f t="shared" si="6"/>
        <v>-0.38152042447694612</v>
      </c>
      <c r="E42" s="4">
        <f t="shared" si="7"/>
        <v>-9.6566316179707492</v>
      </c>
      <c r="F42" s="4">
        <f t="shared" si="7"/>
        <v>-23.309031543826329</v>
      </c>
      <c r="G42" s="4">
        <f t="shared" si="3"/>
        <v>10.618479575523054</v>
      </c>
      <c r="H42" s="4">
        <f t="shared" si="4"/>
        <v>256.43368382029246</v>
      </c>
      <c r="I42" s="4">
        <f t="shared" si="5"/>
        <v>4.2391158275215446E-2</v>
      </c>
    </row>
    <row r="43" spans="1:9" x14ac:dyDescent="0.35">
      <c r="A43" s="6">
        <v>33</v>
      </c>
      <c r="B43" s="4">
        <f t="shared" si="1"/>
        <v>3.3000000000000003</v>
      </c>
      <c r="C43" s="4">
        <f t="shared" si="0"/>
        <v>0</v>
      </c>
      <c r="D43" s="4">
        <f t="shared" si="6"/>
        <v>-0.3433683820292508</v>
      </c>
      <c r="E43" s="4">
        <f t="shared" si="7"/>
        <v>-9.6909684561736746</v>
      </c>
      <c r="F43" s="4">
        <f t="shared" si="7"/>
        <v>-24.278128389443697</v>
      </c>
      <c r="G43" s="4">
        <f t="shared" si="3"/>
        <v>10.656631617970749</v>
      </c>
      <c r="H43" s="4">
        <f t="shared" si="4"/>
        <v>267.09031543826319</v>
      </c>
      <c r="I43" s="4">
        <f t="shared" si="5"/>
        <v>3.8152042447695322E-2</v>
      </c>
    </row>
    <row r="44" spans="1:9" x14ac:dyDescent="0.35">
      <c r="A44" s="6">
        <v>34</v>
      </c>
      <c r="B44" s="4">
        <f t="shared" si="1"/>
        <v>3.4000000000000004</v>
      </c>
      <c r="C44" s="4">
        <f t="shared" si="0"/>
        <v>0</v>
      </c>
      <c r="D44" s="4">
        <f t="shared" si="6"/>
        <v>-0.30903154382632536</v>
      </c>
      <c r="E44" s="4">
        <f t="shared" ref="E44:F59" si="8">E43+D44*$E$2</f>
        <v>-9.7218716105563079</v>
      </c>
      <c r="F44" s="4">
        <f t="shared" si="8"/>
        <v>-25.250315550499327</v>
      </c>
      <c r="G44" s="4">
        <f t="shared" si="3"/>
        <v>10.690968456173675</v>
      </c>
      <c r="H44" s="4">
        <f t="shared" si="4"/>
        <v>277.78128389443685</v>
      </c>
      <c r="I44" s="4">
        <f t="shared" si="5"/>
        <v>3.4336838202925435E-2</v>
      </c>
    </row>
    <row r="45" spans="1:9" x14ac:dyDescent="0.35">
      <c r="A45" s="6">
        <v>35</v>
      </c>
      <c r="B45" s="4">
        <f t="shared" si="1"/>
        <v>3.5</v>
      </c>
      <c r="C45" s="4">
        <f t="shared" si="0"/>
        <v>0</v>
      </c>
      <c r="D45" s="4">
        <f t="shared" si="6"/>
        <v>-0.27812838944369211</v>
      </c>
      <c r="E45" s="4">
        <f t="shared" si="8"/>
        <v>-9.7496844495006769</v>
      </c>
      <c r="F45" s="4">
        <f t="shared" si="8"/>
        <v>-26.225283995449395</v>
      </c>
      <c r="G45" s="4">
        <f t="shared" si="3"/>
        <v>10.721871610556308</v>
      </c>
      <c r="H45" s="4">
        <f t="shared" si="4"/>
        <v>288.50315550499317</v>
      </c>
      <c r="I45" s="4">
        <f t="shared" si="5"/>
        <v>3.0903154382633247E-2</v>
      </c>
    </row>
    <row r="46" spans="1:9" x14ac:dyDescent="0.35">
      <c r="A46" s="6">
        <v>36</v>
      </c>
      <c r="B46" s="4">
        <f t="shared" si="1"/>
        <v>3.6</v>
      </c>
      <c r="C46" s="4">
        <f t="shared" si="0"/>
        <v>0</v>
      </c>
      <c r="D46" s="4">
        <f t="shared" si="6"/>
        <v>-0.25031555049932308</v>
      </c>
      <c r="E46" s="4">
        <f t="shared" si="8"/>
        <v>-9.7747160045506085</v>
      </c>
      <c r="F46" s="4">
        <f t="shared" si="8"/>
        <v>-27.202755595904456</v>
      </c>
      <c r="G46" s="4">
        <f t="shared" si="3"/>
        <v>10.749684449500677</v>
      </c>
      <c r="H46" s="4">
        <f t="shared" si="4"/>
        <v>299.25283995449388</v>
      </c>
      <c r="I46" s="4">
        <f t="shared" si="5"/>
        <v>2.7812838944369034E-2</v>
      </c>
    </row>
    <row r="47" spans="1:9" x14ac:dyDescent="0.35">
      <c r="A47" s="6">
        <v>37</v>
      </c>
      <c r="B47" s="4">
        <f t="shared" si="1"/>
        <v>3.7</v>
      </c>
      <c r="C47" s="4">
        <f t="shared" si="0"/>
        <v>0</v>
      </c>
      <c r="D47" s="4">
        <f t="shared" si="6"/>
        <v>-0.22528399544939148</v>
      </c>
      <c r="E47" s="4">
        <f t="shared" si="8"/>
        <v>-9.7972444040955473</v>
      </c>
      <c r="F47" s="4">
        <f t="shared" si="8"/>
        <v>-28.182480036314011</v>
      </c>
      <c r="G47" s="4">
        <f t="shared" si="3"/>
        <v>10.774716004550609</v>
      </c>
      <c r="H47" s="4">
        <f t="shared" si="4"/>
        <v>310.02755595904449</v>
      </c>
      <c r="I47" s="4">
        <f t="shared" si="5"/>
        <v>2.5031555049931598E-2</v>
      </c>
    </row>
    <row r="48" spans="1:9" x14ac:dyDescent="0.35">
      <c r="A48" s="6">
        <v>38</v>
      </c>
      <c r="B48" s="4">
        <f t="shared" si="1"/>
        <v>3.8000000000000003</v>
      </c>
      <c r="C48" s="4">
        <f t="shared" si="0"/>
        <v>0</v>
      </c>
      <c r="D48" s="4">
        <f t="shared" si="6"/>
        <v>-0.20275559590445269</v>
      </c>
      <c r="E48" s="4">
        <f t="shared" si="8"/>
        <v>-9.8175199636859922</v>
      </c>
      <c r="F48" s="4">
        <f t="shared" si="8"/>
        <v>-29.164232032682612</v>
      </c>
      <c r="G48" s="4">
        <f t="shared" si="3"/>
        <v>10.797244404095547</v>
      </c>
      <c r="H48" s="4">
        <f t="shared" si="4"/>
        <v>320.82480036314001</v>
      </c>
      <c r="I48" s="4">
        <f t="shared" si="5"/>
        <v>2.2528399544938793E-2</v>
      </c>
    </row>
    <row r="49" spans="1:9" x14ac:dyDescent="0.35">
      <c r="A49" s="6">
        <v>39</v>
      </c>
      <c r="B49" s="4">
        <f t="shared" si="1"/>
        <v>3.9000000000000004</v>
      </c>
      <c r="C49" s="4">
        <f t="shared" si="0"/>
        <v>0</v>
      </c>
      <c r="D49" s="4">
        <f t="shared" si="6"/>
        <v>-0.18248003631400778</v>
      </c>
      <c r="E49" s="4">
        <f t="shared" si="8"/>
        <v>-9.835767967317393</v>
      </c>
      <c r="F49" s="4">
        <f t="shared" si="8"/>
        <v>-30.147808829414352</v>
      </c>
      <c r="G49" s="4">
        <f t="shared" si="3"/>
        <v>10.817519963685992</v>
      </c>
      <c r="H49" s="4">
        <f t="shared" si="4"/>
        <v>331.642320326826</v>
      </c>
      <c r="I49" s="4">
        <f t="shared" si="5"/>
        <v>2.0275559590444914E-2</v>
      </c>
    </row>
    <row r="50" spans="1:9" x14ac:dyDescent="0.35">
      <c r="A50" s="6">
        <v>40</v>
      </c>
      <c r="B50" s="4">
        <f t="shared" si="1"/>
        <v>4</v>
      </c>
      <c r="C50" s="4">
        <f t="shared" si="0"/>
        <v>0</v>
      </c>
      <c r="D50" s="4">
        <f t="shared" si="6"/>
        <v>-0.164232032682607</v>
      </c>
      <c r="E50" s="4">
        <f t="shared" si="8"/>
        <v>-9.8521911705856535</v>
      </c>
      <c r="F50" s="4">
        <f t="shared" si="8"/>
        <v>-31.133027946472918</v>
      </c>
      <c r="G50" s="4">
        <f t="shared" si="3"/>
        <v>10.835767967317393</v>
      </c>
      <c r="H50" s="4">
        <f t="shared" si="4"/>
        <v>342.47808829414339</v>
      </c>
      <c r="I50" s="4">
        <f t="shared" si="5"/>
        <v>1.8248003631400778E-2</v>
      </c>
    </row>
    <row r="51" spans="1:9" x14ac:dyDescent="0.35">
      <c r="A51" s="6">
        <v>41</v>
      </c>
      <c r="B51" s="4">
        <f t="shared" si="1"/>
        <v>4.1000000000000005</v>
      </c>
      <c r="C51" s="4">
        <f t="shared" si="0"/>
        <v>0</v>
      </c>
      <c r="D51" s="4">
        <f t="shared" si="6"/>
        <v>-0.14780882941434648</v>
      </c>
      <c r="E51" s="4">
        <f t="shared" si="8"/>
        <v>-9.8669720535270891</v>
      </c>
      <c r="F51" s="4">
        <f t="shared" si="8"/>
        <v>-32.119725151825627</v>
      </c>
      <c r="G51" s="4">
        <f t="shared" si="3"/>
        <v>10.852191170585654</v>
      </c>
      <c r="H51" s="4">
        <f t="shared" si="4"/>
        <v>353.33027946472902</v>
      </c>
      <c r="I51" s="4">
        <f t="shared" si="5"/>
        <v>1.6423203268260522E-2</v>
      </c>
    </row>
    <row r="52" spans="1:9" x14ac:dyDescent="0.35">
      <c r="A52" s="6">
        <v>42</v>
      </c>
      <c r="B52" s="4">
        <f t="shared" si="1"/>
        <v>4.2</v>
      </c>
      <c r="C52" s="4">
        <f t="shared" si="0"/>
        <v>0</v>
      </c>
      <c r="D52" s="4">
        <f t="shared" si="6"/>
        <v>-0.13302794647291094</v>
      </c>
      <c r="E52" s="4">
        <f t="shared" si="8"/>
        <v>-9.8802748481743805</v>
      </c>
      <c r="F52" s="4">
        <f t="shared" si="8"/>
        <v>-33.107752636643063</v>
      </c>
      <c r="G52" s="4">
        <f t="shared" si="3"/>
        <v>10.866972053527089</v>
      </c>
      <c r="H52" s="4">
        <f t="shared" si="4"/>
        <v>364.19725151825611</v>
      </c>
      <c r="I52" s="4">
        <f t="shared" si="5"/>
        <v>1.4780882941435536E-2</v>
      </c>
    </row>
    <row r="53" spans="1:9" x14ac:dyDescent="0.35">
      <c r="A53" s="6">
        <v>43</v>
      </c>
      <c r="B53" s="4">
        <f t="shared" si="1"/>
        <v>4.3</v>
      </c>
      <c r="C53" s="4">
        <f t="shared" si="0"/>
        <v>0</v>
      </c>
      <c r="D53" s="4">
        <f t="shared" si="6"/>
        <v>-0.11972515182561949</v>
      </c>
      <c r="E53" s="4">
        <f t="shared" si="8"/>
        <v>-9.8922473633569421</v>
      </c>
      <c r="F53" s="4">
        <f t="shared" si="8"/>
        <v>-34.096977372978756</v>
      </c>
      <c r="G53" s="4">
        <f t="shared" si="3"/>
        <v>10.880274848174381</v>
      </c>
      <c r="H53" s="4">
        <f t="shared" si="4"/>
        <v>375.0775263664305</v>
      </c>
      <c r="I53" s="4">
        <f t="shared" si="5"/>
        <v>1.3302794647291449E-2</v>
      </c>
    </row>
    <row r="54" spans="1:9" x14ac:dyDescent="0.35">
      <c r="A54" s="6">
        <v>44</v>
      </c>
      <c r="B54" s="4">
        <f t="shared" si="1"/>
        <v>4.4000000000000004</v>
      </c>
      <c r="C54" s="4">
        <f t="shared" si="0"/>
        <v>0</v>
      </c>
      <c r="D54" s="4">
        <f t="shared" si="6"/>
        <v>-0.1077526366430579</v>
      </c>
      <c r="E54" s="4">
        <f t="shared" si="8"/>
        <v>-9.9030226270212474</v>
      </c>
      <c r="F54" s="4">
        <f t="shared" si="8"/>
        <v>-35.087279635680879</v>
      </c>
      <c r="G54" s="4">
        <f t="shared" si="3"/>
        <v>10.892247363356942</v>
      </c>
      <c r="H54" s="4">
        <f t="shared" si="4"/>
        <v>385.96977372978745</v>
      </c>
      <c r="I54" s="4">
        <f t="shared" si="5"/>
        <v>1.1972515182561594E-2</v>
      </c>
    </row>
    <row r="55" spans="1:9" x14ac:dyDescent="0.35">
      <c r="A55" s="6">
        <v>45</v>
      </c>
      <c r="B55" s="4">
        <f t="shared" si="1"/>
        <v>4.5</v>
      </c>
      <c r="C55" s="4">
        <f t="shared" si="0"/>
        <v>0</v>
      </c>
      <c r="D55" s="4">
        <f t="shared" si="6"/>
        <v>-9.6977372978752641E-2</v>
      </c>
      <c r="E55" s="4">
        <f t="shared" si="8"/>
        <v>-9.9127203643191226</v>
      </c>
      <c r="F55" s="4">
        <f t="shared" si="8"/>
        <v>-36.078551672112795</v>
      </c>
      <c r="G55" s="4">
        <f t="shared" si="3"/>
        <v>10.903022627021247</v>
      </c>
      <c r="H55" s="4">
        <f t="shared" si="4"/>
        <v>396.87279635680869</v>
      </c>
      <c r="I55" s="4">
        <f t="shared" si="5"/>
        <v>1.0775263664305257E-2</v>
      </c>
    </row>
    <row r="56" spans="1:9" x14ac:dyDescent="0.35">
      <c r="A56" s="6">
        <v>46</v>
      </c>
      <c r="B56" s="4">
        <f t="shared" si="1"/>
        <v>4.6000000000000005</v>
      </c>
      <c r="C56" s="4">
        <f t="shared" si="0"/>
        <v>0</v>
      </c>
      <c r="D56" s="4">
        <f t="shared" si="6"/>
        <v>-8.7279635680877377E-2</v>
      </c>
      <c r="E56" s="4">
        <f t="shared" si="8"/>
        <v>-9.9214483278872105</v>
      </c>
      <c r="F56" s="4">
        <f t="shared" si="8"/>
        <v>-37.070696504901512</v>
      </c>
      <c r="G56" s="4">
        <f t="shared" si="3"/>
        <v>10.912720364319123</v>
      </c>
      <c r="H56" s="4">
        <f t="shared" si="4"/>
        <v>407.78551672112781</v>
      </c>
      <c r="I56" s="4">
        <f t="shared" si="5"/>
        <v>9.6977372978752641E-3</v>
      </c>
    </row>
    <row r="57" spans="1:9" x14ac:dyDescent="0.35">
      <c r="A57" s="6">
        <v>47</v>
      </c>
      <c r="B57" s="4">
        <f t="shared" si="1"/>
        <v>4.7</v>
      </c>
      <c r="C57" s="4">
        <f t="shared" si="0"/>
        <v>0</v>
      </c>
      <c r="D57" s="4">
        <f t="shared" si="6"/>
        <v>-7.8551672112789461E-2</v>
      </c>
      <c r="E57" s="4">
        <f t="shared" si="8"/>
        <v>-9.9293034950984893</v>
      </c>
      <c r="F57" s="4">
        <f t="shared" si="8"/>
        <v>-38.063626854411361</v>
      </c>
      <c r="G57" s="4">
        <f t="shared" si="3"/>
        <v>10.921448327887211</v>
      </c>
      <c r="H57" s="4">
        <f t="shared" si="4"/>
        <v>418.70696504901503</v>
      </c>
      <c r="I57" s="4">
        <f t="shared" si="5"/>
        <v>8.7279635680879153E-3</v>
      </c>
    </row>
    <row r="58" spans="1:9" x14ac:dyDescent="0.35">
      <c r="A58" s="6">
        <v>48</v>
      </c>
      <c r="B58" s="4">
        <f t="shared" si="1"/>
        <v>4.8000000000000007</v>
      </c>
      <c r="C58" s="4">
        <f t="shared" si="0"/>
        <v>0</v>
      </c>
      <c r="D58" s="4">
        <f t="shared" si="6"/>
        <v>-7.0696504901510693E-2</v>
      </c>
      <c r="E58" s="4">
        <f t="shared" si="8"/>
        <v>-9.9363731455886395</v>
      </c>
      <c r="F58" s="4">
        <f t="shared" si="8"/>
        <v>-39.057264168970221</v>
      </c>
      <c r="G58" s="4">
        <f t="shared" si="3"/>
        <v>10.929303495098489</v>
      </c>
      <c r="H58" s="4">
        <f t="shared" si="4"/>
        <v>429.63626854411353</v>
      </c>
      <c r="I58" s="4">
        <f t="shared" si="5"/>
        <v>7.8551672112787685E-3</v>
      </c>
    </row>
    <row r="59" spans="1:9" x14ac:dyDescent="0.35">
      <c r="A59" s="6">
        <v>49</v>
      </c>
      <c r="B59" s="4">
        <f t="shared" si="1"/>
        <v>4.9000000000000004</v>
      </c>
      <c r="C59" s="4">
        <f t="shared" si="0"/>
        <v>0</v>
      </c>
      <c r="D59" s="4">
        <f t="shared" si="6"/>
        <v>-6.3626854411360512E-2</v>
      </c>
      <c r="E59" s="4">
        <f t="shared" si="8"/>
        <v>-9.9427358310297755</v>
      </c>
      <c r="F59" s="4">
        <f t="shared" si="8"/>
        <v>-40.051537752073202</v>
      </c>
      <c r="G59" s="4">
        <f t="shared" si="3"/>
        <v>10.936373145588639</v>
      </c>
      <c r="H59" s="4">
        <f t="shared" si="4"/>
        <v>440.57264168970215</v>
      </c>
      <c r="I59" s="4">
        <f t="shared" si="5"/>
        <v>7.0696504901501811E-3</v>
      </c>
    </row>
    <row r="60" spans="1:9" x14ac:dyDescent="0.35">
      <c r="A60" s="6">
        <v>50</v>
      </c>
      <c r="B60" s="4">
        <f t="shared" si="1"/>
        <v>5</v>
      </c>
      <c r="C60" s="4">
        <f t="shared" si="0"/>
        <v>0</v>
      </c>
      <c r="D60" s="4">
        <f t="shared" si="6"/>
        <v>-5.7264168970224461E-2</v>
      </c>
      <c r="E60" s="4">
        <f t="shared" ref="E60:F75" si="9">E59+D60*$E$2</f>
        <v>-9.9484622479267983</v>
      </c>
      <c r="F60" s="4">
        <f t="shared" si="9"/>
        <v>-41.046383976865883</v>
      </c>
      <c r="G60" s="4">
        <f t="shared" si="3"/>
        <v>10.942735831029776</v>
      </c>
      <c r="H60" s="4">
        <f t="shared" si="4"/>
        <v>451.51537752073193</v>
      </c>
      <c r="I60" s="4">
        <f t="shared" si="5"/>
        <v>6.3626854411360512E-3</v>
      </c>
    </row>
    <row r="61" spans="1:9" x14ac:dyDescent="0.35">
      <c r="A61" s="6">
        <v>51</v>
      </c>
      <c r="B61" s="4">
        <f t="shared" si="1"/>
        <v>5.1000000000000005</v>
      </c>
      <c r="C61" s="4">
        <f t="shared" si="0"/>
        <v>0</v>
      </c>
      <c r="D61" s="4">
        <f t="shared" si="6"/>
        <v>-5.1537752073201659E-2</v>
      </c>
      <c r="E61" s="4">
        <f t="shared" si="9"/>
        <v>-9.9536160231341189</v>
      </c>
      <c r="F61" s="4">
        <f t="shared" si="9"/>
        <v>-42.041745579179292</v>
      </c>
      <c r="G61" s="4">
        <f t="shared" si="3"/>
        <v>10.948462247926798</v>
      </c>
      <c r="H61" s="4">
        <f t="shared" si="4"/>
        <v>462.46383976865872</v>
      </c>
      <c r="I61" s="4">
        <f t="shared" si="5"/>
        <v>5.7264168970228013E-3</v>
      </c>
    </row>
    <row r="62" spans="1:9" x14ac:dyDescent="0.35">
      <c r="A62" s="6">
        <v>52</v>
      </c>
      <c r="B62" s="4">
        <f t="shared" si="1"/>
        <v>5.2</v>
      </c>
      <c r="C62" s="4">
        <f t="shared" si="0"/>
        <v>0</v>
      </c>
      <c r="D62" s="4">
        <f t="shared" si="6"/>
        <v>-4.6383976865881138E-2</v>
      </c>
      <c r="E62" s="4">
        <f t="shared" si="9"/>
        <v>-9.9582544208207064</v>
      </c>
      <c r="F62" s="4">
        <f t="shared" si="9"/>
        <v>-43.037571021261364</v>
      </c>
      <c r="G62" s="4">
        <f t="shared" si="3"/>
        <v>10.953616023134119</v>
      </c>
      <c r="H62" s="4">
        <f t="shared" si="4"/>
        <v>473.41745579179286</v>
      </c>
      <c r="I62" s="4">
        <f t="shared" si="5"/>
        <v>5.1537752073205212E-3</v>
      </c>
    </row>
    <row r="63" spans="1:9" x14ac:dyDescent="0.35">
      <c r="A63" s="6">
        <v>53</v>
      </c>
      <c r="B63" s="4">
        <f t="shared" si="1"/>
        <v>5.3000000000000007</v>
      </c>
      <c r="C63" s="4">
        <f t="shared" si="0"/>
        <v>0</v>
      </c>
      <c r="D63" s="4">
        <f t="shared" si="6"/>
        <v>-4.1745579179293557E-2</v>
      </c>
      <c r="E63" s="4">
        <f t="shared" si="9"/>
        <v>-9.962428978738636</v>
      </c>
      <c r="F63" s="4">
        <f t="shared" si="9"/>
        <v>-44.033813919135227</v>
      </c>
      <c r="G63" s="4">
        <f t="shared" si="3"/>
        <v>10.958254420820706</v>
      </c>
      <c r="H63" s="4">
        <f t="shared" si="4"/>
        <v>484.37571021261357</v>
      </c>
      <c r="I63" s="4">
        <f t="shared" si="5"/>
        <v>4.6383976865875809E-3</v>
      </c>
    </row>
    <row r="64" spans="1:9" x14ac:dyDescent="0.35">
      <c r="A64" s="6">
        <v>54</v>
      </c>
      <c r="B64" s="4">
        <f t="shared" si="1"/>
        <v>5.4</v>
      </c>
      <c r="C64" s="4">
        <f t="shared" si="0"/>
        <v>0</v>
      </c>
      <c r="D64" s="4">
        <f t="shared" si="6"/>
        <v>-3.7571021261364024E-2</v>
      </c>
      <c r="E64" s="4">
        <f t="shared" si="9"/>
        <v>-9.9661860808647731</v>
      </c>
      <c r="F64" s="4">
        <f t="shared" si="9"/>
        <v>-45.030432527221706</v>
      </c>
      <c r="G64" s="4">
        <f t="shared" si="3"/>
        <v>10.962428978738636</v>
      </c>
      <c r="H64" s="4">
        <f t="shared" si="4"/>
        <v>495.33813919135218</v>
      </c>
      <c r="I64" s="4">
        <f t="shared" si="5"/>
        <v>4.1745579179295333E-3</v>
      </c>
    </row>
    <row r="65" spans="1:9" x14ac:dyDescent="0.35">
      <c r="A65" s="6">
        <v>55</v>
      </c>
      <c r="B65" s="4">
        <f t="shared" si="1"/>
        <v>5.5</v>
      </c>
      <c r="C65" s="4">
        <f t="shared" si="0"/>
        <v>0</v>
      </c>
      <c r="D65" s="4">
        <f t="shared" si="6"/>
        <v>-3.3813919135226911E-2</v>
      </c>
      <c r="E65" s="4">
        <f t="shared" si="9"/>
        <v>-9.9695674727782961</v>
      </c>
      <c r="F65" s="4">
        <f t="shared" si="9"/>
        <v>-46.027389274499534</v>
      </c>
      <c r="G65" s="4">
        <f t="shared" si="3"/>
        <v>10.966186080864773</v>
      </c>
      <c r="H65" s="4">
        <f t="shared" si="4"/>
        <v>506.30432527221694</v>
      </c>
      <c r="I65" s="4">
        <f t="shared" si="5"/>
        <v>3.7571021261371129E-3</v>
      </c>
    </row>
    <row r="66" spans="1:9" x14ac:dyDescent="0.35">
      <c r="A66" s="6">
        <v>56</v>
      </c>
      <c r="B66" s="4">
        <f t="shared" si="1"/>
        <v>5.6000000000000005</v>
      </c>
      <c r="C66" s="4">
        <f t="shared" si="0"/>
        <v>0</v>
      </c>
      <c r="D66" s="4">
        <f t="shared" si="6"/>
        <v>-3.0432527221703864E-2</v>
      </c>
      <c r="E66" s="4">
        <f t="shared" si="9"/>
        <v>-9.9726107255004663</v>
      </c>
      <c r="F66" s="4">
        <f t="shared" si="9"/>
        <v>-47.02465034704958</v>
      </c>
      <c r="G66" s="4">
        <f t="shared" si="3"/>
        <v>10.969567472778296</v>
      </c>
      <c r="H66" s="4">
        <f t="shared" si="4"/>
        <v>517.27389274499524</v>
      </c>
      <c r="I66" s="4">
        <f t="shared" si="5"/>
        <v>3.3813919135230464E-3</v>
      </c>
    </row>
    <row r="67" spans="1:9" x14ac:dyDescent="0.35">
      <c r="A67" s="6">
        <v>57</v>
      </c>
      <c r="B67" s="4">
        <f t="shared" si="1"/>
        <v>5.7</v>
      </c>
      <c r="C67" s="4">
        <f t="shared" si="0"/>
        <v>0</v>
      </c>
      <c r="D67" s="4">
        <f t="shared" si="6"/>
        <v>-2.7389274499533656E-2</v>
      </c>
      <c r="E67" s="4">
        <f t="shared" si="9"/>
        <v>-9.9753496529504204</v>
      </c>
      <c r="F67" s="4">
        <f t="shared" si="9"/>
        <v>-48.022185312344618</v>
      </c>
      <c r="G67" s="4">
        <f t="shared" si="3"/>
        <v>10.972610725500466</v>
      </c>
      <c r="H67" s="4">
        <f t="shared" si="4"/>
        <v>528.24650347049567</v>
      </c>
      <c r="I67" s="4">
        <f t="shared" si="5"/>
        <v>3.0432527221702088E-3</v>
      </c>
    </row>
    <row r="68" spans="1:9" x14ac:dyDescent="0.35">
      <c r="A68" s="6">
        <v>58</v>
      </c>
      <c r="B68" s="4">
        <f t="shared" si="1"/>
        <v>5.8000000000000007</v>
      </c>
      <c r="C68" s="4">
        <f t="shared" si="0"/>
        <v>0</v>
      </c>
      <c r="D68" s="4">
        <f t="shared" si="6"/>
        <v>-2.465034704957958E-2</v>
      </c>
      <c r="E68" s="4">
        <f t="shared" si="9"/>
        <v>-9.9778146876553784</v>
      </c>
      <c r="F68" s="4">
        <f t="shared" si="9"/>
        <v>-49.019966781110156</v>
      </c>
      <c r="G68" s="4">
        <f t="shared" si="3"/>
        <v>10.97534965295042</v>
      </c>
      <c r="H68" s="4">
        <f t="shared" si="4"/>
        <v>539.22185312344607</v>
      </c>
      <c r="I68" s="4">
        <f t="shared" si="5"/>
        <v>2.7389274499540761E-3</v>
      </c>
    </row>
    <row r="69" spans="1:9" x14ac:dyDescent="0.35">
      <c r="A69" s="6">
        <v>59</v>
      </c>
      <c r="B69" s="4">
        <f t="shared" si="1"/>
        <v>5.9</v>
      </c>
      <c r="C69" s="4">
        <f t="shared" si="0"/>
        <v>0</v>
      </c>
      <c r="D69" s="4">
        <f t="shared" si="6"/>
        <v>-2.2185312344621622E-2</v>
      </c>
      <c r="E69" s="4">
        <f t="shared" si="9"/>
        <v>-9.9800332188898402</v>
      </c>
      <c r="F69" s="4">
        <f t="shared" si="9"/>
        <v>-50.017970102999143</v>
      </c>
      <c r="G69" s="4">
        <f t="shared" si="3"/>
        <v>10.977814687655378</v>
      </c>
      <c r="H69" s="4">
        <f t="shared" si="4"/>
        <v>550.19966781110145</v>
      </c>
      <c r="I69" s="4">
        <f t="shared" si="5"/>
        <v>2.465034704957958E-3</v>
      </c>
    </row>
    <row r="70" spans="1:9" x14ac:dyDescent="0.35">
      <c r="A70" s="6">
        <v>60</v>
      </c>
      <c r="B70" s="4">
        <f t="shared" si="1"/>
        <v>6</v>
      </c>
      <c r="C70" s="4">
        <f t="shared" si="0"/>
        <v>0</v>
      </c>
      <c r="D70" s="4">
        <f t="shared" si="6"/>
        <v>-1.9966781110159815E-2</v>
      </c>
      <c r="E70" s="4">
        <f t="shared" si="9"/>
        <v>-9.9820298970008565</v>
      </c>
      <c r="F70" s="4">
        <f t="shared" si="9"/>
        <v>-51.016173092699226</v>
      </c>
      <c r="G70" s="4">
        <f t="shared" si="3"/>
        <v>10.98003321888984</v>
      </c>
      <c r="H70" s="4">
        <f t="shared" si="4"/>
        <v>561.17970102999129</v>
      </c>
      <c r="I70" s="4">
        <f t="shared" si="5"/>
        <v>2.2185312344618069E-3</v>
      </c>
    </row>
    <row r="71" spans="1:9" x14ac:dyDescent="0.35">
      <c r="A71" s="6">
        <v>61</v>
      </c>
      <c r="B71" s="4">
        <f t="shared" si="1"/>
        <v>6.1000000000000005</v>
      </c>
      <c r="C71" s="4">
        <f t="shared" si="0"/>
        <v>0</v>
      </c>
      <c r="D71" s="4">
        <f t="shared" si="6"/>
        <v>-1.7970102999143478E-2</v>
      </c>
      <c r="E71" s="4">
        <f t="shared" si="9"/>
        <v>-9.9838269073007702</v>
      </c>
      <c r="F71" s="4">
        <f t="shared" si="9"/>
        <v>-52.014555783429302</v>
      </c>
      <c r="G71" s="4">
        <f t="shared" si="3"/>
        <v>10.982029897000857</v>
      </c>
      <c r="H71" s="4">
        <f t="shared" si="4"/>
        <v>572.16173092699216</v>
      </c>
      <c r="I71" s="4">
        <f t="shared" si="5"/>
        <v>1.9966781110163367E-3</v>
      </c>
    </row>
    <row r="72" spans="1:9" x14ac:dyDescent="0.35">
      <c r="A72" s="6">
        <v>62</v>
      </c>
      <c r="B72" s="4">
        <f t="shared" si="1"/>
        <v>6.2</v>
      </c>
      <c r="C72" s="4">
        <f t="shared" si="0"/>
        <v>0</v>
      </c>
      <c r="D72" s="4">
        <f t="shared" si="6"/>
        <v>-1.6173092699229841E-2</v>
      </c>
      <c r="E72" s="4">
        <f t="shared" si="9"/>
        <v>-9.9854442165706931</v>
      </c>
      <c r="F72" s="4">
        <f t="shared" si="9"/>
        <v>-53.013100205086374</v>
      </c>
      <c r="G72" s="4">
        <f t="shared" si="3"/>
        <v>10.98382690730077</v>
      </c>
      <c r="H72" s="4">
        <f t="shared" si="4"/>
        <v>583.14555783429296</v>
      </c>
      <c r="I72" s="4">
        <f t="shared" si="5"/>
        <v>1.7970102999136373E-3</v>
      </c>
    </row>
    <row r="73" spans="1:9" x14ac:dyDescent="0.35">
      <c r="A73" s="6">
        <v>63</v>
      </c>
      <c r="B73" s="4">
        <f t="shared" si="1"/>
        <v>6.3000000000000007</v>
      </c>
      <c r="C73" s="4">
        <f t="shared" si="0"/>
        <v>0</v>
      </c>
      <c r="D73" s="4">
        <f t="shared" si="6"/>
        <v>-1.4555783429306857E-2</v>
      </c>
      <c r="E73" s="4">
        <f t="shared" si="9"/>
        <v>-9.986899794913624</v>
      </c>
      <c r="F73" s="4">
        <f t="shared" si="9"/>
        <v>-54.011790184577734</v>
      </c>
      <c r="G73" s="4">
        <f t="shared" si="3"/>
        <v>10.985444216570693</v>
      </c>
      <c r="H73" s="4">
        <f t="shared" si="4"/>
        <v>594.13100205086369</v>
      </c>
      <c r="I73" s="4">
        <f t="shared" si="5"/>
        <v>1.6173092699229841E-3</v>
      </c>
    </row>
    <row r="74" spans="1:9" x14ac:dyDescent="0.35">
      <c r="A74" s="6">
        <v>64</v>
      </c>
      <c r="B74" s="4">
        <f t="shared" si="1"/>
        <v>6.4</v>
      </c>
      <c r="C74" s="4">
        <f t="shared" si="0"/>
        <v>0</v>
      </c>
      <c r="D74" s="4">
        <f t="shared" si="6"/>
        <v>-1.3100205086375993E-2</v>
      </c>
      <c r="E74" s="4">
        <f t="shared" si="9"/>
        <v>-9.9882098154222625</v>
      </c>
      <c r="F74" s="4">
        <f t="shared" si="9"/>
        <v>-55.010611166119958</v>
      </c>
      <c r="G74" s="4">
        <f t="shared" si="3"/>
        <v>10.986899794913624</v>
      </c>
      <c r="H74" s="4">
        <f t="shared" si="4"/>
        <v>605.11790184577728</v>
      </c>
      <c r="I74" s="4">
        <f t="shared" si="5"/>
        <v>1.4555783429308633E-3</v>
      </c>
    </row>
    <row r="75" spans="1:9" x14ac:dyDescent="0.35">
      <c r="A75" s="6">
        <v>65</v>
      </c>
      <c r="B75" s="4">
        <f t="shared" si="1"/>
        <v>6.5</v>
      </c>
      <c r="C75" s="4">
        <f t="shared" ref="C75:C110" si="10">$B$6*G75+$C$6*H75+$D$6*I75</f>
        <v>0</v>
      </c>
      <c r="D75" s="4">
        <f t="shared" si="6"/>
        <v>-1.1790184577737506E-2</v>
      </c>
      <c r="E75" s="4">
        <f t="shared" si="9"/>
        <v>-9.989388833880037</v>
      </c>
      <c r="F75" s="4">
        <f t="shared" si="9"/>
        <v>-56.009550049507965</v>
      </c>
      <c r="G75" s="4">
        <f t="shared" si="3"/>
        <v>10.988209815422262</v>
      </c>
      <c r="H75" s="4">
        <f t="shared" si="4"/>
        <v>616.10611166119952</v>
      </c>
      <c r="I75" s="4">
        <f t="shared" si="5"/>
        <v>1.3100205086384875E-3</v>
      </c>
    </row>
    <row r="76" spans="1:9" x14ac:dyDescent="0.35">
      <c r="A76" s="6">
        <v>66</v>
      </c>
      <c r="B76" s="4">
        <f t="shared" ref="B76:B110" si="11">A76*$E$2</f>
        <v>6.6000000000000005</v>
      </c>
      <c r="C76" s="4">
        <f t="shared" si="10"/>
        <v>0</v>
      </c>
      <c r="D76" s="4">
        <f t="shared" si="6"/>
        <v>-1.0611166119963045E-2</v>
      </c>
      <c r="E76" s="4">
        <f t="shared" ref="E76:F91" si="12">E75+D76*$E$2</f>
        <v>-9.9904499504920334</v>
      </c>
      <c r="F76" s="4">
        <f t="shared" si="12"/>
        <v>-57.008595044557168</v>
      </c>
      <c r="G76" s="4">
        <f t="shared" ref="G76:G110" si="13">$D$4-E75</f>
        <v>10.989388833880037</v>
      </c>
      <c r="H76" s="4">
        <f t="shared" ref="H76:H110" si="14">H75+G76</f>
        <v>627.09550049507959</v>
      </c>
      <c r="I76" s="4">
        <f t="shared" ref="I76:I110" si="15">G76-G75</f>
        <v>1.1790184577744611E-3</v>
      </c>
    </row>
    <row r="77" spans="1:9" x14ac:dyDescent="0.35">
      <c r="A77" s="6">
        <v>67</v>
      </c>
      <c r="B77" s="4">
        <f t="shared" si="11"/>
        <v>6.7</v>
      </c>
      <c r="C77" s="4">
        <f t="shared" si="10"/>
        <v>0</v>
      </c>
      <c r="D77" s="4">
        <f t="shared" ref="D77:D110" si="16">(C77+$C$2+$D$2*E76)/$B$2</f>
        <v>-9.5500495079665626E-3</v>
      </c>
      <c r="E77" s="4">
        <f t="shared" si="12"/>
        <v>-9.9914049554428299</v>
      </c>
      <c r="F77" s="4">
        <f t="shared" si="12"/>
        <v>-58.00773554010145</v>
      </c>
      <c r="G77" s="4">
        <f t="shared" si="13"/>
        <v>10.990449950492033</v>
      </c>
      <c r="H77" s="4">
        <f t="shared" si="14"/>
        <v>638.0859504455716</v>
      </c>
      <c r="I77" s="4">
        <f t="shared" si="15"/>
        <v>1.0611166119964821E-3</v>
      </c>
    </row>
    <row r="78" spans="1:9" x14ac:dyDescent="0.35">
      <c r="A78" s="6">
        <v>68</v>
      </c>
      <c r="B78" s="4">
        <f t="shared" si="11"/>
        <v>6.8000000000000007</v>
      </c>
      <c r="C78" s="4">
        <f t="shared" si="10"/>
        <v>0</v>
      </c>
      <c r="D78" s="4">
        <f t="shared" si="16"/>
        <v>-8.595044557170084E-3</v>
      </c>
      <c r="E78" s="4">
        <f t="shared" si="12"/>
        <v>-9.9922644598985464</v>
      </c>
      <c r="F78" s="4">
        <f t="shared" si="12"/>
        <v>-59.006961986091305</v>
      </c>
      <c r="G78" s="4">
        <f t="shared" si="13"/>
        <v>10.99140495544283</v>
      </c>
      <c r="H78" s="4">
        <f t="shared" si="14"/>
        <v>649.07735540101442</v>
      </c>
      <c r="I78" s="4">
        <f t="shared" si="15"/>
        <v>9.5500495079647862E-4</v>
      </c>
    </row>
    <row r="79" spans="1:9" x14ac:dyDescent="0.35">
      <c r="A79" s="6">
        <v>69</v>
      </c>
      <c r="B79" s="4">
        <f t="shared" si="11"/>
        <v>6.9</v>
      </c>
      <c r="C79" s="4">
        <f t="shared" si="10"/>
        <v>0</v>
      </c>
      <c r="D79" s="4">
        <f t="shared" si="16"/>
        <v>-7.7355401014536085E-3</v>
      </c>
      <c r="E79" s="4">
        <f t="shared" si="12"/>
        <v>-9.9930380139086914</v>
      </c>
      <c r="F79" s="4">
        <f t="shared" si="12"/>
        <v>-60.006265787482171</v>
      </c>
      <c r="G79" s="4">
        <f t="shared" si="13"/>
        <v>10.992264459898546</v>
      </c>
      <c r="H79" s="4">
        <f t="shared" si="14"/>
        <v>660.06961986091301</v>
      </c>
      <c r="I79" s="4">
        <f t="shared" si="15"/>
        <v>8.5950445571647549E-4</v>
      </c>
    </row>
    <row r="80" spans="1:9" x14ac:dyDescent="0.35">
      <c r="A80" s="6">
        <v>70</v>
      </c>
      <c r="B80" s="4">
        <f t="shared" si="11"/>
        <v>7</v>
      </c>
      <c r="C80" s="4">
        <f t="shared" si="10"/>
        <v>0</v>
      </c>
      <c r="D80" s="4">
        <f t="shared" si="16"/>
        <v>-6.9619860913086029E-3</v>
      </c>
      <c r="E80" s="4">
        <f t="shared" si="12"/>
        <v>-9.9937342125178219</v>
      </c>
      <c r="F80" s="4">
        <f t="shared" si="12"/>
        <v>-61.005639208733953</v>
      </c>
      <c r="G80" s="4">
        <f t="shared" si="13"/>
        <v>10.993038013908691</v>
      </c>
      <c r="H80" s="4">
        <f t="shared" si="14"/>
        <v>671.06265787482175</v>
      </c>
      <c r="I80" s="4">
        <f t="shared" si="15"/>
        <v>7.7355401014500558E-4</v>
      </c>
    </row>
    <row r="81" spans="1:9" x14ac:dyDescent="0.35">
      <c r="A81" s="6">
        <v>71</v>
      </c>
      <c r="B81" s="4">
        <f t="shared" si="11"/>
        <v>7.1000000000000005</v>
      </c>
      <c r="C81" s="4">
        <f t="shared" si="10"/>
        <v>0</v>
      </c>
      <c r="D81" s="4">
        <f t="shared" si="16"/>
        <v>-6.2657874821780979E-3</v>
      </c>
      <c r="E81" s="4">
        <f t="shared" si="12"/>
        <v>-9.9943607912660397</v>
      </c>
      <c r="F81" s="4">
        <f t="shared" si="12"/>
        <v>-62.005075287860556</v>
      </c>
      <c r="G81" s="4">
        <f t="shared" si="13"/>
        <v>10.993734212517822</v>
      </c>
      <c r="H81" s="4">
        <f t="shared" si="14"/>
        <v>682.05639208733953</v>
      </c>
      <c r="I81" s="4">
        <f t="shared" si="15"/>
        <v>6.9619860913050502E-4</v>
      </c>
    </row>
    <row r="82" spans="1:9" x14ac:dyDescent="0.35">
      <c r="A82" s="6">
        <v>72</v>
      </c>
      <c r="B82" s="4">
        <f t="shared" si="11"/>
        <v>7.2</v>
      </c>
      <c r="C82" s="4">
        <f t="shared" si="10"/>
        <v>0</v>
      </c>
      <c r="D82" s="4">
        <f t="shared" si="16"/>
        <v>-5.6392087339602881E-3</v>
      </c>
      <c r="E82" s="4">
        <f t="shared" si="12"/>
        <v>-9.9949247121394365</v>
      </c>
      <c r="F82" s="4">
        <f t="shared" si="12"/>
        <v>-63.004567759074497</v>
      </c>
      <c r="G82" s="4">
        <f t="shared" si="13"/>
        <v>10.99436079126604</v>
      </c>
      <c r="H82" s="4">
        <f t="shared" si="14"/>
        <v>693.05075287860552</v>
      </c>
      <c r="I82" s="4">
        <f t="shared" si="15"/>
        <v>6.2657874821780979E-4</v>
      </c>
    </row>
    <row r="83" spans="1:9" x14ac:dyDescent="0.35">
      <c r="A83" s="6">
        <v>73</v>
      </c>
      <c r="B83" s="4">
        <f t="shared" si="11"/>
        <v>7.3000000000000007</v>
      </c>
      <c r="C83" s="4">
        <f t="shared" si="10"/>
        <v>0</v>
      </c>
      <c r="D83" s="4">
        <f t="shared" si="16"/>
        <v>-5.0752878605635487E-3</v>
      </c>
      <c r="E83" s="4">
        <f t="shared" si="12"/>
        <v>-9.9954322409254921</v>
      </c>
      <c r="F83" s="4">
        <f t="shared" si="12"/>
        <v>-64.004110983167052</v>
      </c>
      <c r="G83" s="4">
        <f t="shared" si="13"/>
        <v>10.994924712139436</v>
      </c>
      <c r="H83" s="4">
        <f t="shared" si="14"/>
        <v>704.04567759074496</v>
      </c>
      <c r="I83" s="4">
        <f t="shared" si="15"/>
        <v>5.6392087339673935E-4</v>
      </c>
    </row>
    <row r="84" spans="1:9" x14ac:dyDescent="0.35">
      <c r="A84" s="6">
        <v>74</v>
      </c>
      <c r="B84" s="4">
        <f t="shared" si="11"/>
        <v>7.4</v>
      </c>
      <c r="C84" s="4">
        <f t="shared" si="10"/>
        <v>0</v>
      </c>
      <c r="D84" s="4">
        <f t="shared" si="16"/>
        <v>-4.5677590745079044E-3</v>
      </c>
      <c r="E84" s="4">
        <f t="shared" si="12"/>
        <v>-9.9958890168329422</v>
      </c>
      <c r="F84" s="4">
        <f t="shared" si="12"/>
        <v>-65.003699884850349</v>
      </c>
      <c r="G84" s="4">
        <f t="shared" si="13"/>
        <v>10.995432240925492</v>
      </c>
      <c r="H84" s="4">
        <f t="shared" si="14"/>
        <v>715.0411098316705</v>
      </c>
      <c r="I84" s="4">
        <f t="shared" si="15"/>
        <v>5.0752878605564433E-4</v>
      </c>
    </row>
    <row r="85" spans="1:9" x14ac:dyDescent="0.35">
      <c r="A85" s="6">
        <v>75</v>
      </c>
      <c r="B85" s="4">
        <f t="shared" si="11"/>
        <v>7.5</v>
      </c>
      <c r="C85" s="4">
        <f t="shared" si="10"/>
        <v>0</v>
      </c>
      <c r="D85" s="4">
        <f t="shared" si="16"/>
        <v>-4.1109831670578245E-3</v>
      </c>
      <c r="E85" s="4">
        <f t="shared" si="12"/>
        <v>-9.9963001151496478</v>
      </c>
      <c r="F85" s="4">
        <f t="shared" si="12"/>
        <v>-66.003329896365315</v>
      </c>
      <c r="G85" s="4">
        <f t="shared" si="13"/>
        <v>10.995889016832942</v>
      </c>
      <c r="H85" s="4">
        <f t="shared" si="14"/>
        <v>726.03699884850346</v>
      </c>
      <c r="I85" s="4">
        <f t="shared" si="15"/>
        <v>4.567759074500799E-4</v>
      </c>
    </row>
    <row r="86" spans="1:9" x14ac:dyDescent="0.35">
      <c r="A86" s="6">
        <v>76</v>
      </c>
      <c r="B86" s="4">
        <f t="shared" si="11"/>
        <v>7.6000000000000005</v>
      </c>
      <c r="C86" s="4">
        <f t="shared" si="10"/>
        <v>0</v>
      </c>
      <c r="D86" s="4">
        <f t="shared" si="16"/>
        <v>-3.6998848503522197E-3</v>
      </c>
      <c r="E86" s="4">
        <f t="shared" si="12"/>
        <v>-9.996670103634683</v>
      </c>
      <c r="F86" s="4">
        <f t="shared" si="12"/>
        <v>-67.002996906728782</v>
      </c>
      <c r="G86" s="4">
        <f t="shared" si="13"/>
        <v>10.996300115149648</v>
      </c>
      <c r="H86" s="4">
        <f t="shared" si="14"/>
        <v>737.03329896365312</v>
      </c>
      <c r="I86" s="4">
        <f t="shared" si="15"/>
        <v>4.1109831670560482E-4</v>
      </c>
    </row>
    <row r="87" spans="1:9" x14ac:dyDescent="0.35">
      <c r="A87" s="6">
        <v>77</v>
      </c>
      <c r="B87" s="4">
        <f t="shared" si="11"/>
        <v>7.7</v>
      </c>
      <c r="C87" s="4">
        <f t="shared" si="10"/>
        <v>0</v>
      </c>
      <c r="D87" s="4">
        <f t="shared" si="16"/>
        <v>-3.3298963653169977E-3</v>
      </c>
      <c r="E87" s="4">
        <f t="shared" si="12"/>
        <v>-9.9970030932712142</v>
      </c>
      <c r="F87" s="4">
        <f t="shared" si="12"/>
        <v>-68.002697216055907</v>
      </c>
      <c r="G87" s="4">
        <f t="shared" si="13"/>
        <v>10.996670103634683</v>
      </c>
      <c r="H87" s="4">
        <f t="shared" si="14"/>
        <v>748.02996906728777</v>
      </c>
      <c r="I87" s="4">
        <f t="shared" si="15"/>
        <v>3.6998848503522197E-4</v>
      </c>
    </row>
    <row r="88" spans="1:9" x14ac:dyDescent="0.35">
      <c r="A88" s="6">
        <v>78</v>
      </c>
      <c r="B88" s="4">
        <f t="shared" si="11"/>
        <v>7.8000000000000007</v>
      </c>
      <c r="C88" s="4">
        <f t="shared" si="10"/>
        <v>0</v>
      </c>
      <c r="D88" s="4">
        <f t="shared" si="16"/>
        <v>-2.9969067287858309E-3</v>
      </c>
      <c r="E88" s="4">
        <f t="shared" si="12"/>
        <v>-9.9973027839440931</v>
      </c>
      <c r="F88" s="4">
        <f t="shared" si="12"/>
        <v>-69.002427494450316</v>
      </c>
      <c r="G88" s="4">
        <f t="shared" si="13"/>
        <v>10.997003093271214</v>
      </c>
      <c r="H88" s="4">
        <f t="shared" si="14"/>
        <v>759.02697216055901</v>
      </c>
      <c r="I88" s="4">
        <f t="shared" si="15"/>
        <v>3.3298963653116687E-4</v>
      </c>
    </row>
    <row r="89" spans="1:9" x14ac:dyDescent="0.35">
      <c r="A89" s="6">
        <v>79</v>
      </c>
      <c r="B89" s="4">
        <f t="shared" si="11"/>
        <v>7.9</v>
      </c>
      <c r="C89" s="4">
        <f t="shared" si="10"/>
        <v>0</v>
      </c>
      <c r="D89" s="4">
        <f t="shared" si="16"/>
        <v>-2.6972160559068925E-3</v>
      </c>
      <c r="E89" s="4">
        <f t="shared" si="12"/>
        <v>-9.9975725055496838</v>
      </c>
      <c r="F89" s="4">
        <f t="shared" si="12"/>
        <v>-70.00218474500528</v>
      </c>
      <c r="G89" s="4">
        <f t="shared" si="13"/>
        <v>10.997302783944093</v>
      </c>
      <c r="H89" s="4">
        <f t="shared" si="14"/>
        <v>770.02427494450308</v>
      </c>
      <c r="I89" s="4">
        <f t="shared" si="15"/>
        <v>2.9969067287893836E-4</v>
      </c>
    </row>
    <row r="90" spans="1:9" x14ac:dyDescent="0.35">
      <c r="A90" s="6">
        <v>80</v>
      </c>
      <c r="B90" s="4">
        <f t="shared" si="11"/>
        <v>8</v>
      </c>
      <c r="C90" s="4">
        <f t="shared" si="10"/>
        <v>0</v>
      </c>
      <c r="D90" s="4">
        <f t="shared" si="16"/>
        <v>-2.4274944503162033E-3</v>
      </c>
      <c r="E90" s="4">
        <f t="shared" si="12"/>
        <v>-9.9978152549947161</v>
      </c>
      <c r="F90" s="4">
        <f t="shared" si="12"/>
        <v>-71.001966270504752</v>
      </c>
      <c r="G90" s="4">
        <f t="shared" si="13"/>
        <v>10.997572505549684</v>
      </c>
      <c r="H90" s="4">
        <f t="shared" si="14"/>
        <v>781.02184745005275</v>
      </c>
      <c r="I90" s="4">
        <f t="shared" si="15"/>
        <v>2.6972160559068925E-4</v>
      </c>
    </row>
    <row r="91" spans="1:9" x14ac:dyDescent="0.35">
      <c r="A91" s="6">
        <v>81</v>
      </c>
      <c r="B91" s="4">
        <f t="shared" si="11"/>
        <v>8.1</v>
      </c>
      <c r="C91" s="4">
        <f t="shared" si="10"/>
        <v>0</v>
      </c>
      <c r="D91" s="4">
        <f t="shared" si="16"/>
        <v>-2.1847450052838724E-3</v>
      </c>
      <c r="E91" s="4">
        <f t="shared" si="12"/>
        <v>-9.9980337294952442</v>
      </c>
      <c r="F91" s="4">
        <f t="shared" si="12"/>
        <v>-72.001769643454281</v>
      </c>
      <c r="G91" s="4">
        <f t="shared" si="13"/>
        <v>10.997815254994716</v>
      </c>
      <c r="H91" s="4">
        <f t="shared" si="14"/>
        <v>792.01966270504749</v>
      </c>
      <c r="I91" s="4">
        <f t="shared" si="15"/>
        <v>2.4274944503233087E-4</v>
      </c>
    </row>
    <row r="92" spans="1:9" x14ac:dyDescent="0.35">
      <c r="A92" s="6">
        <v>82</v>
      </c>
      <c r="B92" s="4">
        <f t="shared" si="11"/>
        <v>8.2000000000000011</v>
      </c>
      <c r="C92" s="4">
        <f t="shared" si="10"/>
        <v>0</v>
      </c>
      <c r="D92" s="4">
        <f t="shared" si="16"/>
        <v>-1.9662705047558404E-3</v>
      </c>
      <c r="E92" s="4">
        <f t="shared" ref="E92:F107" si="17">E91+D92*$E$2</f>
        <v>-9.9982303565457205</v>
      </c>
      <c r="F92" s="4">
        <f t="shared" si="17"/>
        <v>-73.001592679108853</v>
      </c>
      <c r="G92" s="4">
        <f t="shared" si="13"/>
        <v>10.998033729495244</v>
      </c>
      <c r="H92" s="4">
        <f t="shared" si="14"/>
        <v>803.0176964345427</v>
      </c>
      <c r="I92" s="4">
        <f t="shared" si="15"/>
        <v>2.1847450052803197E-4</v>
      </c>
    </row>
    <row r="93" spans="1:9" x14ac:dyDescent="0.35">
      <c r="A93" s="6">
        <v>83</v>
      </c>
      <c r="B93" s="4">
        <f t="shared" si="11"/>
        <v>8.3000000000000007</v>
      </c>
      <c r="C93" s="4">
        <f t="shared" si="10"/>
        <v>0</v>
      </c>
      <c r="D93" s="4">
        <f t="shared" si="16"/>
        <v>-1.7696434542795458E-3</v>
      </c>
      <c r="E93" s="4">
        <f t="shared" si="17"/>
        <v>-9.9984073208911486</v>
      </c>
      <c r="F93" s="4">
        <f t="shared" si="17"/>
        <v>-74.001433411197965</v>
      </c>
      <c r="G93" s="4">
        <f t="shared" si="13"/>
        <v>10.99823035654572</v>
      </c>
      <c r="H93" s="4">
        <f t="shared" si="14"/>
        <v>814.01592679108842</v>
      </c>
      <c r="I93" s="4">
        <f t="shared" si="15"/>
        <v>1.9662705047629458E-4</v>
      </c>
    </row>
    <row r="94" spans="1:9" x14ac:dyDescent="0.35">
      <c r="A94" s="6">
        <v>84</v>
      </c>
      <c r="B94" s="4">
        <f t="shared" si="11"/>
        <v>8.4</v>
      </c>
      <c r="C94" s="4">
        <f t="shared" si="10"/>
        <v>0</v>
      </c>
      <c r="D94" s="4">
        <f t="shared" si="16"/>
        <v>-1.5926791088514136E-3</v>
      </c>
      <c r="E94" s="4">
        <f t="shared" si="17"/>
        <v>-9.9985665888020332</v>
      </c>
      <c r="F94" s="4">
        <f t="shared" si="17"/>
        <v>-75.00129007007817</v>
      </c>
      <c r="G94" s="4">
        <f t="shared" si="13"/>
        <v>10.998407320891149</v>
      </c>
      <c r="H94" s="4">
        <f t="shared" si="14"/>
        <v>825.01433411197957</v>
      </c>
      <c r="I94" s="4">
        <f t="shared" si="15"/>
        <v>1.7696434542813222E-4</v>
      </c>
    </row>
    <row r="95" spans="1:9" x14ac:dyDescent="0.35">
      <c r="A95" s="6">
        <v>85</v>
      </c>
      <c r="B95" s="4">
        <f t="shared" si="11"/>
        <v>8.5</v>
      </c>
      <c r="C95" s="4">
        <f t="shared" si="10"/>
        <v>0</v>
      </c>
      <c r="D95" s="4">
        <f t="shared" si="16"/>
        <v>-1.4334111979668052E-3</v>
      </c>
      <c r="E95" s="4">
        <f t="shared" si="17"/>
        <v>-9.9987099299218301</v>
      </c>
      <c r="F95" s="4">
        <f t="shared" si="17"/>
        <v>-76.001161063070356</v>
      </c>
      <c r="G95" s="4">
        <f t="shared" si="13"/>
        <v>10.998566588802033</v>
      </c>
      <c r="H95" s="4">
        <f t="shared" si="14"/>
        <v>836.01290070078164</v>
      </c>
      <c r="I95" s="4">
        <f t="shared" si="15"/>
        <v>1.5926791088460845E-4</v>
      </c>
    </row>
    <row r="96" spans="1:9" x14ac:dyDescent="0.35">
      <c r="A96" s="6">
        <v>86</v>
      </c>
      <c r="B96" s="4">
        <f t="shared" si="11"/>
        <v>8.6</v>
      </c>
      <c r="C96" s="4">
        <f t="shared" si="10"/>
        <v>0</v>
      </c>
      <c r="D96" s="4">
        <f t="shared" si="16"/>
        <v>-1.290070078169947E-3</v>
      </c>
      <c r="E96" s="4">
        <f t="shared" si="17"/>
        <v>-9.9988389369296478</v>
      </c>
      <c r="F96" s="4">
        <f t="shared" si="17"/>
        <v>-77.001044956763323</v>
      </c>
      <c r="G96" s="4">
        <f t="shared" si="13"/>
        <v>10.99870992992183</v>
      </c>
      <c r="H96" s="4">
        <f t="shared" si="14"/>
        <v>847.01161063070344</v>
      </c>
      <c r="I96" s="4">
        <f t="shared" si="15"/>
        <v>1.4334111979685815E-4</v>
      </c>
    </row>
    <row r="97" spans="1:9" x14ac:dyDescent="0.35">
      <c r="A97" s="6">
        <v>87</v>
      </c>
      <c r="B97" s="4">
        <f t="shared" si="11"/>
        <v>8.7000000000000011</v>
      </c>
      <c r="C97" s="4">
        <f t="shared" si="10"/>
        <v>0</v>
      </c>
      <c r="D97" s="4">
        <f t="shared" si="16"/>
        <v>-1.1610630703522418E-3</v>
      </c>
      <c r="E97" s="4">
        <f t="shared" si="17"/>
        <v>-9.9989550432366823</v>
      </c>
      <c r="F97" s="4">
        <f t="shared" si="17"/>
        <v>-78.000940461086998</v>
      </c>
      <c r="G97" s="4">
        <f t="shared" si="13"/>
        <v>10.998838936929648</v>
      </c>
      <c r="H97" s="4">
        <f t="shared" si="14"/>
        <v>858.01044956763315</v>
      </c>
      <c r="I97" s="4">
        <f t="shared" si="15"/>
        <v>1.2900700781770524E-4</v>
      </c>
    </row>
    <row r="98" spans="1:9" x14ac:dyDescent="0.35">
      <c r="A98" s="6">
        <v>88</v>
      </c>
      <c r="B98" s="4">
        <f t="shared" si="11"/>
        <v>8.8000000000000007</v>
      </c>
      <c r="C98" s="4">
        <f t="shared" si="10"/>
        <v>0</v>
      </c>
      <c r="D98" s="4">
        <f t="shared" si="16"/>
        <v>-1.0449567633177281E-3</v>
      </c>
      <c r="E98" s="4">
        <f t="shared" si="17"/>
        <v>-9.9990595389130146</v>
      </c>
      <c r="F98" s="4">
        <f t="shared" si="17"/>
        <v>-79.000846414978298</v>
      </c>
      <c r="G98" s="4">
        <f t="shared" si="13"/>
        <v>10.998955043236682</v>
      </c>
      <c r="H98" s="4">
        <f t="shared" si="14"/>
        <v>869.00940461086986</v>
      </c>
      <c r="I98" s="4">
        <f t="shared" si="15"/>
        <v>1.1610630703451363E-4</v>
      </c>
    </row>
    <row r="99" spans="1:9" x14ac:dyDescent="0.35">
      <c r="A99" s="6">
        <v>89</v>
      </c>
      <c r="B99" s="4">
        <f t="shared" si="11"/>
        <v>8.9</v>
      </c>
      <c r="C99" s="4">
        <f t="shared" si="10"/>
        <v>0</v>
      </c>
      <c r="D99" s="4">
        <f t="shared" si="16"/>
        <v>-9.4046108698542241E-4</v>
      </c>
      <c r="E99" s="4">
        <f t="shared" si="17"/>
        <v>-9.9991535850217126</v>
      </c>
      <c r="F99" s="4">
        <f t="shared" si="17"/>
        <v>-80.000761773480463</v>
      </c>
      <c r="G99" s="4">
        <f t="shared" si="13"/>
        <v>10.999059538913015</v>
      </c>
      <c r="H99" s="4">
        <f t="shared" si="14"/>
        <v>880.00846414978287</v>
      </c>
      <c r="I99" s="4">
        <f t="shared" si="15"/>
        <v>1.0449567633230572E-4</v>
      </c>
    </row>
    <row r="100" spans="1:9" x14ac:dyDescent="0.35">
      <c r="A100" s="6">
        <v>90</v>
      </c>
      <c r="B100" s="4">
        <f t="shared" si="11"/>
        <v>9</v>
      </c>
      <c r="C100" s="4">
        <f t="shared" si="10"/>
        <v>0</v>
      </c>
      <c r="D100" s="4">
        <f t="shared" si="16"/>
        <v>-8.4641497828741308E-4</v>
      </c>
      <c r="E100" s="4">
        <f t="shared" si="17"/>
        <v>-9.999238226519541</v>
      </c>
      <c r="F100" s="4">
        <f t="shared" si="17"/>
        <v>-81.000685596132413</v>
      </c>
      <c r="G100" s="4">
        <f t="shared" si="13"/>
        <v>10.999153585021713</v>
      </c>
      <c r="H100" s="4">
        <f t="shared" si="14"/>
        <v>891.00761773480463</v>
      </c>
      <c r="I100" s="4">
        <f t="shared" si="15"/>
        <v>9.4046108698009334E-5</v>
      </c>
    </row>
    <row r="101" spans="1:9" x14ac:dyDescent="0.35">
      <c r="A101" s="6">
        <v>91</v>
      </c>
      <c r="B101" s="4">
        <f t="shared" si="11"/>
        <v>9.1</v>
      </c>
      <c r="C101" s="4">
        <f t="shared" si="10"/>
        <v>0</v>
      </c>
      <c r="D101" s="4">
        <f t="shared" si="16"/>
        <v>-7.6177348045902704E-4</v>
      </c>
      <c r="E101" s="4">
        <f t="shared" si="17"/>
        <v>-9.9993144038675865</v>
      </c>
      <c r="F101" s="4">
        <f t="shared" si="17"/>
        <v>-82.000617036519174</v>
      </c>
      <c r="G101" s="4">
        <f t="shared" si="13"/>
        <v>10.999238226519541</v>
      </c>
      <c r="H101" s="4">
        <f t="shared" si="14"/>
        <v>902.00685596132416</v>
      </c>
      <c r="I101" s="4">
        <f t="shared" si="15"/>
        <v>8.4641497828386036E-5</v>
      </c>
    </row>
    <row r="102" spans="1:9" x14ac:dyDescent="0.35">
      <c r="A102" s="6">
        <v>92</v>
      </c>
      <c r="B102" s="4">
        <f t="shared" si="11"/>
        <v>9.2000000000000011</v>
      </c>
      <c r="C102" s="4">
        <f t="shared" si="10"/>
        <v>0</v>
      </c>
      <c r="D102" s="4">
        <f t="shared" si="16"/>
        <v>-6.8559613241347961E-4</v>
      </c>
      <c r="E102" s="4">
        <f t="shared" si="17"/>
        <v>-9.9993829634808282</v>
      </c>
      <c r="F102" s="4">
        <f t="shared" si="17"/>
        <v>-83.000555332867251</v>
      </c>
      <c r="G102" s="4">
        <f t="shared" si="13"/>
        <v>10.999314403867587</v>
      </c>
      <c r="H102" s="4">
        <f t="shared" si="14"/>
        <v>913.00617036519179</v>
      </c>
      <c r="I102" s="4">
        <f t="shared" si="15"/>
        <v>7.6177348045547433E-5</v>
      </c>
    </row>
    <row r="103" spans="1:9" x14ac:dyDescent="0.35">
      <c r="A103" s="6">
        <v>93</v>
      </c>
      <c r="B103" s="4">
        <f t="shared" si="11"/>
        <v>9.3000000000000007</v>
      </c>
      <c r="C103" s="4">
        <f t="shared" si="10"/>
        <v>0</v>
      </c>
      <c r="D103" s="4">
        <f t="shared" si="16"/>
        <v>-6.1703651917177638E-4</v>
      </c>
      <c r="E103" s="4">
        <f t="shared" si="17"/>
        <v>-9.9994446671327459</v>
      </c>
      <c r="F103" s="4">
        <f t="shared" si="17"/>
        <v>-84.000499799580524</v>
      </c>
      <c r="G103" s="4">
        <f t="shared" si="13"/>
        <v>10.999382963480828</v>
      </c>
      <c r="H103" s="4">
        <f t="shared" si="14"/>
        <v>924.00555332867259</v>
      </c>
      <c r="I103" s="4">
        <f t="shared" si="15"/>
        <v>6.8559613241703232E-5</v>
      </c>
    </row>
    <row r="104" spans="1:9" x14ac:dyDescent="0.35">
      <c r="A104" s="6">
        <v>94</v>
      </c>
      <c r="B104" s="4">
        <f t="shared" si="11"/>
        <v>9.4</v>
      </c>
      <c r="C104" s="4">
        <f t="shared" si="10"/>
        <v>0</v>
      </c>
      <c r="D104" s="4">
        <f t="shared" si="16"/>
        <v>-5.5533286725406583E-4</v>
      </c>
      <c r="E104" s="4">
        <f t="shared" si="17"/>
        <v>-9.9995002004194706</v>
      </c>
      <c r="F104" s="4">
        <f t="shared" si="17"/>
        <v>-85.000449819622474</v>
      </c>
      <c r="G104" s="4">
        <f t="shared" si="13"/>
        <v>10.999444667132746</v>
      </c>
      <c r="H104" s="4">
        <f t="shared" si="14"/>
        <v>935.0049979958053</v>
      </c>
      <c r="I104" s="4">
        <f t="shared" si="15"/>
        <v>6.1703651917710545E-5</v>
      </c>
    </row>
    <row r="105" spans="1:9" x14ac:dyDescent="0.35">
      <c r="A105" s="6">
        <v>95</v>
      </c>
      <c r="B105" s="4">
        <f t="shared" si="11"/>
        <v>9.5</v>
      </c>
      <c r="C105" s="4">
        <f t="shared" si="10"/>
        <v>0</v>
      </c>
      <c r="D105" s="4">
        <f t="shared" si="16"/>
        <v>-4.9979958052936979E-4</v>
      </c>
      <c r="E105" s="4">
        <f t="shared" si="17"/>
        <v>-9.9995501803775237</v>
      </c>
      <c r="F105" s="4">
        <f t="shared" si="17"/>
        <v>-86.000404837660227</v>
      </c>
      <c r="G105" s="4">
        <f t="shared" si="13"/>
        <v>10.999500200419471</v>
      </c>
      <c r="H105" s="4">
        <f t="shared" si="14"/>
        <v>946.00449819622474</v>
      </c>
      <c r="I105" s="4">
        <f t="shared" si="15"/>
        <v>5.553328672469604E-5</v>
      </c>
    </row>
    <row r="106" spans="1:9" x14ac:dyDescent="0.35">
      <c r="A106" s="6">
        <v>96</v>
      </c>
      <c r="B106" s="4">
        <f t="shared" si="11"/>
        <v>9.6000000000000014</v>
      </c>
      <c r="C106" s="4">
        <f t="shared" si="10"/>
        <v>0</v>
      </c>
      <c r="D106" s="4">
        <f t="shared" si="16"/>
        <v>-4.4981962247625518E-4</v>
      </c>
      <c r="E106" s="4">
        <f t="shared" si="17"/>
        <v>-9.9995951623397712</v>
      </c>
      <c r="F106" s="4">
        <f t="shared" si="17"/>
        <v>-87.000364353894199</v>
      </c>
      <c r="G106" s="4">
        <f t="shared" si="13"/>
        <v>10.999550180377524</v>
      </c>
      <c r="H106" s="4">
        <f t="shared" si="14"/>
        <v>957.00404837660221</v>
      </c>
      <c r="I106" s="4">
        <f t="shared" si="15"/>
        <v>4.9979958053114615E-5</v>
      </c>
    </row>
    <row r="107" spans="1:9" x14ac:dyDescent="0.35">
      <c r="A107" s="6">
        <v>97</v>
      </c>
      <c r="B107" s="4">
        <f t="shared" si="11"/>
        <v>9.7000000000000011</v>
      </c>
      <c r="C107" s="4">
        <f t="shared" si="10"/>
        <v>0</v>
      </c>
      <c r="D107" s="4">
        <f t="shared" si="16"/>
        <v>-4.0483766022880729E-4</v>
      </c>
      <c r="E107" s="4">
        <f t="shared" si="17"/>
        <v>-9.9996356461057943</v>
      </c>
      <c r="F107" s="4">
        <f t="shared" si="17"/>
        <v>-88.00032791850478</v>
      </c>
      <c r="G107" s="4">
        <f t="shared" si="13"/>
        <v>10.999595162339771</v>
      </c>
      <c r="H107" s="4">
        <f t="shared" si="14"/>
        <v>968.00364353894201</v>
      </c>
      <c r="I107" s="4">
        <f t="shared" si="15"/>
        <v>4.4981962247447882E-5</v>
      </c>
    </row>
    <row r="108" spans="1:9" x14ac:dyDescent="0.35">
      <c r="A108" s="6">
        <v>98</v>
      </c>
      <c r="B108" s="4">
        <f t="shared" si="11"/>
        <v>9.8000000000000007</v>
      </c>
      <c r="C108" s="4">
        <f t="shared" si="10"/>
        <v>0</v>
      </c>
      <c r="D108" s="4">
        <f t="shared" si="16"/>
        <v>-3.6435389420574893E-4</v>
      </c>
      <c r="E108" s="4">
        <f t="shared" ref="E108:F110" si="18">E107+D108*$E$2</f>
        <v>-9.9996720814952145</v>
      </c>
      <c r="F108" s="4">
        <f t="shared" si="18"/>
        <v>-89.000295126654308</v>
      </c>
      <c r="G108" s="4">
        <f t="shared" si="13"/>
        <v>10.999635646105794</v>
      </c>
      <c r="H108" s="4">
        <f t="shared" si="14"/>
        <v>979.00327918504786</v>
      </c>
      <c r="I108" s="4">
        <f t="shared" si="15"/>
        <v>4.0483766023058365E-5</v>
      </c>
    </row>
    <row r="109" spans="1:9" x14ac:dyDescent="0.35">
      <c r="A109" s="6">
        <v>99</v>
      </c>
      <c r="B109" s="4">
        <f t="shared" si="11"/>
        <v>9.9</v>
      </c>
      <c r="C109" s="4">
        <f t="shared" si="10"/>
        <v>0</v>
      </c>
      <c r="D109" s="4">
        <f t="shared" si="16"/>
        <v>-3.2791850478552931E-4</v>
      </c>
      <c r="E109" s="4">
        <f t="shared" si="18"/>
        <v>-9.9997048733456921</v>
      </c>
      <c r="F109" s="4">
        <f t="shared" si="18"/>
        <v>-90.000265613988873</v>
      </c>
      <c r="G109" s="4">
        <f t="shared" si="13"/>
        <v>10.999672081495214</v>
      </c>
      <c r="H109" s="4">
        <f t="shared" si="14"/>
        <v>990.00295126654305</v>
      </c>
      <c r="I109" s="4">
        <f t="shared" si="15"/>
        <v>3.6435389420219622E-5</v>
      </c>
    </row>
    <row r="110" spans="1:9" x14ac:dyDescent="0.35">
      <c r="A110" s="6">
        <v>100</v>
      </c>
      <c r="B110" s="4">
        <f t="shared" si="11"/>
        <v>10</v>
      </c>
      <c r="C110" s="4">
        <f t="shared" si="10"/>
        <v>0</v>
      </c>
      <c r="D110" s="4">
        <f t="shared" si="16"/>
        <v>-2.9512665430786456E-4</v>
      </c>
      <c r="E110" s="4">
        <f t="shared" si="18"/>
        <v>-9.9997343860111236</v>
      </c>
      <c r="F110" s="4">
        <f t="shared" si="18"/>
        <v>-91.00023905258999</v>
      </c>
      <c r="G110" s="4">
        <f t="shared" si="13"/>
        <v>10.999704873345692</v>
      </c>
      <c r="H110" s="4">
        <f t="shared" si="14"/>
        <v>1001.0026561398887</v>
      </c>
      <c r="I110" s="4">
        <f t="shared" si="15"/>
        <v>3.2791850477664752E-5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8019-2071-4C38-AAA1-319D148559A2}">
  <dimension ref="A1:I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9" style="4" bestFit="1" customWidth="1"/>
    <col min="8" max="8" width="11.15234375" style="4" bestFit="1" customWidth="1"/>
    <col min="9" max="9" width="10.15234375" style="4" bestFit="1" customWidth="1"/>
    <col min="10" max="16384" width="9.23046875" style="4"/>
  </cols>
  <sheetData>
    <row r="1" spans="1:9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9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9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9" s="2" customFormat="1" x14ac:dyDescent="0.35">
      <c r="A4" s="10"/>
      <c r="B4" s="2">
        <v>0</v>
      </c>
      <c r="C4" s="2">
        <v>0</v>
      </c>
      <c r="D4" s="2">
        <v>30</v>
      </c>
    </row>
    <row r="5" spans="1:9" s="2" customFormat="1" x14ac:dyDescent="0.35">
      <c r="A5" s="11" t="s">
        <v>15</v>
      </c>
      <c r="B5" s="7" t="s">
        <v>16</v>
      </c>
      <c r="C5" s="7" t="s">
        <v>17</v>
      </c>
      <c r="D5" s="7" t="s">
        <v>21</v>
      </c>
      <c r="E5" s="7" t="s">
        <v>22</v>
      </c>
    </row>
    <row r="6" spans="1:9" s="2" customFormat="1" x14ac:dyDescent="0.35">
      <c r="A6" s="12"/>
      <c r="B6" s="2">
        <v>7</v>
      </c>
      <c r="C6" s="2">
        <v>2</v>
      </c>
      <c r="D6" s="2">
        <v>0.5</v>
      </c>
      <c r="E6" s="2">
        <v>10000</v>
      </c>
    </row>
    <row r="7" spans="1:9" s="2" customFormat="1" x14ac:dyDescent="0.35"/>
    <row r="8" spans="1:9" s="2" customFormat="1" x14ac:dyDescent="0.35"/>
    <row r="9" spans="1:9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  <c r="I9" s="5" t="s">
        <v>20</v>
      </c>
    </row>
    <row r="10" spans="1:9" x14ac:dyDescent="0.35">
      <c r="A10" s="6">
        <v>0</v>
      </c>
      <c r="B10" s="4">
        <v>0</v>
      </c>
      <c r="C10" s="4">
        <f>$B$6*G10+$C$6*H10+$D$6*I10</f>
        <v>270</v>
      </c>
      <c r="D10" s="8">
        <f>(C10+$C$2+$D$2*$B$4)/$B$2</f>
        <v>260</v>
      </c>
      <c r="E10" s="8">
        <f>$B$4</f>
        <v>0</v>
      </c>
      <c r="F10" s="8">
        <f>$C$4</f>
        <v>0</v>
      </c>
      <c r="G10" s="8">
        <f>$D$4-$B$4</f>
        <v>30</v>
      </c>
      <c r="H10" s="8">
        <f>IF(ABS(G10)&gt;$E$6,SIGN(G10)*$E$6,G10)</f>
        <v>30</v>
      </c>
      <c r="I10" s="8">
        <f>0</f>
        <v>0</v>
      </c>
    </row>
    <row r="11" spans="1:9" x14ac:dyDescent="0.35">
      <c r="A11" s="6">
        <v>1</v>
      </c>
      <c r="B11" s="4">
        <f>A11*$E$2</f>
        <v>0.1</v>
      </c>
      <c r="C11" s="4">
        <f t="shared" ref="C11:C74" si="0">$B$6*G11+$C$6*H11+$D$6*I11</f>
        <v>330</v>
      </c>
      <c r="D11" s="4">
        <f>(C11+$C$2+$D$2*E10)/$B$2</f>
        <v>320</v>
      </c>
      <c r="E11" s="4">
        <f>E10+D11*$E$2</f>
        <v>32</v>
      </c>
      <c r="F11" s="4">
        <f>F10+E11*$E$2</f>
        <v>3.2</v>
      </c>
      <c r="G11" s="4">
        <f>$D$4-E10</f>
        <v>30</v>
      </c>
      <c r="H11" s="4">
        <f>IF(ABS(H10+G11)&gt;$E$6,SIGN(H10+G11)*$E$6,H10+G11)</f>
        <v>60</v>
      </c>
      <c r="I11" s="4">
        <f>G11-G10</f>
        <v>0</v>
      </c>
    </row>
    <row r="12" spans="1:9" x14ac:dyDescent="0.35">
      <c r="A12" s="6">
        <v>2</v>
      </c>
      <c r="B12" s="4">
        <f t="shared" ref="B12:B75" si="1">A12*$E$2</f>
        <v>0.2</v>
      </c>
      <c r="C12" s="4">
        <f t="shared" si="0"/>
        <v>86</v>
      </c>
      <c r="D12" s="4">
        <f>(C12+$C$2+$D$2*E11)/$B$2</f>
        <v>44</v>
      </c>
      <c r="E12" s="4">
        <f t="shared" ref="E12:F27" si="2">E11+D12*$E$2</f>
        <v>36.4</v>
      </c>
      <c r="F12" s="4">
        <f t="shared" si="2"/>
        <v>6.84</v>
      </c>
      <c r="G12" s="4">
        <f t="shared" ref="G12:G75" si="3">$D$4-E11</f>
        <v>-2</v>
      </c>
      <c r="H12" s="4">
        <f t="shared" ref="H12:H42" si="4">IF(ABS(H11+G12)&gt;$E$6,SIGN(H11+G12)*$E$6,H11+G12)</f>
        <v>58</v>
      </c>
      <c r="I12" s="4">
        <f t="shared" ref="I12:I75" si="5">G12-G11</f>
        <v>-32</v>
      </c>
    </row>
    <row r="13" spans="1:9" x14ac:dyDescent="0.35">
      <c r="A13" s="6">
        <v>3</v>
      </c>
      <c r="B13" s="4">
        <f t="shared" si="1"/>
        <v>0.30000000000000004</v>
      </c>
      <c r="C13" s="4">
        <f t="shared" si="0"/>
        <v>56.200000000000017</v>
      </c>
      <c r="D13" s="4">
        <f t="shared" ref="D13:D76" si="6">(C13+$C$2+$D$2*E12)/$B$2</f>
        <v>9.8000000000000185</v>
      </c>
      <c r="E13" s="4">
        <f t="shared" si="2"/>
        <v>37.380000000000003</v>
      </c>
      <c r="F13" s="4">
        <f t="shared" si="2"/>
        <v>10.577999999999999</v>
      </c>
      <c r="G13" s="4">
        <f t="shared" si="3"/>
        <v>-6.3999999999999986</v>
      </c>
      <c r="H13" s="4">
        <f t="shared" si="4"/>
        <v>51.6</v>
      </c>
      <c r="I13" s="4">
        <f t="shared" si="5"/>
        <v>-4.3999999999999986</v>
      </c>
    </row>
    <row r="14" spans="1:9" x14ac:dyDescent="0.35">
      <c r="A14" s="6">
        <v>4</v>
      </c>
      <c r="B14" s="4">
        <f t="shared" si="1"/>
        <v>0.4</v>
      </c>
      <c r="C14" s="4">
        <f t="shared" si="0"/>
        <v>36.289999999999978</v>
      </c>
      <c r="D14" s="4">
        <f t="shared" si="6"/>
        <v>-11.090000000000025</v>
      </c>
      <c r="E14" s="4">
        <f t="shared" si="2"/>
        <v>36.271000000000001</v>
      </c>
      <c r="F14" s="4">
        <f t="shared" si="2"/>
        <v>14.2051</v>
      </c>
      <c r="G14" s="4">
        <f t="shared" si="3"/>
        <v>-7.3800000000000026</v>
      </c>
      <c r="H14" s="4">
        <f t="shared" si="4"/>
        <v>44.22</v>
      </c>
      <c r="I14" s="4">
        <f t="shared" si="5"/>
        <v>-0.98000000000000398</v>
      </c>
    </row>
    <row r="15" spans="1:9" x14ac:dyDescent="0.35">
      <c r="A15" s="6">
        <v>5</v>
      </c>
      <c r="B15" s="4">
        <f t="shared" si="1"/>
        <v>0.5</v>
      </c>
      <c r="C15" s="4">
        <f t="shared" si="0"/>
        <v>32.555499999999995</v>
      </c>
      <c r="D15" s="4">
        <f t="shared" si="6"/>
        <v>-13.715500000000006</v>
      </c>
      <c r="E15" s="4">
        <f t="shared" si="2"/>
        <v>34.899450000000002</v>
      </c>
      <c r="F15" s="4">
        <f t="shared" si="2"/>
        <v>17.695045</v>
      </c>
      <c r="G15" s="4">
        <f t="shared" si="3"/>
        <v>-6.2710000000000008</v>
      </c>
      <c r="H15" s="4">
        <f t="shared" si="4"/>
        <v>37.948999999999998</v>
      </c>
      <c r="I15" s="4">
        <f t="shared" si="5"/>
        <v>1.1090000000000018</v>
      </c>
    </row>
    <row r="16" spans="1:9" x14ac:dyDescent="0.35">
      <c r="A16" s="6">
        <v>6</v>
      </c>
      <c r="B16" s="4">
        <f t="shared" si="1"/>
        <v>0.60000000000000009</v>
      </c>
      <c r="C16" s="4">
        <f t="shared" si="0"/>
        <v>32.488724999999981</v>
      </c>
      <c r="D16" s="4">
        <f t="shared" si="6"/>
        <v>-12.410725000000021</v>
      </c>
      <c r="E16" s="4">
        <f t="shared" si="2"/>
        <v>33.6583775</v>
      </c>
      <c r="F16" s="4">
        <f t="shared" si="2"/>
        <v>21.060882750000001</v>
      </c>
      <c r="G16" s="4">
        <f t="shared" si="3"/>
        <v>-4.8994500000000016</v>
      </c>
      <c r="H16" s="4">
        <f t="shared" si="4"/>
        <v>33.049549999999996</v>
      </c>
      <c r="I16" s="4">
        <f t="shared" si="5"/>
        <v>1.3715499999999992</v>
      </c>
    </row>
    <row r="17" spans="1:9" x14ac:dyDescent="0.35">
      <c r="A17" s="6">
        <v>7</v>
      </c>
      <c r="B17" s="4">
        <f t="shared" si="1"/>
        <v>0.70000000000000007</v>
      </c>
      <c r="C17" s="4">
        <f t="shared" si="0"/>
        <v>33.794238749999991</v>
      </c>
      <c r="D17" s="4">
        <f t="shared" si="6"/>
        <v>-9.8641387500000093</v>
      </c>
      <c r="E17" s="4">
        <f t="shared" si="2"/>
        <v>32.671963624999997</v>
      </c>
      <c r="F17" s="4">
        <f t="shared" si="2"/>
        <v>24.328079112499999</v>
      </c>
      <c r="G17" s="4">
        <f t="shared" si="3"/>
        <v>-3.6583775000000003</v>
      </c>
      <c r="H17" s="4">
        <f t="shared" si="4"/>
        <v>29.391172499999996</v>
      </c>
      <c r="I17" s="4">
        <f t="shared" si="5"/>
        <v>1.2410725000000014</v>
      </c>
    </row>
    <row r="18" spans="1:9" x14ac:dyDescent="0.35">
      <c r="A18" s="6">
        <v>8</v>
      </c>
      <c r="B18" s="4">
        <f t="shared" si="1"/>
        <v>0.8</v>
      </c>
      <c r="C18" s="4">
        <f t="shared" si="0"/>
        <v>35.227879312500022</v>
      </c>
      <c r="D18" s="4">
        <f t="shared" si="6"/>
        <v>-7.4440843124999745</v>
      </c>
      <c r="E18" s="4">
        <f t="shared" si="2"/>
        <v>31.927555193749999</v>
      </c>
      <c r="F18" s="4">
        <f t="shared" si="2"/>
        <v>27.520834631874997</v>
      </c>
      <c r="G18" s="4">
        <f t="shared" si="3"/>
        <v>-2.6719636249999965</v>
      </c>
      <c r="H18" s="4">
        <f t="shared" si="4"/>
        <v>26.719208875</v>
      </c>
      <c r="I18" s="4">
        <f t="shared" si="5"/>
        <v>0.98641387500000377</v>
      </c>
    </row>
    <row r="19" spans="1:9" x14ac:dyDescent="0.35">
      <c r="A19" s="6">
        <v>9</v>
      </c>
      <c r="B19" s="4">
        <f t="shared" si="1"/>
        <v>0.9</v>
      </c>
      <c r="C19" s="4">
        <f t="shared" si="0"/>
        <v>36.462625221875008</v>
      </c>
      <c r="D19" s="4">
        <f t="shared" si="6"/>
        <v>-5.4649299718749909</v>
      </c>
      <c r="E19" s="4">
        <f t="shared" si="2"/>
        <v>31.3810621965625</v>
      </c>
      <c r="F19" s="4">
        <f t="shared" si="2"/>
        <v>30.658940851531248</v>
      </c>
      <c r="G19" s="4">
        <f t="shared" si="3"/>
        <v>-1.9275551937499991</v>
      </c>
      <c r="H19" s="4">
        <f t="shared" si="4"/>
        <v>24.791653681250001</v>
      </c>
      <c r="I19" s="4">
        <f t="shared" si="5"/>
        <v>0.74440843124999745</v>
      </c>
    </row>
    <row r="20" spans="1:9" x14ac:dyDescent="0.35">
      <c r="A20" s="6">
        <v>10</v>
      </c>
      <c r="B20" s="4">
        <f t="shared" si="1"/>
        <v>1</v>
      </c>
      <c r="C20" s="4">
        <f t="shared" si="0"/>
        <v>37.426994092031251</v>
      </c>
      <c r="D20" s="4">
        <f t="shared" si="6"/>
        <v>-3.9540681045312489</v>
      </c>
      <c r="E20" s="4">
        <f t="shared" si="2"/>
        <v>30.985655386109375</v>
      </c>
      <c r="F20" s="4">
        <f t="shared" si="2"/>
        <v>33.757506390142183</v>
      </c>
      <c r="G20" s="4">
        <f t="shared" si="3"/>
        <v>-1.3810621965624996</v>
      </c>
      <c r="H20" s="4">
        <f t="shared" si="4"/>
        <v>23.410591484687501</v>
      </c>
      <c r="I20" s="4">
        <f t="shared" si="5"/>
        <v>0.54649299718749944</v>
      </c>
    </row>
    <row r="21" spans="1:9" x14ac:dyDescent="0.35">
      <c r="A21" s="6">
        <v>11</v>
      </c>
      <c r="B21" s="4">
        <f t="shared" si="1"/>
        <v>1.1000000000000001</v>
      </c>
      <c r="C21" s="4">
        <f t="shared" si="0"/>
        <v>38.147987899617192</v>
      </c>
      <c r="D21" s="4">
        <f t="shared" si="6"/>
        <v>-2.8376674864921831</v>
      </c>
      <c r="E21" s="4">
        <f t="shared" si="2"/>
        <v>30.701888637460158</v>
      </c>
      <c r="F21" s="4">
        <f t="shared" si="2"/>
        <v>36.827695253888201</v>
      </c>
      <c r="G21" s="4">
        <f t="shared" si="3"/>
        <v>-0.98565538610937509</v>
      </c>
      <c r="H21" s="4">
        <f t="shared" si="4"/>
        <v>22.424936098578126</v>
      </c>
      <c r="I21" s="4">
        <f t="shared" si="5"/>
        <v>0.39540681045312454</v>
      </c>
    </row>
    <row r="22" spans="1:9" x14ac:dyDescent="0.35">
      <c r="A22" s="6">
        <v>12</v>
      </c>
      <c r="B22" s="4">
        <f t="shared" si="1"/>
        <v>1.2000000000000002</v>
      </c>
      <c r="C22" s="4">
        <f t="shared" si="0"/>
        <v>38.674757834339438</v>
      </c>
      <c r="D22" s="4">
        <f t="shared" si="6"/>
        <v>-2.0271308031207198</v>
      </c>
      <c r="E22" s="4">
        <f t="shared" si="2"/>
        <v>30.499175557148085</v>
      </c>
      <c r="F22" s="4">
        <f t="shared" si="2"/>
        <v>39.877612809603008</v>
      </c>
      <c r="G22" s="4">
        <f t="shared" si="3"/>
        <v>-0.70188863746015784</v>
      </c>
      <c r="H22" s="4">
        <f t="shared" si="4"/>
        <v>21.723047461117968</v>
      </c>
      <c r="I22" s="4">
        <f t="shared" si="5"/>
        <v>0.28376674864921725</v>
      </c>
    </row>
    <row r="23" spans="1:9" x14ac:dyDescent="0.35">
      <c r="A23" s="6">
        <v>13</v>
      </c>
      <c r="B23" s="4">
        <f t="shared" si="1"/>
        <v>1.3</v>
      </c>
      <c r="C23" s="4">
        <f t="shared" si="0"/>
        <v>39.054871448059203</v>
      </c>
      <c r="D23" s="4">
        <f t="shared" si="6"/>
        <v>-1.4443041090888826</v>
      </c>
      <c r="E23" s="4">
        <f t="shared" si="2"/>
        <v>30.354745146239196</v>
      </c>
      <c r="F23" s="4">
        <f t="shared" si="2"/>
        <v>42.913087324226929</v>
      </c>
      <c r="G23" s="4">
        <f t="shared" si="3"/>
        <v>-0.49917555714808515</v>
      </c>
      <c r="H23" s="4">
        <f t="shared" si="4"/>
        <v>21.223871903969883</v>
      </c>
      <c r="I23" s="4">
        <f t="shared" si="5"/>
        <v>0.20271308031207269</v>
      </c>
    </row>
    <row r="24" spans="1:9" x14ac:dyDescent="0.35">
      <c r="A24" s="6">
        <v>14</v>
      </c>
      <c r="B24" s="4">
        <f t="shared" si="1"/>
        <v>1.4000000000000001</v>
      </c>
      <c r="C24" s="4">
        <f t="shared" si="0"/>
        <v>39.327252697241448</v>
      </c>
      <c r="D24" s="4">
        <f t="shared" si="6"/>
        <v>-1.0274924489977479</v>
      </c>
      <c r="E24" s="4">
        <f t="shared" si="2"/>
        <v>30.25199590133942</v>
      </c>
      <c r="F24" s="4">
        <f t="shared" si="2"/>
        <v>45.938286914360873</v>
      </c>
      <c r="G24" s="4">
        <f t="shared" si="3"/>
        <v>-0.35474514623919617</v>
      </c>
      <c r="H24" s="4">
        <f t="shared" si="4"/>
        <v>20.869126757730687</v>
      </c>
      <c r="I24" s="4">
        <f t="shared" si="5"/>
        <v>0.14443041090888897</v>
      </c>
    </row>
    <row r="25" spans="1:9" x14ac:dyDescent="0.35">
      <c r="A25" s="6">
        <v>15</v>
      </c>
      <c r="B25" s="4">
        <f t="shared" si="1"/>
        <v>1.5</v>
      </c>
      <c r="C25" s="4">
        <f t="shared" si="0"/>
        <v>39.521665025856478</v>
      </c>
      <c r="D25" s="4">
        <f t="shared" si="6"/>
        <v>-0.73033087548294162</v>
      </c>
      <c r="E25" s="4">
        <f t="shared" si="2"/>
        <v>30.178962813791127</v>
      </c>
      <c r="F25" s="4">
        <f t="shared" si="2"/>
        <v>48.956183195739989</v>
      </c>
      <c r="G25" s="4">
        <f t="shared" si="3"/>
        <v>-0.25199590133941996</v>
      </c>
      <c r="H25" s="4">
        <f t="shared" si="4"/>
        <v>20.617130856391267</v>
      </c>
      <c r="I25" s="4">
        <f t="shared" si="5"/>
        <v>0.10274924489977622</v>
      </c>
    </row>
    <row r="26" spans="1:9" x14ac:dyDescent="0.35">
      <c r="A26" s="6">
        <v>16</v>
      </c>
      <c r="B26" s="4">
        <f t="shared" si="1"/>
        <v>1.6</v>
      </c>
      <c r="C26" s="4">
        <f t="shared" si="0"/>
        <v>39.66011293243654</v>
      </c>
      <c r="D26" s="4">
        <f t="shared" si="6"/>
        <v>-0.51884988135458698</v>
      </c>
      <c r="E26" s="4">
        <f t="shared" si="2"/>
        <v>30.127077825655668</v>
      </c>
      <c r="F26" s="4">
        <f t="shared" si="2"/>
        <v>51.968890978305552</v>
      </c>
      <c r="G26" s="4">
        <f t="shared" si="3"/>
        <v>-0.17896281379112722</v>
      </c>
      <c r="H26" s="4">
        <f t="shared" si="4"/>
        <v>20.43816804260014</v>
      </c>
      <c r="I26" s="4">
        <f t="shared" si="5"/>
        <v>7.3033087548292741E-2</v>
      </c>
    </row>
    <row r="27" spans="1:9" x14ac:dyDescent="0.35">
      <c r="A27" s="6">
        <v>17</v>
      </c>
      <c r="B27" s="4">
        <f t="shared" si="1"/>
        <v>1.7000000000000002</v>
      </c>
      <c r="C27" s="4">
        <f t="shared" si="0"/>
        <v>39.758578148366993</v>
      </c>
      <c r="D27" s="4">
        <f t="shared" si="6"/>
        <v>-0.36849967728867483</v>
      </c>
      <c r="E27" s="4">
        <f t="shared" si="2"/>
        <v>30.090227857926802</v>
      </c>
      <c r="F27" s="4">
        <f t="shared" si="2"/>
        <v>54.977913764098233</v>
      </c>
      <c r="G27" s="4">
        <f t="shared" si="3"/>
        <v>-0.12707782565566816</v>
      </c>
      <c r="H27" s="4">
        <f t="shared" si="4"/>
        <v>20.311090216944471</v>
      </c>
      <c r="I27" s="4">
        <f t="shared" si="5"/>
        <v>5.1884988135459054E-2</v>
      </c>
    </row>
    <row r="28" spans="1:9" x14ac:dyDescent="0.35">
      <c r="A28" s="6">
        <v>18</v>
      </c>
      <c r="B28" s="4">
        <f t="shared" si="1"/>
        <v>1.8</v>
      </c>
      <c r="C28" s="4">
        <f t="shared" si="0"/>
        <v>39.828554696412155</v>
      </c>
      <c r="D28" s="4">
        <f t="shared" si="6"/>
        <v>-0.26167316151464703</v>
      </c>
      <c r="E28" s="4">
        <f t="shared" ref="E28:F43" si="7">E27+D28*$E$2</f>
        <v>30.064060541775337</v>
      </c>
      <c r="F28" s="4">
        <f t="shared" si="7"/>
        <v>57.984319818275765</v>
      </c>
      <c r="G28" s="4">
        <f t="shared" si="3"/>
        <v>-9.0227857926802102E-2</v>
      </c>
      <c r="H28" s="4">
        <f t="shared" si="4"/>
        <v>20.220862359017669</v>
      </c>
      <c r="I28" s="4">
        <f t="shared" si="5"/>
        <v>3.6849967728866062E-2</v>
      </c>
    </row>
    <row r="29" spans="1:9" x14ac:dyDescent="0.35">
      <c r="A29" s="6">
        <v>19</v>
      </c>
      <c r="B29" s="4">
        <f t="shared" si="1"/>
        <v>1.9000000000000001</v>
      </c>
      <c r="C29" s="4">
        <f t="shared" si="0"/>
        <v>39.878263500133031</v>
      </c>
      <c r="D29" s="4">
        <f t="shared" si="6"/>
        <v>-0.18579704164230648</v>
      </c>
      <c r="E29" s="4">
        <f t="shared" si="7"/>
        <v>30.045480837611105</v>
      </c>
      <c r="F29" s="4">
        <f t="shared" si="7"/>
        <v>60.988867902036873</v>
      </c>
      <c r="G29" s="4">
        <f t="shared" si="3"/>
        <v>-6.4060541775337043E-2</v>
      </c>
      <c r="H29" s="4">
        <f t="shared" si="4"/>
        <v>20.156801817242332</v>
      </c>
      <c r="I29" s="4">
        <f t="shared" si="5"/>
        <v>2.6167316151465059E-2</v>
      </c>
    </row>
    <row r="30" spans="1:9" x14ac:dyDescent="0.35">
      <c r="A30" s="6">
        <v>20</v>
      </c>
      <c r="B30" s="4">
        <f t="shared" si="1"/>
        <v>2</v>
      </c>
      <c r="C30" s="4">
        <f t="shared" si="0"/>
        <v>39.913565948066832</v>
      </c>
      <c r="D30" s="4">
        <f t="shared" si="6"/>
        <v>-0.131914889544273</v>
      </c>
      <c r="E30" s="4">
        <f t="shared" si="7"/>
        <v>30.032289348656679</v>
      </c>
      <c r="F30" s="4">
        <f t="shared" si="7"/>
        <v>63.99209683690254</v>
      </c>
      <c r="G30" s="4">
        <f t="shared" si="3"/>
        <v>-4.5480837611105329E-2</v>
      </c>
      <c r="H30" s="4">
        <f t="shared" si="4"/>
        <v>20.111320979631227</v>
      </c>
      <c r="I30" s="4">
        <f t="shared" si="5"/>
        <v>1.8579704164231714E-2</v>
      </c>
    </row>
    <row r="31" spans="1:9" x14ac:dyDescent="0.35">
      <c r="A31" s="6">
        <v>21</v>
      </c>
      <c r="B31" s="4">
        <f t="shared" si="1"/>
        <v>2.1</v>
      </c>
      <c r="C31" s="4">
        <f t="shared" si="0"/>
        <v>39.938633565829548</v>
      </c>
      <c r="D31" s="4">
        <f t="shared" si="6"/>
        <v>-9.3655782827131162E-2</v>
      </c>
      <c r="E31" s="4">
        <f t="shared" si="7"/>
        <v>30.022923770373964</v>
      </c>
      <c r="F31" s="4">
        <f t="shared" si="7"/>
        <v>66.99438921393994</v>
      </c>
      <c r="G31" s="4">
        <f t="shared" si="3"/>
        <v>-3.2289348656679095E-2</v>
      </c>
      <c r="H31" s="4">
        <f t="shared" si="4"/>
        <v>20.079031630974548</v>
      </c>
      <c r="I31" s="4">
        <f t="shared" si="5"/>
        <v>1.3191488954426234E-2</v>
      </c>
    </row>
    <row r="32" spans="1:9" x14ac:dyDescent="0.35">
      <c r="A32" s="6">
        <v>22</v>
      </c>
      <c r="B32" s="4">
        <f t="shared" si="1"/>
        <v>2.2000000000000002</v>
      </c>
      <c r="C32" s="4">
        <f t="shared" si="0"/>
        <v>39.956432117724773</v>
      </c>
      <c r="D32" s="4">
        <f t="shared" si="6"/>
        <v>-6.6491652649190769E-2</v>
      </c>
      <c r="E32" s="4">
        <f t="shared" si="7"/>
        <v>30.016274605109047</v>
      </c>
      <c r="F32" s="4">
        <f t="shared" si="7"/>
        <v>69.996016674450843</v>
      </c>
      <c r="G32" s="4">
        <f t="shared" si="3"/>
        <v>-2.2923770373964203E-2</v>
      </c>
      <c r="H32" s="4">
        <f t="shared" si="4"/>
        <v>20.056107860600584</v>
      </c>
      <c r="I32" s="4">
        <f t="shared" si="5"/>
        <v>9.3655782827148926E-3</v>
      </c>
    </row>
    <row r="33" spans="1:9" x14ac:dyDescent="0.35">
      <c r="A33" s="6">
        <v>23</v>
      </c>
      <c r="B33" s="4">
        <f t="shared" si="1"/>
        <v>2.3000000000000003</v>
      </c>
      <c r="C33" s="4">
        <f t="shared" si="0"/>
        <v>39.969068857852207</v>
      </c>
      <c r="D33" s="4">
        <f t="shared" si="6"/>
        <v>-4.7205747256839459E-2</v>
      </c>
      <c r="E33" s="4">
        <f t="shared" si="7"/>
        <v>30.011554030383362</v>
      </c>
      <c r="F33" s="4">
        <f t="shared" si="7"/>
        <v>72.997172077489182</v>
      </c>
      <c r="G33" s="4">
        <f t="shared" si="3"/>
        <v>-1.6274605109046547E-2</v>
      </c>
      <c r="H33" s="4">
        <f t="shared" si="4"/>
        <v>20.039833255491537</v>
      </c>
      <c r="I33" s="4">
        <f t="shared" si="5"/>
        <v>6.6491652649176558E-3</v>
      </c>
    </row>
    <row r="34" spans="1:9" x14ac:dyDescent="0.35">
      <c r="A34" s="6">
        <v>24</v>
      </c>
      <c r="B34" s="4">
        <f t="shared" si="1"/>
        <v>2.4000000000000004</v>
      </c>
      <c r="C34" s="4">
        <f t="shared" si="0"/>
        <v>39.978040524895654</v>
      </c>
      <c r="D34" s="4">
        <f t="shared" si="6"/>
        <v>-3.3513505487707818E-2</v>
      </c>
      <c r="E34" s="4">
        <f t="shared" si="7"/>
        <v>30.008202679834589</v>
      </c>
      <c r="F34" s="4">
        <f t="shared" si="7"/>
        <v>75.997992345472639</v>
      </c>
      <c r="G34" s="4">
        <f t="shared" si="3"/>
        <v>-1.1554030383361891E-2</v>
      </c>
      <c r="H34" s="4">
        <f t="shared" si="4"/>
        <v>20.028279225108175</v>
      </c>
      <c r="I34" s="4">
        <f t="shared" si="5"/>
        <v>4.7205747256846564E-3</v>
      </c>
    </row>
    <row r="35" spans="1:9" x14ac:dyDescent="0.35">
      <c r="A35" s="6">
        <v>25</v>
      </c>
      <c r="B35" s="4">
        <f t="shared" si="1"/>
        <v>2.5</v>
      </c>
      <c r="C35" s="4">
        <f t="shared" si="0"/>
        <v>39.984410006979431</v>
      </c>
      <c r="D35" s="4">
        <f t="shared" si="6"/>
        <v>-2.3792672855158514E-2</v>
      </c>
      <c r="E35" s="4">
        <f t="shared" si="7"/>
        <v>30.005823412549073</v>
      </c>
      <c r="F35" s="4">
        <f t="shared" si="7"/>
        <v>78.998574686727551</v>
      </c>
      <c r="G35" s="4">
        <f t="shared" si="3"/>
        <v>-8.2026798345893326E-3</v>
      </c>
      <c r="H35" s="4">
        <f t="shared" si="4"/>
        <v>20.020076545273586</v>
      </c>
      <c r="I35" s="4">
        <f t="shared" si="5"/>
        <v>3.3513505487725581E-3</v>
      </c>
    </row>
    <row r="36" spans="1:9" x14ac:dyDescent="0.35">
      <c r="A36" s="6">
        <v>26</v>
      </c>
      <c r="B36" s="4">
        <f t="shared" si="1"/>
        <v>2.6</v>
      </c>
      <c r="C36" s="4">
        <f t="shared" si="0"/>
        <v>39.988932011248274</v>
      </c>
      <c r="D36" s="4">
        <f t="shared" si="6"/>
        <v>-1.6891401300799913E-2</v>
      </c>
      <c r="E36" s="4">
        <f t="shared" si="7"/>
        <v>30.004134272418995</v>
      </c>
      <c r="F36" s="4">
        <f t="shared" si="7"/>
        <v>81.998988113969446</v>
      </c>
      <c r="G36" s="4">
        <f t="shared" si="3"/>
        <v>-5.8234125490734812E-3</v>
      </c>
      <c r="H36" s="4">
        <f t="shared" si="4"/>
        <v>20.014253132724512</v>
      </c>
      <c r="I36" s="4">
        <f t="shared" si="5"/>
        <v>2.3792672855158514E-3</v>
      </c>
    </row>
    <row r="37" spans="1:9" x14ac:dyDescent="0.35">
      <c r="A37" s="6">
        <v>27</v>
      </c>
      <c r="B37" s="4">
        <f t="shared" si="1"/>
        <v>2.7</v>
      </c>
      <c r="C37" s="4">
        <f t="shared" si="0"/>
        <v>39.992142383743115</v>
      </c>
      <c r="D37" s="4">
        <f t="shared" si="6"/>
        <v>-1.1991888675879636E-2</v>
      </c>
      <c r="E37" s="4">
        <f t="shared" si="7"/>
        <v>30.002935083551407</v>
      </c>
      <c r="F37" s="4">
        <f t="shared" si="7"/>
        <v>84.999281622324588</v>
      </c>
      <c r="G37" s="4">
        <f t="shared" si="3"/>
        <v>-4.1342724189945557E-3</v>
      </c>
      <c r="H37" s="4">
        <f t="shared" si="4"/>
        <v>20.010118860305518</v>
      </c>
      <c r="I37" s="4">
        <f t="shared" si="5"/>
        <v>1.6891401300789255E-3</v>
      </c>
    </row>
    <row r="38" spans="1:9" x14ac:dyDescent="0.35">
      <c r="A38" s="6">
        <v>28</v>
      </c>
      <c r="B38" s="4">
        <f t="shared" si="1"/>
        <v>2.8000000000000003</v>
      </c>
      <c r="C38" s="4">
        <f t="shared" si="0"/>
        <v>39.99442156308217</v>
      </c>
      <c r="D38" s="4">
        <f t="shared" si="6"/>
        <v>-8.5135204692363686E-3</v>
      </c>
      <c r="E38" s="4">
        <f t="shared" si="7"/>
        <v>30.002083731504484</v>
      </c>
      <c r="F38" s="4">
        <f t="shared" si="7"/>
        <v>87.999489995475031</v>
      </c>
      <c r="G38" s="4">
        <f t="shared" si="3"/>
        <v>-2.9350835514065921E-3</v>
      </c>
      <c r="H38" s="4">
        <f t="shared" si="4"/>
        <v>20.007183776754111</v>
      </c>
      <c r="I38" s="4">
        <f t="shared" si="5"/>
        <v>1.1991888675879636E-3</v>
      </c>
    </row>
    <row r="39" spans="1:9" x14ac:dyDescent="0.35">
      <c r="A39" s="6">
        <v>29</v>
      </c>
      <c r="B39" s="4">
        <f t="shared" si="1"/>
        <v>2.9000000000000004</v>
      </c>
      <c r="C39" s="4">
        <f t="shared" si="0"/>
        <v>39.996039645991324</v>
      </c>
      <c r="D39" s="4">
        <f t="shared" si="6"/>
        <v>-6.0440855131602689E-3</v>
      </c>
      <c r="E39" s="4">
        <f t="shared" si="7"/>
        <v>30.00147932295317</v>
      </c>
      <c r="F39" s="4">
        <f t="shared" si="7"/>
        <v>90.999637927770351</v>
      </c>
      <c r="G39" s="4">
        <f t="shared" si="3"/>
        <v>-2.0837315044843763E-3</v>
      </c>
      <c r="H39" s="4">
        <f t="shared" si="4"/>
        <v>20.005100045249627</v>
      </c>
      <c r="I39" s="4">
        <f t="shared" si="5"/>
        <v>8.5135204692221578E-4</v>
      </c>
    </row>
    <row r="40" spans="1:9" x14ac:dyDescent="0.35">
      <c r="A40" s="6">
        <v>30</v>
      </c>
      <c r="B40" s="4">
        <f t="shared" si="1"/>
        <v>3</v>
      </c>
      <c r="C40" s="4">
        <f t="shared" si="0"/>
        <v>39.997188388196378</v>
      </c>
      <c r="D40" s="4">
        <f t="shared" si="6"/>
        <v>-4.2909347567920975E-3</v>
      </c>
      <c r="E40" s="4">
        <f t="shared" si="7"/>
        <v>30.001050229477492</v>
      </c>
      <c r="F40" s="4">
        <f t="shared" si="7"/>
        <v>93.999742950718101</v>
      </c>
      <c r="G40" s="4">
        <f t="shared" si="3"/>
        <v>-1.4793229531697705E-3</v>
      </c>
      <c r="H40" s="4">
        <f t="shared" si="4"/>
        <v>20.003620722296457</v>
      </c>
      <c r="I40" s="4">
        <f t="shared" si="5"/>
        <v>6.044085513146058E-4</v>
      </c>
    </row>
    <row r="41" spans="1:9" x14ac:dyDescent="0.35">
      <c r="A41" s="6">
        <v>31</v>
      </c>
      <c r="B41" s="4">
        <f t="shared" si="1"/>
        <v>3.1</v>
      </c>
      <c r="C41" s="4">
        <f t="shared" si="0"/>
        <v>39.99800392603332</v>
      </c>
      <c r="D41" s="4">
        <f t="shared" si="6"/>
        <v>-3.046303444172338E-3</v>
      </c>
      <c r="E41" s="4">
        <f t="shared" si="7"/>
        <v>30.000745599133076</v>
      </c>
      <c r="F41" s="4">
        <f t="shared" si="7"/>
        <v>96.999817510631402</v>
      </c>
      <c r="G41" s="4">
        <f t="shared" si="3"/>
        <v>-1.0502294774923371E-3</v>
      </c>
      <c r="H41" s="4">
        <f t="shared" si="4"/>
        <v>20.002570492818965</v>
      </c>
      <c r="I41" s="4">
        <f t="shared" si="5"/>
        <v>4.2909347567743339E-4</v>
      </c>
    </row>
    <row r="42" spans="1:9" x14ac:dyDescent="0.35">
      <c r="A42" s="6">
        <v>32</v>
      </c>
      <c r="B42" s="4">
        <f t="shared" si="1"/>
        <v>3.2</v>
      </c>
      <c r="C42" s="4">
        <f t="shared" si="0"/>
        <v>39.998582908612455</v>
      </c>
      <c r="D42" s="4">
        <f t="shared" si="6"/>
        <v>-2.1626905206204583E-3</v>
      </c>
      <c r="E42" s="4">
        <f t="shared" si="7"/>
        <v>30.000529330081015</v>
      </c>
      <c r="F42" s="4">
        <f t="shared" si="7"/>
        <v>99.999870443639509</v>
      </c>
      <c r="G42" s="4">
        <f t="shared" si="3"/>
        <v>-7.4559913307581382E-4</v>
      </c>
      <c r="H42" s="4">
        <f t="shared" si="4"/>
        <v>20.001824893685889</v>
      </c>
      <c r="I42" s="4">
        <f t="shared" si="5"/>
        <v>3.0463034441652326E-4</v>
      </c>
    </row>
    <row r="43" spans="1:9" x14ac:dyDescent="0.35">
      <c r="A43" s="6">
        <v>33</v>
      </c>
      <c r="B43" s="4">
        <f t="shared" si="1"/>
        <v>3.3000000000000003</v>
      </c>
      <c r="C43" s="4">
        <f t="shared" si="0"/>
        <v>39.998993951168671</v>
      </c>
      <c r="D43" s="4">
        <f t="shared" si="6"/>
        <v>-1.5353789123437878E-3</v>
      </c>
      <c r="E43" s="4">
        <f t="shared" si="7"/>
        <v>30.000375792189782</v>
      </c>
      <c r="F43" s="4">
        <f t="shared" si="7"/>
        <v>102.99990802285849</v>
      </c>
      <c r="G43" s="4">
        <f t="shared" si="3"/>
        <v>-5.2933008101518908E-4</v>
      </c>
      <c r="H43" s="4">
        <f t="shared" ref="H43:H75" si="8">IF(ABS(H42+G43)&gt;$E$6,SIGN(H42+G43)*$E$6,H42+G43)</f>
        <v>20.001295563604874</v>
      </c>
      <c r="I43" s="4">
        <f t="shared" si="5"/>
        <v>2.1626905206062474E-4</v>
      </c>
    </row>
    <row r="44" spans="1:9" x14ac:dyDescent="0.35">
      <c r="A44" s="6">
        <v>34</v>
      </c>
      <c r="B44" s="4">
        <f t="shared" si="1"/>
        <v>3.4000000000000004</v>
      </c>
      <c r="C44" s="4">
        <f t="shared" si="0"/>
        <v>39.999285766447329</v>
      </c>
      <c r="D44" s="4">
        <f t="shared" si="6"/>
        <v>-1.0900257424530935E-3</v>
      </c>
      <c r="E44" s="4">
        <f t="shared" ref="E44:F59" si="9">E43+D44*$E$2</f>
        <v>30.000266789615537</v>
      </c>
      <c r="F44" s="4">
        <f t="shared" si="9"/>
        <v>105.99993470182005</v>
      </c>
      <c r="G44" s="4">
        <f t="shared" si="3"/>
        <v>-3.7579218978223139E-4</v>
      </c>
      <c r="H44" s="4">
        <f t="shared" si="8"/>
        <v>20.000919771415091</v>
      </c>
      <c r="I44" s="4">
        <f t="shared" si="5"/>
        <v>1.5353789123295769E-4</v>
      </c>
    </row>
    <row r="45" spans="1:9" x14ac:dyDescent="0.35">
      <c r="A45" s="6">
        <v>35</v>
      </c>
      <c r="B45" s="4">
        <f t="shared" si="1"/>
        <v>3.5</v>
      </c>
      <c r="C45" s="4">
        <f t="shared" si="0"/>
        <v>39.999492937577472</v>
      </c>
      <c r="D45" s="4">
        <f t="shared" si="6"/>
        <v>-7.7385203806557001E-4</v>
      </c>
      <c r="E45" s="4">
        <f t="shared" si="9"/>
        <v>30.000189404411731</v>
      </c>
      <c r="F45" s="4">
        <f t="shared" si="9"/>
        <v>108.99995364226123</v>
      </c>
      <c r="G45" s="4">
        <f t="shared" si="3"/>
        <v>-2.6678961553727731E-4</v>
      </c>
      <c r="H45" s="4">
        <f t="shared" si="8"/>
        <v>20.000652981799554</v>
      </c>
      <c r="I45" s="4">
        <f t="shared" si="5"/>
        <v>1.0900257424495408E-4</v>
      </c>
    </row>
    <row r="46" spans="1:9" x14ac:dyDescent="0.35">
      <c r="A46" s="6">
        <v>36</v>
      </c>
      <c r="B46" s="4">
        <f t="shared" si="1"/>
        <v>3.6</v>
      </c>
      <c r="C46" s="4">
        <f t="shared" si="0"/>
        <v>39.999640016495434</v>
      </c>
      <c r="D46" s="4">
        <f t="shared" si="6"/>
        <v>-5.4938791629766115E-4</v>
      </c>
      <c r="E46" s="4">
        <f t="shared" si="9"/>
        <v>30.0001344656201</v>
      </c>
      <c r="F46" s="4">
        <f t="shared" si="9"/>
        <v>111.99996708882324</v>
      </c>
      <c r="G46" s="4">
        <f t="shared" si="3"/>
        <v>-1.8940441173143086E-4</v>
      </c>
      <c r="H46" s="4">
        <f t="shared" si="8"/>
        <v>20.000463577387823</v>
      </c>
      <c r="I46" s="4">
        <f t="shared" si="5"/>
        <v>7.7385203805846459E-5</v>
      </c>
    </row>
    <row r="47" spans="1:9" x14ac:dyDescent="0.35">
      <c r="A47" s="6">
        <v>37</v>
      </c>
      <c r="B47" s="4">
        <f t="shared" si="1"/>
        <v>3.7</v>
      </c>
      <c r="C47" s="4">
        <f t="shared" si="0"/>
        <v>39.999744433590564</v>
      </c>
      <c r="D47" s="4">
        <f t="shared" si="6"/>
        <v>-3.9003202953580285E-4</v>
      </c>
      <c r="E47" s="4">
        <f t="shared" si="9"/>
        <v>30.000095462417146</v>
      </c>
      <c r="F47" s="4">
        <f t="shared" si="9"/>
        <v>114.99997663506495</v>
      </c>
      <c r="G47" s="4">
        <f t="shared" si="3"/>
        <v>-1.3446562009988838E-4</v>
      </c>
      <c r="H47" s="4">
        <f t="shared" si="8"/>
        <v>20.000329111767723</v>
      </c>
      <c r="I47" s="4">
        <f t="shared" si="5"/>
        <v>5.4938791631542472E-5</v>
      </c>
    </row>
    <row r="48" spans="1:9" x14ac:dyDescent="0.35">
      <c r="A48" s="6">
        <v>38</v>
      </c>
      <c r="B48" s="4">
        <f t="shared" si="1"/>
        <v>3.8000000000000003</v>
      </c>
      <c r="C48" s="4">
        <f t="shared" si="0"/>
        <v>39.999818563382611</v>
      </c>
      <c r="D48" s="4">
        <f t="shared" si="6"/>
        <v>-2.7689903453520515E-4</v>
      </c>
      <c r="E48" s="4">
        <f t="shared" si="9"/>
        <v>30.000067772513692</v>
      </c>
      <c r="F48" s="4">
        <f t="shared" si="9"/>
        <v>117.99998341231633</v>
      </c>
      <c r="G48" s="4">
        <f t="shared" si="3"/>
        <v>-9.5462417146308098E-5</v>
      </c>
      <c r="H48" s="4">
        <f t="shared" si="8"/>
        <v>20.000233649350577</v>
      </c>
      <c r="I48" s="4">
        <f t="shared" si="5"/>
        <v>3.9003202953580285E-5</v>
      </c>
    </row>
    <row r="49" spans="1:9" x14ac:dyDescent="0.35">
      <c r="A49" s="6">
        <v>39</v>
      </c>
      <c r="B49" s="4">
        <f t="shared" si="1"/>
        <v>3.9000000000000004</v>
      </c>
      <c r="C49" s="4">
        <f t="shared" si="0"/>
        <v>39.999871191029655</v>
      </c>
      <c r="D49" s="4">
        <f t="shared" si="6"/>
        <v>-1.965814840367841E-4</v>
      </c>
      <c r="E49" s="4">
        <f t="shared" si="9"/>
        <v>30.000048114365288</v>
      </c>
      <c r="F49" s="4">
        <f t="shared" si="9"/>
        <v>120.99998822375285</v>
      </c>
      <c r="G49" s="4">
        <f t="shared" si="3"/>
        <v>-6.777251369172177E-5</v>
      </c>
      <c r="H49" s="4">
        <f t="shared" si="8"/>
        <v>20.000165876836885</v>
      </c>
      <c r="I49" s="4">
        <f t="shared" si="5"/>
        <v>2.7689903454586329E-5</v>
      </c>
    </row>
    <row r="50" spans="1:9" x14ac:dyDescent="0.35">
      <c r="A50" s="6">
        <v>40</v>
      </c>
      <c r="B50" s="4">
        <f t="shared" si="1"/>
        <v>4</v>
      </c>
      <c r="C50" s="4">
        <f t="shared" si="0"/>
        <v>39.999908553460372</v>
      </c>
      <c r="D50" s="4">
        <f t="shared" si="6"/>
        <v>-1.3956090491618056E-4</v>
      </c>
      <c r="E50" s="4">
        <f t="shared" si="9"/>
        <v>30.000034158274797</v>
      </c>
      <c r="F50" s="4">
        <f t="shared" si="9"/>
        <v>123.99999163958033</v>
      </c>
      <c r="G50" s="4">
        <f t="shared" si="3"/>
        <v>-4.8114365288398631E-5</v>
      </c>
      <c r="H50" s="4">
        <f t="shared" si="8"/>
        <v>20.000117762471596</v>
      </c>
      <c r="I50" s="4">
        <f t="shared" si="5"/>
        <v>1.9658148403323139E-5</v>
      </c>
    </row>
    <row r="51" spans="1:9" x14ac:dyDescent="0.35">
      <c r="A51" s="6">
        <v>41</v>
      </c>
      <c r="B51" s="4">
        <f t="shared" si="1"/>
        <v>4.1000000000000005</v>
      </c>
      <c r="C51" s="4">
        <f t="shared" si="0"/>
        <v>39.999935078515264</v>
      </c>
      <c r="D51" s="4">
        <f t="shared" si="6"/>
        <v>-9.9079759532827438E-5</v>
      </c>
      <c r="E51" s="4">
        <f t="shared" si="9"/>
        <v>30.000024250298843</v>
      </c>
      <c r="F51" s="4">
        <f t="shared" si="9"/>
        <v>126.99999406461022</v>
      </c>
      <c r="G51" s="4">
        <f t="shared" si="3"/>
        <v>-3.4158274797135846E-5</v>
      </c>
      <c r="H51" s="4">
        <f t="shared" si="8"/>
        <v>20.000083604196799</v>
      </c>
      <c r="I51" s="4">
        <f t="shared" si="5"/>
        <v>1.3956090491262785E-5</v>
      </c>
    </row>
    <row r="52" spans="1:9" x14ac:dyDescent="0.35">
      <c r="A52" s="6">
        <v>42</v>
      </c>
      <c r="B52" s="4">
        <f t="shared" si="1"/>
        <v>4.2</v>
      </c>
      <c r="C52" s="4">
        <f t="shared" si="0"/>
        <v>39.999953909691989</v>
      </c>
      <c r="D52" s="4">
        <f t="shared" si="6"/>
        <v>-7.0340606853847021E-5</v>
      </c>
      <c r="E52" s="4">
        <f t="shared" si="9"/>
        <v>30.000017216238156</v>
      </c>
      <c r="F52" s="4">
        <f t="shared" si="9"/>
        <v>129.99999578623402</v>
      </c>
      <c r="G52" s="4">
        <f t="shared" si="3"/>
        <v>-2.4250298842787288E-5</v>
      </c>
      <c r="H52" s="4">
        <f t="shared" si="8"/>
        <v>20.000059353897957</v>
      </c>
      <c r="I52" s="4">
        <f t="shared" si="5"/>
        <v>9.9079759543485579E-6</v>
      </c>
    </row>
    <row r="53" spans="1:9" x14ac:dyDescent="0.35">
      <c r="A53" s="6">
        <v>43</v>
      </c>
      <c r="B53" s="4">
        <f t="shared" si="1"/>
        <v>4.3</v>
      </c>
      <c r="C53" s="4">
        <f t="shared" si="0"/>
        <v>39.999967278682853</v>
      </c>
      <c r="D53" s="4">
        <f t="shared" si="6"/>
        <v>-4.9937555303358749E-5</v>
      </c>
      <c r="E53" s="4">
        <f t="shared" si="9"/>
        <v>30.000012222482624</v>
      </c>
      <c r="F53" s="4">
        <f t="shared" si="9"/>
        <v>132.9999970084823</v>
      </c>
      <c r="G53" s="4">
        <f t="shared" si="3"/>
        <v>-1.72162381559815E-5</v>
      </c>
      <c r="H53" s="4">
        <f t="shared" si="8"/>
        <v>20.000042137659801</v>
      </c>
      <c r="I53" s="4">
        <f t="shared" si="5"/>
        <v>7.0340606868057876E-6</v>
      </c>
    </row>
    <row r="54" spans="1:9" x14ac:dyDescent="0.35">
      <c r="A54" s="6">
        <v>44</v>
      </c>
      <c r="B54" s="4">
        <f t="shared" si="1"/>
        <v>4.4000000000000004</v>
      </c>
      <c r="C54" s="4">
        <f t="shared" si="0"/>
        <v>39.999976769853745</v>
      </c>
      <c r="D54" s="4">
        <f t="shared" si="6"/>
        <v>-3.5452628878829273E-5</v>
      </c>
      <c r="E54" s="4">
        <f t="shared" si="9"/>
        <v>30.000008677219736</v>
      </c>
      <c r="F54" s="4">
        <f t="shared" si="9"/>
        <v>135.99999787620428</v>
      </c>
      <c r="G54" s="4">
        <f t="shared" si="3"/>
        <v>-1.222248262422454E-5</v>
      </c>
      <c r="H54" s="4">
        <f t="shared" si="8"/>
        <v>20.000029915177176</v>
      </c>
      <c r="I54" s="4">
        <f t="shared" si="5"/>
        <v>4.9937555317569604E-6</v>
      </c>
    </row>
    <row r="55" spans="1:9" x14ac:dyDescent="0.35">
      <c r="A55" s="6">
        <v>45</v>
      </c>
      <c r="B55" s="4">
        <f t="shared" si="1"/>
        <v>4.5</v>
      </c>
      <c r="C55" s="4">
        <f t="shared" si="0"/>
        <v>39.999983508008178</v>
      </c>
      <c r="D55" s="4">
        <f t="shared" si="6"/>
        <v>-2.5169211557596327E-5</v>
      </c>
      <c r="E55" s="4">
        <f t="shared" si="9"/>
        <v>30.000006160298579</v>
      </c>
      <c r="F55" s="4">
        <f t="shared" si="9"/>
        <v>138.99999849223414</v>
      </c>
      <c r="G55" s="4">
        <f t="shared" si="3"/>
        <v>-8.6772197356310699E-6</v>
      </c>
      <c r="H55" s="4">
        <f t="shared" si="8"/>
        <v>20.000021237957441</v>
      </c>
      <c r="I55" s="4">
        <f t="shared" si="5"/>
        <v>3.5452628885934701E-6</v>
      </c>
    </row>
    <row r="56" spans="1:9" x14ac:dyDescent="0.35">
      <c r="A56" s="6">
        <v>46</v>
      </c>
      <c r="B56" s="4">
        <f t="shared" si="1"/>
        <v>4.6000000000000005</v>
      </c>
      <c r="C56" s="4">
        <f t="shared" si="0"/>
        <v>39.999988291688247</v>
      </c>
      <c r="D56" s="4">
        <f t="shared" si="6"/>
        <v>-1.7868610331817081E-5</v>
      </c>
      <c r="E56" s="4">
        <f t="shared" si="9"/>
        <v>30.000004373437545</v>
      </c>
      <c r="F56" s="4">
        <f t="shared" si="9"/>
        <v>141.99999892957788</v>
      </c>
      <c r="G56" s="4">
        <f t="shared" si="3"/>
        <v>-6.160298578805623E-6</v>
      </c>
      <c r="H56" s="4">
        <f t="shared" si="8"/>
        <v>20.000015077658862</v>
      </c>
      <c r="I56" s="4">
        <f t="shared" si="5"/>
        <v>2.5169211568254468E-6</v>
      </c>
    </row>
    <row r="57" spans="1:9" x14ac:dyDescent="0.35">
      <c r="A57" s="6">
        <v>47</v>
      </c>
      <c r="B57" s="4">
        <f t="shared" si="1"/>
        <v>4.7</v>
      </c>
      <c r="C57" s="4">
        <f t="shared" si="0"/>
        <v>39.999991687810343</v>
      </c>
      <c r="D57" s="4">
        <f t="shared" si="6"/>
        <v>-1.268562720113664E-5</v>
      </c>
      <c r="E57" s="4">
        <f t="shared" si="9"/>
        <v>30.000003104874825</v>
      </c>
      <c r="F57" s="4">
        <f t="shared" si="9"/>
        <v>144.99999924006536</v>
      </c>
      <c r="G57" s="4">
        <f t="shared" si="3"/>
        <v>-4.3734375445581009E-6</v>
      </c>
      <c r="H57" s="4">
        <f t="shared" si="8"/>
        <v>20.000010704221317</v>
      </c>
      <c r="I57" s="4">
        <f t="shared" si="5"/>
        <v>1.7868610342475222E-6</v>
      </c>
    </row>
    <row r="58" spans="1:9" x14ac:dyDescent="0.35">
      <c r="A58" s="6">
        <v>48</v>
      </c>
      <c r="B58" s="4">
        <f t="shared" si="1"/>
        <v>4.8000000000000007</v>
      </c>
      <c r="C58" s="4">
        <f t="shared" si="0"/>
        <v>39.999994098850578</v>
      </c>
      <c r="D58" s="4">
        <f t="shared" si="6"/>
        <v>-9.0060242463607665E-6</v>
      </c>
      <c r="E58" s="4">
        <f t="shared" si="9"/>
        <v>30.000002204272398</v>
      </c>
      <c r="F58" s="4">
        <f t="shared" si="9"/>
        <v>147.9999994604926</v>
      </c>
      <c r="G58" s="4">
        <f t="shared" si="3"/>
        <v>-3.1048748247997082E-6</v>
      </c>
      <c r="H58" s="4">
        <f t="shared" si="8"/>
        <v>20.000007599346493</v>
      </c>
      <c r="I58" s="4">
        <f t="shared" si="5"/>
        <v>1.2685627197583926E-6</v>
      </c>
    </row>
    <row r="59" spans="1:9" x14ac:dyDescent="0.35">
      <c r="A59" s="6">
        <v>49</v>
      </c>
      <c r="B59" s="4">
        <f t="shared" si="1"/>
        <v>4.9000000000000004</v>
      </c>
      <c r="C59" s="4">
        <f t="shared" si="0"/>
        <v>39.999995810542615</v>
      </c>
      <c r="D59" s="4">
        <f t="shared" si="6"/>
        <v>-6.3937297838378981E-6</v>
      </c>
      <c r="E59" s="4">
        <f t="shared" si="9"/>
        <v>30.000001564899421</v>
      </c>
      <c r="F59" s="4">
        <f t="shared" si="9"/>
        <v>150.99999961698254</v>
      </c>
      <c r="G59" s="4">
        <f t="shared" si="3"/>
        <v>-2.2042723983872747E-6</v>
      </c>
      <c r="H59" s="4">
        <f t="shared" si="8"/>
        <v>20.000005395074094</v>
      </c>
      <c r="I59" s="4">
        <f t="shared" si="5"/>
        <v>9.0060242641243349E-7</v>
      </c>
    </row>
    <row r="60" spans="1:9" x14ac:dyDescent="0.35">
      <c r="A60" s="6">
        <v>50</v>
      </c>
      <c r="B60" s="4">
        <f t="shared" si="1"/>
        <v>5</v>
      </c>
      <c r="C60" s="4">
        <f t="shared" si="0"/>
        <v>39.999997025739887</v>
      </c>
      <c r="D60" s="4">
        <f t="shared" si="6"/>
        <v>-4.5391595335786405E-6</v>
      </c>
      <c r="E60" s="4">
        <f t="shared" ref="E60:F75" si="10">E59+D60*$E$2</f>
        <v>30.000001110983469</v>
      </c>
      <c r="F60" s="4">
        <f t="shared" si="10"/>
        <v>153.99999972808089</v>
      </c>
      <c r="G60" s="4">
        <f t="shared" si="3"/>
        <v>-1.5648994207140277E-6</v>
      </c>
      <c r="H60" s="4">
        <f t="shared" si="8"/>
        <v>20.000003830174673</v>
      </c>
      <c r="I60" s="4">
        <f t="shared" si="5"/>
        <v>6.3937297767324708E-7</v>
      </c>
    </row>
    <row r="61" spans="1:9" x14ac:dyDescent="0.35">
      <c r="A61" s="6">
        <v>51</v>
      </c>
      <c r="B61" s="4">
        <f t="shared" si="1"/>
        <v>5.1000000000000005</v>
      </c>
      <c r="C61" s="4">
        <f t="shared" si="0"/>
        <v>39.999997888456107</v>
      </c>
      <c r="D61" s="4">
        <f t="shared" si="6"/>
        <v>-3.2225273614017169E-6</v>
      </c>
      <c r="E61" s="4">
        <f t="shared" si="10"/>
        <v>30.000000788730734</v>
      </c>
      <c r="F61" s="4">
        <f t="shared" si="10"/>
        <v>156.99999980695398</v>
      </c>
      <c r="G61" s="4">
        <f t="shared" si="3"/>
        <v>-1.1109834687772491E-6</v>
      </c>
      <c r="H61" s="4">
        <f t="shared" si="8"/>
        <v>20.000002719191205</v>
      </c>
      <c r="I61" s="4">
        <f t="shared" si="5"/>
        <v>4.5391595193677858E-7</v>
      </c>
    </row>
    <row r="62" spans="1:9" x14ac:dyDescent="0.35">
      <c r="A62" s="6">
        <v>52</v>
      </c>
      <c r="B62" s="4">
        <f t="shared" si="1"/>
        <v>5.2</v>
      </c>
      <c r="C62" s="4">
        <f t="shared" si="0"/>
        <v>39.999998500932165</v>
      </c>
      <c r="D62" s="4">
        <f t="shared" si="6"/>
        <v>-2.2877985692559832E-6</v>
      </c>
      <c r="E62" s="4">
        <f t="shared" si="10"/>
        <v>30.000000559950877</v>
      </c>
      <c r="F62" s="4">
        <f t="shared" si="10"/>
        <v>159.99999986294907</v>
      </c>
      <c r="G62" s="4">
        <f t="shared" si="3"/>
        <v>-7.8873073405816285E-7</v>
      </c>
      <c r="H62" s="4">
        <f t="shared" si="8"/>
        <v>20.000001930460471</v>
      </c>
      <c r="I62" s="4">
        <f t="shared" si="5"/>
        <v>3.2225273471908622E-7</v>
      </c>
    </row>
    <row r="63" spans="1:9" x14ac:dyDescent="0.35">
      <c r="A63" s="6">
        <v>53</v>
      </c>
      <c r="B63" s="4">
        <f t="shared" si="1"/>
        <v>5.3000000000000007</v>
      </c>
      <c r="C63" s="4">
        <f t="shared" si="0"/>
        <v>39.999998935752977</v>
      </c>
      <c r="D63" s="4">
        <f t="shared" si="6"/>
        <v>-1.6241978997300066E-6</v>
      </c>
      <c r="E63" s="4">
        <f t="shared" si="10"/>
        <v>30.000000397531085</v>
      </c>
      <c r="F63" s="4">
        <f t="shared" si="10"/>
        <v>162.99999990270217</v>
      </c>
      <c r="G63" s="4">
        <f t="shared" si="3"/>
        <v>-5.5995087677729316E-7</v>
      </c>
      <c r="H63" s="4">
        <f t="shared" si="8"/>
        <v>20.000001370509594</v>
      </c>
      <c r="I63" s="4">
        <f t="shared" si="5"/>
        <v>2.2877985728086969E-7</v>
      </c>
    </row>
    <row r="64" spans="1:9" x14ac:dyDescent="0.35">
      <c r="A64" s="6">
        <v>54</v>
      </c>
      <c r="B64" s="4">
        <f t="shared" si="1"/>
        <v>5.4</v>
      </c>
      <c r="C64" s="4">
        <f t="shared" si="0"/>
        <v>39.99999924444932</v>
      </c>
      <c r="D64" s="4">
        <f t="shared" si="6"/>
        <v>-1.153081765181696E-6</v>
      </c>
      <c r="E64" s="4">
        <f t="shared" si="10"/>
        <v>30.00000028222291</v>
      </c>
      <c r="F64" s="4">
        <f t="shared" si="10"/>
        <v>165.99999993092447</v>
      </c>
      <c r="G64" s="4">
        <f t="shared" si="3"/>
        <v>-3.9753108538320703E-7</v>
      </c>
      <c r="H64" s="4">
        <f t="shared" si="8"/>
        <v>20.000000972978508</v>
      </c>
      <c r="I64" s="4">
        <f t="shared" si="5"/>
        <v>1.6241979139408613E-7</v>
      </c>
    </row>
    <row r="65" spans="1:9" x14ac:dyDescent="0.35">
      <c r="A65" s="6">
        <v>55</v>
      </c>
      <c r="B65" s="4">
        <f t="shared" si="1"/>
        <v>5.5</v>
      </c>
      <c r="C65" s="4">
        <f t="shared" si="0"/>
        <v>39.999999463604922</v>
      </c>
      <c r="D65" s="4">
        <f t="shared" si="6"/>
        <v>-8.1861798761906357E-7</v>
      </c>
      <c r="E65" s="4">
        <f t="shared" si="10"/>
        <v>30.000000200361111</v>
      </c>
      <c r="F65" s="4">
        <f t="shared" si="10"/>
        <v>168.99999995096059</v>
      </c>
      <c r="G65" s="4">
        <f t="shared" si="3"/>
        <v>-2.8222290993085153E-7</v>
      </c>
      <c r="H65" s="4">
        <f t="shared" si="8"/>
        <v>20.000000690755598</v>
      </c>
      <c r="I65" s="4">
        <f t="shared" si="5"/>
        <v>1.153081754523555E-7</v>
      </c>
    </row>
    <row r="66" spans="1:9" x14ac:dyDescent="0.35">
      <c r="A66" s="6">
        <v>56</v>
      </c>
      <c r="B66" s="4">
        <f t="shared" si="1"/>
        <v>5.6000000000000005</v>
      </c>
      <c r="C66" s="4">
        <f t="shared" si="0"/>
        <v>39.999999619192096</v>
      </c>
      <c r="D66" s="4">
        <f t="shared" si="6"/>
        <v>-5.811690151347193E-7</v>
      </c>
      <c r="E66" s="4">
        <f t="shared" si="10"/>
        <v>30.000000142244211</v>
      </c>
      <c r="F66" s="4">
        <f t="shared" si="10"/>
        <v>171.999999965185</v>
      </c>
      <c r="G66" s="4">
        <f t="shared" si="3"/>
        <v>-2.003611108136738E-7</v>
      </c>
      <c r="H66" s="4">
        <f t="shared" si="8"/>
        <v>20.000000490394488</v>
      </c>
      <c r="I66" s="4">
        <f t="shared" si="5"/>
        <v>8.1861799117177725E-8</v>
      </c>
    </row>
    <row r="67" spans="1:9" x14ac:dyDescent="0.35">
      <c r="A67" s="6">
        <v>57</v>
      </c>
      <c r="B67" s="4">
        <f t="shared" si="1"/>
        <v>5.7</v>
      </c>
      <c r="C67" s="4">
        <f t="shared" si="0"/>
        <v>39.999999729649524</v>
      </c>
      <c r="D67" s="4">
        <f t="shared" si="6"/>
        <v>-4.1259468730459048E-7</v>
      </c>
      <c r="E67" s="4">
        <f t="shared" si="10"/>
        <v>30.000000100984742</v>
      </c>
      <c r="F67" s="4">
        <f t="shared" si="10"/>
        <v>174.99999997528346</v>
      </c>
      <c r="G67" s="4">
        <f t="shared" si="3"/>
        <v>-1.4224421107655871E-7</v>
      </c>
      <c r="H67" s="4">
        <f t="shared" si="8"/>
        <v>20.000000348150277</v>
      </c>
      <c r="I67" s="4">
        <f t="shared" si="5"/>
        <v>5.8116899737115091E-8</v>
      </c>
    </row>
    <row r="68" spans="1:9" x14ac:dyDescent="0.35">
      <c r="A68" s="6">
        <v>58</v>
      </c>
      <c r="B68" s="4">
        <f t="shared" si="1"/>
        <v>5.8000000000000007</v>
      </c>
      <c r="C68" s="4">
        <f t="shared" si="0"/>
        <v>39.999999808067606</v>
      </c>
      <c r="D68" s="4">
        <f t="shared" si="6"/>
        <v>-2.9291713588008861E-7</v>
      </c>
      <c r="E68" s="4">
        <f t="shared" si="10"/>
        <v>30.00000007169303</v>
      </c>
      <c r="F68" s="4">
        <f t="shared" si="10"/>
        <v>177.99999998245275</v>
      </c>
      <c r="G68" s="4">
        <f t="shared" si="3"/>
        <v>-1.0098474234609967E-7</v>
      </c>
      <c r="H68" s="4">
        <f t="shared" si="8"/>
        <v>20.000000247165534</v>
      </c>
      <c r="I68" s="4">
        <f t="shared" si="5"/>
        <v>4.1259468730459048E-8</v>
      </c>
    </row>
    <row r="69" spans="1:9" x14ac:dyDescent="0.35">
      <c r="A69" s="6">
        <v>59</v>
      </c>
      <c r="B69" s="4">
        <f t="shared" si="1"/>
        <v>5.9</v>
      </c>
      <c r="C69" s="4">
        <f t="shared" si="0"/>
        <v>39.999999863739653</v>
      </c>
      <c r="D69" s="4">
        <f t="shared" si="6"/>
        <v>-2.0795337718482187E-7</v>
      </c>
      <c r="E69" s="4">
        <f t="shared" si="10"/>
        <v>30.000000050897693</v>
      </c>
      <c r="F69" s="4">
        <f t="shared" si="10"/>
        <v>180.99999998754251</v>
      </c>
      <c r="G69" s="4">
        <f t="shared" si="3"/>
        <v>-7.1693030179176276E-8</v>
      </c>
      <c r="H69" s="4">
        <f t="shared" si="8"/>
        <v>20.000000175472504</v>
      </c>
      <c r="I69" s="4">
        <f t="shared" si="5"/>
        <v>2.9291712166923389E-8</v>
      </c>
    </row>
    <row r="70" spans="1:9" x14ac:dyDescent="0.35">
      <c r="A70" s="6">
        <v>60</v>
      </c>
      <c r="B70" s="4">
        <f t="shared" si="1"/>
        <v>6</v>
      </c>
      <c r="C70" s="4">
        <f t="shared" si="0"/>
        <v>39.999999903263443</v>
      </c>
      <c r="D70" s="4">
        <f t="shared" si="6"/>
        <v>-1.4763424971420136E-7</v>
      </c>
      <c r="E70" s="4">
        <f t="shared" si="10"/>
        <v>30.000000036134267</v>
      </c>
      <c r="F70" s="4">
        <f t="shared" si="10"/>
        <v>183.99999999115593</v>
      </c>
      <c r="G70" s="4">
        <f t="shared" si="3"/>
        <v>-5.0897693171236824E-8</v>
      </c>
      <c r="H70" s="4">
        <f t="shared" si="8"/>
        <v>20.000000124574811</v>
      </c>
      <c r="I70" s="4">
        <f t="shared" si="5"/>
        <v>2.0795337007939452E-8</v>
      </c>
    </row>
    <row r="71" spans="1:9" x14ac:dyDescent="0.35">
      <c r="A71" s="6">
        <v>61</v>
      </c>
      <c r="B71" s="4">
        <f t="shared" si="1"/>
        <v>6.1000000000000005</v>
      </c>
      <c r="C71" s="4">
        <f t="shared" si="0"/>
        <v>39.999999931322932</v>
      </c>
      <c r="D71" s="4">
        <f t="shared" si="6"/>
        <v>-1.048113347223989E-7</v>
      </c>
      <c r="E71" s="4">
        <f t="shared" si="10"/>
        <v>30.000000025653133</v>
      </c>
      <c r="F71" s="4">
        <f t="shared" si="10"/>
        <v>186.99999999372125</v>
      </c>
      <c r="G71" s="4">
        <f t="shared" si="3"/>
        <v>-3.6134267134002584E-8</v>
      </c>
      <c r="H71" s="4">
        <f t="shared" si="8"/>
        <v>20.000000088440544</v>
      </c>
      <c r="I71" s="4">
        <f t="shared" si="5"/>
        <v>1.476342603723424E-8</v>
      </c>
    </row>
    <row r="72" spans="1:9" x14ac:dyDescent="0.35">
      <c r="A72" s="6">
        <v>62</v>
      </c>
      <c r="B72" s="4">
        <f t="shared" si="1"/>
        <v>6.2</v>
      </c>
      <c r="C72" s="4">
        <f t="shared" si="0"/>
        <v>39.999999951243453</v>
      </c>
      <c r="D72" s="4">
        <f t="shared" si="6"/>
        <v>-7.4409680195230976E-8</v>
      </c>
      <c r="E72" s="4">
        <f t="shared" si="10"/>
        <v>30.000000018212166</v>
      </c>
      <c r="F72" s="4">
        <f t="shared" si="10"/>
        <v>189.99999999554245</v>
      </c>
      <c r="G72" s="4">
        <f t="shared" si="3"/>
        <v>-2.5653132951219959E-8</v>
      </c>
      <c r="H72" s="4">
        <f t="shared" si="8"/>
        <v>20.000000062787411</v>
      </c>
      <c r="I72" s="4">
        <f t="shared" si="5"/>
        <v>1.0481134182782625E-8</v>
      </c>
    </row>
    <row r="73" spans="1:9" x14ac:dyDescent="0.35">
      <c r="A73" s="6">
        <v>63</v>
      </c>
      <c r="B73" s="4">
        <f t="shared" si="1"/>
        <v>6.3000000000000007</v>
      </c>
      <c r="C73" s="4">
        <f t="shared" si="0"/>
        <v>39.999999965385811</v>
      </c>
      <c r="D73" s="4">
        <f t="shared" si="6"/>
        <v>-5.2826354846047252E-8</v>
      </c>
      <c r="E73" s="4">
        <f t="shared" si="10"/>
        <v>30.000000012929529</v>
      </c>
      <c r="F73" s="4">
        <f t="shared" si="10"/>
        <v>192.99999999683541</v>
      </c>
      <c r="G73" s="4">
        <f t="shared" si="3"/>
        <v>-1.8212165997510965E-8</v>
      </c>
      <c r="H73" s="4">
        <f t="shared" si="8"/>
        <v>20.000000044575245</v>
      </c>
      <c r="I73" s="4">
        <f t="shared" si="5"/>
        <v>7.440966953708994E-9</v>
      </c>
    </row>
    <row r="74" spans="1:9" x14ac:dyDescent="0.35">
      <c r="A74" s="6">
        <v>64</v>
      </c>
      <c r="B74" s="4">
        <f t="shared" si="1"/>
        <v>6.4</v>
      </c>
      <c r="C74" s="4">
        <f t="shared" si="0"/>
        <v>39.999999975426036</v>
      </c>
      <c r="D74" s="4">
        <f t="shared" si="6"/>
        <v>-3.7503493643953334E-8</v>
      </c>
      <c r="E74" s="4">
        <f t="shared" si="10"/>
        <v>30.000000009179182</v>
      </c>
      <c r="F74" s="4">
        <f t="shared" si="10"/>
        <v>195.99999999775332</v>
      </c>
      <c r="G74" s="4">
        <f t="shared" si="3"/>
        <v>-1.2929529447092136E-8</v>
      </c>
      <c r="H74" s="4">
        <f t="shared" si="8"/>
        <v>20.000000031645715</v>
      </c>
      <c r="I74" s="4">
        <f t="shared" si="5"/>
        <v>5.2826365504188288E-9</v>
      </c>
    </row>
    <row r="75" spans="1:9" x14ac:dyDescent="0.35">
      <c r="A75" s="6">
        <v>65</v>
      </c>
      <c r="B75" s="4">
        <f t="shared" si="1"/>
        <v>6.5</v>
      </c>
      <c r="C75" s="4">
        <f t="shared" ref="C75:C110" si="11">$B$6*G75+$C$6*H75+$D$6*I75</f>
        <v>39.999999982553966</v>
      </c>
      <c r="D75" s="4">
        <f t="shared" si="6"/>
        <v>-2.6625215809872316E-8</v>
      </c>
      <c r="E75" s="4">
        <f t="shared" si="10"/>
        <v>30.000000006516661</v>
      </c>
      <c r="F75" s="4">
        <f t="shared" si="10"/>
        <v>198.99999999840497</v>
      </c>
      <c r="G75" s="4">
        <f t="shared" si="3"/>
        <v>-9.1791818590536423E-9</v>
      </c>
      <c r="H75" s="4">
        <f t="shared" si="8"/>
        <v>20.000000022466534</v>
      </c>
      <c r="I75" s="4">
        <f t="shared" si="5"/>
        <v>3.750347588038494E-9</v>
      </c>
    </row>
    <row r="76" spans="1:9" x14ac:dyDescent="0.35">
      <c r="A76" s="6">
        <v>66</v>
      </c>
      <c r="B76" s="4">
        <f t="shared" ref="B76:B110" si="12">A76*$E$2</f>
        <v>6.6000000000000005</v>
      </c>
      <c r="C76" s="4">
        <f t="shared" si="11"/>
        <v>39.999999987614373</v>
      </c>
      <c r="D76" s="4">
        <f t="shared" si="6"/>
        <v>-1.890228773504532E-8</v>
      </c>
      <c r="E76" s="4">
        <f t="shared" ref="E76:F91" si="13">E75+D76*$E$2</f>
        <v>30.000000004626433</v>
      </c>
      <c r="F76" s="4">
        <f t="shared" si="13"/>
        <v>201.99999999886762</v>
      </c>
      <c r="G76" s="4">
        <f t="shared" ref="G76:G110" si="14">$D$4-E75</f>
        <v>-6.5166609886091464E-9</v>
      </c>
      <c r="H76" s="4">
        <f t="shared" ref="H76:H110" si="15">IF(ABS(H75+G76)&gt;$E$6,SIGN(H75+G76)*$E$6,H75+G76)</f>
        <v>20.000000015949873</v>
      </c>
      <c r="I76" s="4">
        <f t="shared" ref="I76:I110" si="16">G76-G75</f>
        <v>2.6625208704444958E-9</v>
      </c>
    </row>
    <row r="77" spans="1:9" x14ac:dyDescent="0.35">
      <c r="A77" s="6">
        <v>67</v>
      </c>
      <c r="B77" s="4">
        <f t="shared" si="12"/>
        <v>6.7</v>
      </c>
      <c r="C77" s="4">
        <f t="shared" si="11"/>
        <v>39.99999999120697</v>
      </c>
      <c r="D77" s="4">
        <f t="shared" ref="D77:D110" si="17">(C77+$C$2+$D$2*E76)/$B$2</f>
        <v>-1.3419462874253441E-8</v>
      </c>
      <c r="E77" s="4">
        <f t="shared" si="13"/>
        <v>30.000000003284487</v>
      </c>
      <c r="F77" s="4">
        <f t="shared" si="13"/>
        <v>204.99999999919606</v>
      </c>
      <c r="G77" s="4">
        <f t="shared" si="14"/>
        <v>-4.6264325703759823E-9</v>
      </c>
      <c r="H77" s="4">
        <f t="shared" si="15"/>
        <v>20.00000001132344</v>
      </c>
      <c r="I77" s="4">
        <f t="shared" si="16"/>
        <v>1.8902284182331641E-9</v>
      </c>
    </row>
    <row r="78" spans="1:9" x14ac:dyDescent="0.35">
      <c r="A78" s="6">
        <v>68</v>
      </c>
      <c r="B78" s="4">
        <f t="shared" si="12"/>
        <v>6.8000000000000007</v>
      </c>
      <c r="C78" s="4">
        <f t="shared" si="11"/>
        <v>39.999999993757463</v>
      </c>
      <c r="D78" s="4">
        <f t="shared" si="17"/>
        <v>-9.5270245026313205E-9</v>
      </c>
      <c r="E78" s="4">
        <f t="shared" si="13"/>
        <v>30.000000002331785</v>
      </c>
      <c r="F78" s="4">
        <f t="shared" si="13"/>
        <v>207.99999999942924</v>
      </c>
      <c r="G78" s="4">
        <f t="shared" si="14"/>
        <v>-3.2844873487647419E-9</v>
      </c>
      <c r="H78" s="4">
        <f t="shared" si="15"/>
        <v>20.000000008038953</v>
      </c>
      <c r="I78" s="4">
        <f t="shared" si="16"/>
        <v>1.3419452216112404E-9</v>
      </c>
    </row>
    <row r="79" spans="1:9" x14ac:dyDescent="0.35">
      <c r="A79" s="6">
        <v>69</v>
      </c>
      <c r="B79" s="4">
        <f t="shared" si="12"/>
        <v>6.9</v>
      </c>
      <c r="C79" s="4">
        <f t="shared" si="11"/>
        <v>39.999999995568189</v>
      </c>
      <c r="D79" s="4">
        <f t="shared" si="17"/>
        <v>-6.7635959055678541E-9</v>
      </c>
      <c r="E79" s="4">
        <f t="shared" si="13"/>
        <v>30.000000001655426</v>
      </c>
      <c r="F79" s="4">
        <f t="shared" si="13"/>
        <v>210.99999999959479</v>
      </c>
      <c r="G79" s="4">
        <f t="shared" si="14"/>
        <v>-2.331784543230242E-9</v>
      </c>
      <c r="H79" s="4">
        <f t="shared" si="15"/>
        <v>20.000000005707168</v>
      </c>
      <c r="I79" s="4">
        <f t="shared" si="16"/>
        <v>9.5270280553449993E-10</v>
      </c>
    </row>
    <row r="80" spans="1:9" x14ac:dyDescent="0.35">
      <c r="A80" s="6">
        <v>70</v>
      </c>
      <c r="B80" s="4">
        <f t="shared" si="12"/>
        <v>7</v>
      </c>
      <c r="C80" s="4">
        <f t="shared" si="11"/>
        <v>39.999999996853674</v>
      </c>
      <c r="D80" s="4">
        <f t="shared" si="17"/>
        <v>-4.8017518849974294E-9</v>
      </c>
      <c r="E80" s="4">
        <f t="shared" si="13"/>
        <v>30.000000001175252</v>
      </c>
      <c r="F80" s="4">
        <f t="shared" si="13"/>
        <v>213.99999999971232</v>
      </c>
      <c r="G80" s="4">
        <f t="shared" si="14"/>
        <v>-1.6554260184875602E-9</v>
      </c>
      <c r="H80" s="4">
        <f t="shared" si="15"/>
        <v>20.000000004051742</v>
      </c>
      <c r="I80" s="4">
        <f t="shared" si="16"/>
        <v>6.7635852474268177E-10</v>
      </c>
    </row>
    <row r="81" spans="1:9" x14ac:dyDescent="0.35">
      <c r="A81" s="6">
        <v>71</v>
      </c>
      <c r="B81" s="4">
        <f t="shared" si="12"/>
        <v>7.1000000000000005</v>
      </c>
      <c r="C81" s="4">
        <f t="shared" si="11"/>
        <v>39.999999997766302</v>
      </c>
      <c r="D81" s="4">
        <f t="shared" si="17"/>
        <v>-3.4089495670741599E-9</v>
      </c>
      <c r="E81" s="4">
        <f t="shared" si="13"/>
        <v>30.000000000834358</v>
      </c>
      <c r="F81" s="4">
        <f t="shared" si="13"/>
        <v>216.99999999979576</v>
      </c>
      <c r="G81" s="4">
        <f t="shared" si="14"/>
        <v>-1.1752518958019209E-9</v>
      </c>
      <c r="H81" s="4">
        <f t="shared" si="15"/>
        <v>20.00000000287649</v>
      </c>
      <c r="I81" s="4">
        <f t="shared" si="16"/>
        <v>4.801741226856393E-10</v>
      </c>
    </row>
    <row r="82" spans="1:9" x14ac:dyDescent="0.35">
      <c r="A82" s="6">
        <v>72</v>
      </c>
      <c r="B82" s="4">
        <f t="shared" si="12"/>
        <v>7.2</v>
      </c>
      <c r="C82" s="4">
        <f t="shared" si="11"/>
        <v>39.999999998414197</v>
      </c>
      <c r="D82" s="4">
        <f t="shared" si="17"/>
        <v>-2.4201618487040832E-9</v>
      </c>
      <c r="E82" s="4">
        <f t="shared" si="13"/>
        <v>30.000000000592344</v>
      </c>
      <c r="F82" s="4">
        <f t="shared" si="13"/>
        <v>219.99999999985499</v>
      </c>
      <c r="G82" s="4">
        <f t="shared" si="14"/>
        <v>-8.3435836017997644E-10</v>
      </c>
      <c r="H82" s="4">
        <f t="shared" si="15"/>
        <v>20.000000002042132</v>
      </c>
      <c r="I82" s="4">
        <f t="shared" si="16"/>
        <v>3.4089353562194447E-10</v>
      </c>
    </row>
    <row r="83" spans="1:9" x14ac:dyDescent="0.35">
      <c r="A83" s="6">
        <v>73</v>
      </c>
      <c r="B83" s="4">
        <f t="shared" si="12"/>
        <v>7.3000000000000007</v>
      </c>
      <c r="C83" s="4">
        <f t="shared" si="11"/>
        <v>39.999999998874173</v>
      </c>
      <c r="D83" s="4">
        <f t="shared" si="17"/>
        <v>-1.7181704947688559E-9</v>
      </c>
      <c r="E83" s="4">
        <f t="shared" si="13"/>
        <v>30.000000000420528</v>
      </c>
      <c r="F83" s="4">
        <f t="shared" si="13"/>
        <v>222.99999999989706</v>
      </c>
      <c r="G83" s="4">
        <f t="shared" si="14"/>
        <v>-5.9234395166640752E-10</v>
      </c>
      <c r="H83" s="4">
        <f t="shared" si="15"/>
        <v>20.000000001449788</v>
      </c>
      <c r="I83" s="4">
        <f t="shared" si="16"/>
        <v>2.4201440851356892E-10</v>
      </c>
    </row>
    <row r="84" spans="1:9" x14ac:dyDescent="0.35">
      <c r="A84" s="6">
        <v>74</v>
      </c>
      <c r="B84" s="4">
        <f t="shared" si="12"/>
        <v>7.4</v>
      </c>
      <c r="C84" s="4">
        <f t="shared" si="11"/>
        <v>39.999999999200739</v>
      </c>
      <c r="D84" s="4">
        <f t="shared" si="17"/>
        <v>-1.219788714479364E-9</v>
      </c>
      <c r="E84" s="4">
        <f t="shared" si="13"/>
        <v>30.000000000298549</v>
      </c>
      <c r="F84" s="4">
        <f t="shared" si="13"/>
        <v>225.9999999999269</v>
      </c>
      <c r="G84" s="4">
        <f t="shared" si="14"/>
        <v>-4.2052761273225769E-10</v>
      </c>
      <c r="H84" s="4">
        <f t="shared" si="15"/>
        <v>20.00000000102926</v>
      </c>
      <c r="I84" s="4">
        <f t="shared" si="16"/>
        <v>1.7181633893414983E-10</v>
      </c>
    </row>
    <row r="85" spans="1:9" x14ac:dyDescent="0.35">
      <c r="A85" s="6">
        <v>75</v>
      </c>
      <c r="B85" s="4">
        <f t="shared" si="12"/>
        <v>7.5</v>
      </c>
      <c r="C85" s="4">
        <f t="shared" si="11"/>
        <v>39.999999999432575</v>
      </c>
      <c r="D85" s="4">
        <f t="shared" si="17"/>
        <v>-8.659739592076221E-10</v>
      </c>
      <c r="E85" s="4">
        <f t="shared" si="13"/>
        <v>30.000000000211951</v>
      </c>
      <c r="F85" s="4">
        <f t="shared" si="13"/>
        <v>228.9999999999481</v>
      </c>
      <c r="G85" s="4">
        <f t="shared" si="14"/>
        <v>-2.985487412843213E-10</v>
      </c>
      <c r="H85" s="4">
        <f t="shared" si="15"/>
        <v>20.000000000730711</v>
      </c>
      <c r="I85" s="4">
        <f t="shared" si="16"/>
        <v>1.219788714479364E-10</v>
      </c>
    </row>
    <row r="86" spans="1:9" x14ac:dyDescent="0.35">
      <c r="A86" s="6">
        <v>76</v>
      </c>
      <c r="B86" s="4">
        <f t="shared" si="12"/>
        <v>7.6000000000000005</v>
      </c>
      <c r="C86" s="4">
        <f t="shared" si="11"/>
        <v>39.999999999597165</v>
      </c>
      <c r="D86" s="4">
        <f t="shared" si="17"/>
        <v>-6.1478644397539028E-10</v>
      </c>
      <c r="E86" s="4">
        <f t="shared" si="13"/>
        <v>30.000000000150472</v>
      </c>
      <c r="F86" s="4">
        <f t="shared" si="13"/>
        <v>231.99999999996314</v>
      </c>
      <c r="G86" s="4">
        <f t="shared" si="14"/>
        <v>-2.1195134536355908E-10</v>
      </c>
      <c r="H86" s="4">
        <f t="shared" si="15"/>
        <v>20.00000000051876</v>
      </c>
      <c r="I86" s="4">
        <f t="shared" si="16"/>
        <v>8.659739592076221E-11</v>
      </c>
    </row>
    <row r="87" spans="1:9" x14ac:dyDescent="0.35">
      <c r="A87" s="6">
        <v>77</v>
      </c>
      <c r="B87" s="4">
        <f t="shared" si="12"/>
        <v>7.7</v>
      </c>
      <c r="C87" s="4">
        <f t="shared" si="11"/>
        <v>39.999999999714014</v>
      </c>
      <c r="D87" s="4">
        <f t="shared" si="17"/>
        <v>-4.3645798086799914E-10</v>
      </c>
      <c r="E87" s="4">
        <f t="shared" si="13"/>
        <v>30.000000000106827</v>
      </c>
      <c r="F87" s="4">
        <f t="shared" si="13"/>
        <v>234.99999999997382</v>
      </c>
      <c r="G87" s="4">
        <f t="shared" si="14"/>
        <v>-1.5047163515191642E-10</v>
      </c>
      <c r="H87" s="4">
        <f t="shared" si="15"/>
        <v>20.000000000368289</v>
      </c>
      <c r="I87" s="4">
        <f t="shared" si="16"/>
        <v>6.1479710211642669E-11</v>
      </c>
    </row>
    <row r="88" spans="1:9" x14ac:dyDescent="0.35">
      <c r="A88" s="6">
        <v>78</v>
      </c>
      <c r="B88" s="4">
        <f t="shared" si="12"/>
        <v>7.8000000000000007</v>
      </c>
      <c r="C88" s="4">
        <f t="shared" si="11"/>
        <v>39.999999999796962</v>
      </c>
      <c r="D88" s="4">
        <f t="shared" si="17"/>
        <v>-3.0986413435130089E-10</v>
      </c>
      <c r="E88" s="4">
        <f t="shared" si="13"/>
        <v>30.00000000007584</v>
      </c>
      <c r="F88" s="4">
        <f t="shared" si="13"/>
        <v>237.99999999998141</v>
      </c>
      <c r="G88" s="4">
        <f t="shared" si="14"/>
        <v>-1.0682654760785226E-10</v>
      </c>
      <c r="H88" s="4">
        <f t="shared" si="15"/>
        <v>20.000000000261462</v>
      </c>
      <c r="I88" s="4">
        <f t="shared" si="16"/>
        <v>4.3645087544064154E-11</v>
      </c>
    </row>
    <row r="89" spans="1:9" x14ac:dyDescent="0.35">
      <c r="A89" s="6">
        <v>79</v>
      </c>
      <c r="B89" s="4">
        <f t="shared" si="12"/>
        <v>7.9</v>
      </c>
      <c r="C89" s="4">
        <f t="shared" si="11"/>
        <v>39.999999999855859</v>
      </c>
      <c r="D89" s="4">
        <f t="shared" si="17"/>
        <v>-2.1998047827764822E-10</v>
      </c>
      <c r="E89" s="4">
        <f t="shared" si="13"/>
        <v>30.000000000053841</v>
      </c>
      <c r="F89" s="4">
        <f t="shared" si="13"/>
        <v>240.99999999998678</v>
      </c>
      <c r="G89" s="4">
        <f t="shared" si="14"/>
        <v>-7.5839778901354293E-11</v>
      </c>
      <c r="H89" s="4">
        <f t="shared" si="15"/>
        <v>20.000000000185622</v>
      </c>
      <c r="I89" s="4">
        <f t="shared" si="16"/>
        <v>3.0986768706497969E-11</v>
      </c>
    </row>
    <row r="90" spans="1:9" x14ac:dyDescent="0.35">
      <c r="A90" s="6">
        <v>80</v>
      </c>
      <c r="B90" s="4">
        <f t="shared" si="12"/>
        <v>8</v>
      </c>
      <c r="C90" s="4">
        <f t="shared" si="11"/>
        <v>39.999999999897668</v>
      </c>
      <c r="D90" s="4">
        <f t="shared" si="17"/>
        <v>-1.5617374060639122E-10</v>
      </c>
      <c r="E90" s="4">
        <f t="shared" si="13"/>
        <v>30.000000000038224</v>
      </c>
      <c r="F90" s="4">
        <f t="shared" si="13"/>
        <v>243.99999999999062</v>
      </c>
      <c r="G90" s="4">
        <f t="shared" si="14"/>
        <v>-5.3841375802221592E-11</v>
      </c>
      <c r="H90" s="4">
        <f t="shared" si="15"/>
        <v>20.000000000131781</v>
      </c>
      <c r="I90" s="4">
        <f t="shared" si="16"/>
        <v>2.1998403099132702E-11</v>
      </c>
    </row>
    <row r="91" spans="1:9" x14ac:dyDescent="0.35">
      <c r="A91" s="6">
        <v>81</v>
      </c>
      <c r="B91" s="4">
        <f t="shared" si="12"/>
        <v>8.1</v>
      </c>
      <c r="C91" s="4">
        <f t="shared" si="11"/>
        <v>39.999999999927361</v>
      </c>
      <c r="D91" s="4">
        <f t="shared" si="17"/>
        <v>-1.1086243034696963E-10</v>
      </c>
      <c r="E91" s="4">
        <f t="shared" si="13"/>
        <v>30.000000000027136</v>
      </c>
      <c r="F91" s="4">
        <f t="shared" si="13"/>
        <v>246.99999999999332</v>
      </c>
      <c r="G91" s="4">
        <f t="shared" si="14"/>
        <v>-3.8223646470214589E-11</v>
      </c>
      <c r="H91" s="4">
        <f t="shared" si="15"/>
        <v>20.000000000093557</v>
      </c>
      <c r="I91" s="4">
        <f t="shared" si="16"/>
        <v>1.5617729332007002E-11</v>
      </c>
    </row>
    <row r="92" spans="1:9" x14ac:dyDescent="0.35">
      <c r="A92" s="6">
        <v>82</v>
      </c>
      <c r="B92" s="4">
        <f t="shared" si="12"/>
        <v>8.2000000000000011</v>
      </c>
      <c r="C92" s="4">
        <f t="shared" si="11"/>
        <v>39.999999999948436</v>
      </c>
      <c r="D92" s="4">
        <f t="shared" si="17"/>
        <v>-7.8699713412788697E-11</v>
      </c>
      <c r="E92" s="4">
        <f t="shared" ref="E92:F107" si="18">E91+D92*$E$2</f>
        <v>30.000000000019266</v>
      </c>
      <c r="F92" s="4">
        <f t="shared" si="18"/>
        <v>249.99999999999525</v>
      </c>
      <c r="G92" s="4">
        <f t="shared" si="14"/>
        <v>-2.7135627078678226E-11</v>
      </c>
      <c r="H92" s="4">
        <f t="shared" si="15"/>
        <v>20.000000000066422</v>
      </c>
      <c r="I92" s="4">
        <f t="shared" si="16"/>
        <v>1.1088019391536363E-11</v>
      </c>
    </row>
    <row r="93" spans="1:9" x14ac:dyDescent="0.35">
      <c r="A93" s="6">
        <v>83</v>
      </c>
      <c r="B93" s="4">
        <f t="shared" si="12"/>
        <v>8.3000000000000007</v>
      </c>
      <c r="C93" s="4">
        <f t="shared" si="11"/>
        <v>39.999999999963379</v>
      </c>
      <c r="D93" s="4">
        <f t="shared" si="17"/>
        <v>-5.588773888121068E-11</v>
      </c>
      <c r="E93" s="4">
        <f t="shared" si="18"/>
        <v>30.000000000013678</v>
      </c>
      <c r="F93" s="4">
        <f t="shared" si="18"/>
        <v>252.99999999999662</v>
      </c>
      <c r="G93" s="4">
        <f t="shared" si="14"/>
        <v>-1.9266366280135117E-11</v>
      </c>
      <c r="H93" s="4">
        <f t="shared" si="15"/>
        <v>20.000000000047155</v>
      </c>
      <c r="I93" s="4">
        <f t="shared" si="16"/>
        <v>7.8692607985431096E-12</v>
      </c>
    </row>
    <row r="94" spans="1:9" x14ac:dyDescent="0.35">
      <c r="A94" s="6">
        <v>84</v>
      </c>
      <c r="B94" s="4">
        <f t="shared" si="12"/>
        <v>8.4</v>
      </c>
      <c r="C94" s="4">
        <f t="shared" si="11"/>
        <v>39.999999999974001</v>
      </c>
      <c r="D94" s="4">
        <f t="shared" si="17"/>
        <v>-3.9676706364843994E-11</v>
      </c>
      <c r="E94" s="4">
        <f t="shared" si="18"/>
        <v>30.00000000000971</v>
      </c>
      <c r="F94" s="4">
        <f t="shared" si="18"/>
        <v>255.99999999999758</v>
      </c>
      <c r="G94" s="4">
        <f t="shared" si="14"/>
        <v>-1.3677947663381929E-11</v>
      </c>
      <c r="H94" s="4">
        <f t="shared" si="15"/>
        <v>20.000000000033477</v>
      </c>
      <c r="I94" s="4">
        <f t="shared" si="16"/>
        <v>5.588418616753188E-12</v>
      </c>
    </row>
    <row r="95" spans="1:9" x14ac:dyDescent="0.35">
      <c r="A95" s="6">
        <v>85</v>
      </c>
      <c r="B95" s="4">
        <f t="shared" si="12"/>
        <v>8.5</v>
      </c>
      <c r="C95" s="4">
        <f t="shared" si="11"/>
        <v>39.999999999981547</v>
      </c>
      <c r="D95" s="4">
        <f t="shared" si="17"/>
        <v>-2.8162361331851571E-11</v>
      </c>
      <c r="E95" s="4">
        <f t="shared" si="18"/>
        <v>30.000000000006892</v>
      </c>
      <c r="F95" s="4">
        <f t="shared" si="18"/>
        <v>258.99999999999829</v>
      </c>
      <c r="G95" s="4">
        <f t="shared" si="14"/>
        <v>-9.709566484161769E-12</v>
      </c>
      <c r="H95" s="4">
        <f t="shared" si="15"/>
        <v>20.000000000023768</v>
      </c>
      <c r="I95" s="4">
        <f t="shared" si="16"/>
        <v>3.9683811792201595E-12</v>
      </c>
    </row>
    <row r="96" spans="1:9" x14ac:dyDescent="0.35">
      <c r="A96" s="6">
        <v>86</v>
      </c>
      <c r="B96" s="4">
        <f t="shared" si="12"/>
        <v>8.6</v>
      </c>
      <c r="C96" s="4">
        <f t="shared" si="11"/>
        <v>39.999999999986912</v>
      </c>
      <c r="D96" s="4">
        <f t="shared" si="17"/>
        <v>-1.9980461729574017E-11</v>
      </c>
      <c r="E96" s="4">
        <f t="shared" si="18"/>
        <v>30.000000000004896</v>
      </c>
      <c r="F96" s="4">
        <f t="shared" si="18"/>
        <v>261.99999999999881</v>
      </c>
      <c r="G96" s="4">
        <f t="shared" si="14"/>
        <v>-6.8922645368729718E-12</v>
      </c>
      <c r="H96" s="4">
        <f t="shared" si="15"/>
        <v>20.000000000016875</v>
      </c>
      <c r="I96" s="4">
        <f t="shared" si="16"/>
        <v>2.8173019472887972E-12</v>
      </c>
    </row>
    <row r="97" spans="1:9" x14ac:dyDescent="0.35">
      <c r="A97" s="6">
        <v>87</v>
      </c>
      <c r="B97" s="4">
        <f t="shared" si="12"/>
        <v>8.7000000000000011</v>
      </c>
      <c r="C97" s="4">
        <f t="shared" si="11"/>
        <v>39.999999999990692</v>
      </c>
      <c r="D97" s="4">
        <f t="shared" si="17"/>
        <v>-1.4203749287844403E-11</v>
      </c>
      <c r="E97" s="4">
        <f t="shared" si="18"/>
        <v>30.000000000003475</v>
      </c>
      <c r="F97" s="4">
        <f t="shared" si="18"/>
        <v>264.99999999999915</v>
      </c>
      <c r="G97" s="4">
        <f t="shared" si="14"/>
        <v>-4.8956394493870903E-12</v>
      </c>
      <c r="H97" s="4">
        <f t="shared" si="15"/>
        <v>20.00000000001198</v>
      </c>
      <c r="I97" s="4">
        <f t="shared" si="16"/>
        <v>1.9966250874858815E-12</v>
      </c>
    </row>
    <row r="98" spans="1:9" x14ac:dyDescent="0.35">
      <c r="A98" s="6">
        <v>88</v>
      </c>
      <c r="B98" s="4">
        <f t="shared" si="12"/>
        <v>8.8000000000000007</v>
      </c>
      <c r="C98" s="4">
        <f t="shared" si="11"/>
        <v>39.999999999993399</v>
      </c>
      <c r="D98" s="4">
        <f t="shared" si="17"/>
        <v>-1.0075495993078221E-11</v>
      </c>
      <c r="E98" s="4">
        <f t="shared" si="18"/>
        <v>30.000000000002466</v>
      </c>
      <c r="F98" s="4">
        <f t="shared" si="18"/>
        <v>267.99999999999937</v>
      </c>
      <c r="G98" s="4">
        <f t="shared" si="14"/>
        <v>-3.4745539778668899E-12</v>
      </c>
      <c r="H98" s="4">
        <f t="shared" si="15"/>
        <v>20.000000000008505</v>
      </c>
      <c r="I98" s="4">
        <f t="shared" si="16"/>
        <v>1.4210854715202004E-12</v>
      </c>
    </row>
    <row r="99" spans="1:9" x14ac:dyDescent="0.35">
      <c r="A99" s="6">
        <v>89</v>
      </c>
      <c r="B99" s="4">
        <f t="shared" si="12"/>
        <v>8.9</v>
      </c>
      <c r="C99" s="4">
        <f t="shared" si="11"/>
        <v>39.999999999995325</v>
      </c>
      <c r="D99" s="4">
        <f t="shared" si="17"/>
        <v>-7.1409544943890069E-12</v>
      </c>
      <c r="E99" s="4">
        <f t="shared" si="18"/>
        <v>30.000000000001751</v>
      </c>
      <c r="F99" s="4">
        <f t="shared" si="18"/>
        <v>270.99999999999955</v>
      </c>
      <c r="G99" s="4">
        <f t="shared" si="14"/>
        <v>-2.4655832930875476E-12</v>
      </c>
      <c r="H99" s="4">
        <f t="shared" si="15"/>
        <v>20.00000000000604</v>
      </c>
      <c r="I99" s="4">
        <f t="shared" si="16"/>
        <v>1.0089706847793423E-12</v>
      </c>
    </row>
    <row r="100" spans="1:9" x14ac:dyDescent="0.35">
      <c r="A100" s="6">
        <v>90</v>
      </c>
      <c r="B100" s="4">
        <f t="shared" si="12"/>
        <v>9</v>
      </c>
      <c r="C100" s="4">
        <f t="shared" si="11"/>
        <v>39.999999999996675</v>
      </c>
      <c r="D100" s="4">
        <f t="shared" si="17"/>
        <v>-5.0768278470059158E-12</v>
      </c>
      <c r="E100" s="4">
        <f t="shared" si="18"/>
        <v>30.000000000001243</v>
      </c>
      <c r="F100" s="4">
        <f t="shared" si="18"/>
        <v>273.99999999999966</v>
      </c>
      <c r="G100" s="4">
        <f t="shared" si="14"/>
        <v>-1.751487843648647E-12</v>
      </c>
      <c r="H100" s="4">
        <f t="shared" si="15"/>
        <v>20.000000000004288</v>
      </c>
      <c r="I100" s="4">
        <f t="shared" si="16"/>
        <v>7.1409544943890069E-13</v>
      </c>
    </row>
    <row r="101" spans="1:9" x14ac:dyDescent="0.35">
      <c r="A101" s="6">
        <v>91</v>
      </c>
      <c r="B101" s="4">
        <f t="shared" si="12"/>
        <v>9.1</v>
      </c>
      <c r="C101" s="4">
        <f t="shared" si="11"/>
        <v>39.999999999997641</v>
      </c>
      <c r="D101" s="4">
        <f t="shared" si="17"/>
        <v>-3.6024516703037079E-12</v>
      </c>
      <c r="E101" s="4">
        <f t="shared" si="18"/>
        <v>30.000000000000885</v>
      </c>
      <c r="F101" s="4">
        <f t="shared" si="18"/>
        <v>276.99999999999977</v>
      </c>
      <c r="G101" s="4">
        <f t="shared" si="14"/>
        <v>-1.2434497875801753E-12</v>
      </c>
      <c r="H101" s="4">
        <f t="shared" si="15"/>
        <v>20.000000000003045</v>
      </c>
      <c r="I101" s="4">
        <f t="shared" si="16"/>
        <v>5.0803805606847163E-13</v>
      </c>
    </row>
    <row r="102" spans="1:9" x14ac:dyDescent="0.35">
      <c r="A102" s="6">
        <v>92</v>
      </c>
      <c r="B102" s="4">
        <f t="shared" si="12"/>
        <v>9.2000000000000011</v>
      </c>
      <c r="C102" s="4">
        <f t="shared" si="11"/>
        <v>39.999999999998302</v>
      </c>
      <c r="D102" s="4">
        <f t="shared" si="17"/>
        <v>-2.5828228444879642E-12</v>
      </c>
      <c r="E102" s="4">
        <f t="shared" si="18"/>
        <v>30.000000000000625</v>
      </c>
      <c r="F102" s="4">
        <f t="shared" si="18"/>
        <v>279.99999999999983</v>
      </c>
      <c r="G102" s="4">
        <f t="shared" si="14"/>
        <v>-8.8462570602132473E-13</v>
      </c>
      <c r="H102" s="4">
        <f t="shared" si="15"/>
        <v>20.00000000000216</v>
      </c>
      <c r="I102" s="4">
        <f t="shared" si="16"/>
        <v>3.5882408155885059E-13</v>
      </c>
    </row>
    <row r="103" spans="1:9" x14ac:dyDescent="0.35">
      <c r="A103" s="6">
        <v>93</v>
      </c>
      <c r="B103" s="4">
        <f t="shared" si="12"/>
        <v>9.3000000000000007</v>
      </c>
      <c r="C103" s="4">
        <f t="shared" si="11"/>
        <v>39.99999999999882</v>
      </c>
      <c r="D103" s="4">
        <f t="shared" si="17"/>
        <v>-1.8047785488306545E-12</v>
      </c>
      <c r="E103" s="4">
        <f t="shared" si="18"/>
        <v>30.000000000000444</v>
      </c>
      <c r="F103" s="4">
        <f t="shared" si="18"/>
        <v>282.99999999999989</v>
      </c>
      <c r="G103" s="4">
        <f t="shared" si="14"/>
        <v>-6.2527760746888816E-13</v>
      </c>
      <c r="H103" s="4">
        <f t="shared" si="15"/>
        <v>20.000000000001535</v>
      </c>
      <c r="I103" s="4">
        <f t="shared" si="16"/>
        <v>2.5934809855243657E-13</v>
      </c>
    </row>
    <row r="104" spans="1:9" x14ac:dyDescent="0.35">
      <c r="A104" s="6">
        <v>94</v>
      </c>
      <c r="B104" s="4">
        <f t="shared" si="12"/>
        <v>9.4</v>
      </c>
      <c r="C104" s="4">
        <f t="shared" si="11"/>
        <v>39.999999999999169</v>
      </c>
      <c r="D104" s="4">
        <f t="shared" si="17"/>
        <v>-1.2754242106893798E-12</v>
      </c>
      <c r="E104" s="4">
        <f t="shared" si="18"/>
        <v>30.000000000000316</v>
      </c>
      <c r="F104" s="4">
        <f t="shared" si="18"/>
        <v>285.99999999999994</v>
      </c>
      <c r="G104" s="4">
        <f t="shared" si="14"/>
        <v>-4.4408920985006262E-13</v>
      </c>
      <c r="H104" s="4">
        <f t="shared" si="15"/>
        <v>20.000000000001091</v>
      </c>
      <c r="I104" s="4">
        <f t="shared" si="16"/>
        <v>1.8118839761882555E-13</v>
      </c>
    </row>
    <row r="105" spans="1:9" x14ac:dyDescent="0.35">
      <c r="A105" s="6">
        <v>95</v>
      </c>
      <c r="B105" s="4">
        <f t="shared" si="12"/>
        <v>9.5</v>
      </c>
      <c r="C105" s="4">
        <f t="shared" si="11"/>
        <v>39.999999999999396</v>
      </c>
      <c r="D105" s="4">
        <f t="shared" si="17"/>
        <v>-9.2015284280932974E-13</v>
      </c>
      <c r="E105" s="4">
        <f t="shared" si="18"/>
        <v>30.000000000000224</v>
      </c>
      <c r="F105" s="4">
        <f t="shared" si="18"/>
        <v>288.99999999999994</v>
      </c>
      <c r="G105" s="4">
        <f t="shared" si="14"/>
        <v>-3.1619151741324458E-13</v>
      </c>
      <c r="H105" s="4">
        <f t="shared" si="15"/>
        <v>20.000000000000774</v>
      </c>
      <c r="I105" s="4">
        <f t="shared" si="16"/>
        <v>1.2789769243681803E-13</v>
      </c>
    </row>
    <row r="106" spans="1:9" x14ac:dyDescent="0.35">
      <c r="A106" s="6">
        <v>96</v>
      </c>
      <c r="B106" s="4">
        <f t="shared" si="12"/>
        <v>9.6000000000000014</v>
      </c>
      <c r="C106" s="4">
        <f t="shared" si="11"/>
        <v>39.999999999999574</v>
      </c>
      <c r="D106" s="4">
        <f t="shared" si="17"/>
        <v>-6.5014660322049167E-13</v>
      </c>
      <c r="E106" s="4">
        <f t="shared" si="18"/>
        <v>30.00000000000016</v>
      </c>
      <c r="F106" s="4">
        <f t="shared" si="18"/>
        <v>291.99999999999994</v>
      </c>
      <c r="G106" s="4">
        <f t="shared" si="14"/>
        <v>-2.2382096176443156E-13</v>
      </c>
      <c r="H106" s="4">
        <f t="shared" si="15"/>
        <v>20.000000000000551</v>
      </c>
      <c r="I106" s="4">
        <f t="shared" si="16"/>
        <v>9.2370555648813024E-14</v>
      </c>
    </row>
    <row r="107" spans="1:9" x14ac:dyDescent="0.35">
      <c r="A107" s="6">
        <v>97</v>
      </c>
      <c r="B107" s="4">
        <f t="shared" si="12"/>
        <v>9.7000000000000011</v>
      </c>
      <c r="C107" s="4">
        <f t="shared" si="11"/>
        <v>39.999999999999687</v>
      </c>
      <c r="D107" s="4">
        <f t="shared" si="17"/>
        <v>-4.7251091928046662E-13</v>
      </c>
      <c r="E107" s="4">
        <f t="shared" si="18"/>
        <v>30.000000000000114</v>
      </c>
      <c r="F107" s="4">
        <f t="shared" si="18"/>
        <v>294.99999999999994</v>
      </c>
      <c r="G107" s="4">
        <f t="shared" si="14"/>
        <v>-1.5987211554602254E-13</v>
      </c>
      <c r="H107" s="4">
        <f t="shared" si="15"/>
        <v>20.000000000000391</v>
      </c>
      <c r="I107" s="4">
        <f t="shared" si="16"/>
        <v>6.3948846218409017E-14</v>
      </c>
    </row>
    <row r="108" spans="1:9" x14ac:dyDescent="0.35">
      <c r="A108" s="6">
        <v>98</v>
      </c>
      <c r="B108" s="4">
        <f t="shared" si="12"/>
        <v>9.8000000000000007</v>
      </c>
      <c r="C108" s="4">
        <f t="shared" si="11"/>
        <v>39.99999999999978</v>
      </c>
      <c r="D108" s="4">
        <f t="shared" si="17"/>
        <v>-3.3395508580724709E-13</v>
      </c>
      <c r="E108" s="4">
        <f t="shared" ref="E108:F110" si="19">E107+D108*$E$2</f>
        <v>30.000000000000082</v>
      </c>
      <c r="F108" s="4">
        <f t="shared" si="19"/>
        <v>297.99999999999994</v>
      </c>
      <c r="G108" s="4">
        <f t="shared" si="14"/>
        <v>-1.1368683772161603E-13</v>
      </c>
      <c r="H108" s="4">
        <f t="shared" si="15"/>
        <v>20.000000000000277</v>
      </c>
      <c r="I108" s="4">
        <f t="shared" si="16"/>
        <v>4.6185277824406512E-14</v>
      </c>
    </row>
    <row r="109" spans="1:9" x14ac:dyDescent="0.35">
      <c r="A109" s="6">
        <v>99</v>
      </c>
      <c r="B109" s="4">
        <f t="shared" si="12"/>
        <v>9.9</v>
      </c>
      <c r="C109" s="4">
        <f t="shared" si="11"/>
        <v>39.999999999999829</v>
      </c>
      <c r="D109" s="4">
        <f t="shared" si="17"/>
        <v>-2.5224267119483557E-13</v>
      </c>
      <c r="E109" s="4">
        <f t="shared" si="19"/>
        <v>30.000000000000057</v>
      </c>
      <c r="F109" s="4">
        <f t="shared" si="19"/>
        <v>300.99999999999994</v>
      </c>
      <c r="G109" s="4">
        <f t="shared" si="14"/>
        <v>-8.1712414612411521E-14</v>
      </c>
      <c r="H109" s="4">
        <f t="shared" si="15"/>
        <v>20.000000000000195</v>
      </c>
      <c r="I109" s="4">
        <f t="shared" si="16"/>
        <v>3.1974423109204508E-14</v>
      </c>
    </row>
    <row r="110" spans="1:9" x14ac:dyDescent="0.35">
      <c r="A110" s="6">
        <v>100</v>
      </c>
      <c r="B110" s="4">
        <f t="shared" si="12"/>
        <v>10</v>
      </c>
      <c r="C110" s="4">
        <f t="shared" si="11"/>
        <v>39.999999999999893</v>
      </c>
      <c r="D110" s="4">
        <f t="shared" si="17"/>
        <v>-1.6342482922482304E-13</v>
      </c>
      <c r="E110" s="4">
        <f t="shared" si="19"/>
        <v>30.000000000000039</v>
      </c>
      <c r="F110" s="4">
        <f t="shared" si="19"/>
        <v>303.99999999999994</v>
      </c>
      <c r="G110" s="4">
        <f t="shared" si="14"/>
        <v>-5.6843418860808015E-14</v>
      </c>
      <c r="H110" s="4">
        <f t="shared" si="15"/>
        <v>20.000000000000139</v>
      </c>
      <c r="I110" s="4">
        <f t="shared" si="16"/>
        <v>2.4868995751603507E-14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037A-AC6F-4159-97B4-AB3D6EE0B743}">
  <dimension ref="A1:I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9" style="4" bestFit="1" customWidth="1"/>
    <col min="8" max="8" width="11.15234375" style="4" bestFit="1" customWidth="1"/>
    <col min="9" max="9" width="10.15234375" style="4" bestFit="1" customWidth="1"/>
    <col min="10" max="16384" width="9.23046875" style="4"/>
  </cols>
  <sheetData>
    <row r="1" spans="1:9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9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9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9" s="2" customFormat="1" x14ac:dyDescent="0.35">
      <c r="A4" s="10"/>
      <c r="B4" s="2">
        <v>0</v>
      </c>
      <c r="C4" s="2">
        <v>0</v>
      </c>
      <c r="D4" s="2">
        <v>30</v>
      </c>
    </row>
    <row r="5" spans="1:9" s="2" customFormat="1" x14ac:dyDescent="0.35">
      <c r="A5" s="11" t="s">
        <v>15</v>
      </c>
      <c r="B5" s="7" t="s">
        <v>16</v>
      </c>
      <c r="C5" s="7" t="s">
        <v>17</v>
      </c>
      <c r="D5" s="7" t="s">
        <v>21</v>
      </c>
      <c r="E5" s="7" t="s">
        <v>23</v>
      </c>
    </row>
    <row r="6" spans="1:9" s="2" customFormat="1" x14ac:dyDescent="0.35">
      <c r="A6" s="12"/>
      <c r="B6" s="2">
        <v>7</v>
      </c>
      <c r="C6" s="2">
        <v>2</v>
      </c>
      <c r="D6" s="2">
        <v>0.5</v>
      </c>
      <c r="E6" s="2">
        <v>10000</v>
      </c>
    </row>
    <row r="7" spans="1:9" s="2" customFormat="1" x14ac:dyDescent="0.35"/>
    <row r="8" spans="1:9" s="2" customFormat="1" x14ac:dyDescent="0.35"/>
    <row r="9" spans="1:9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  <c r="I9" s="5" t="s">
        <v>20</v>
      </c>
    </row>
    <row r="10" spans="1:9" x14ac:dyDescent="0.35">
      <c r="A10" s="6">
        <v>0</v>
      </c>
      <c r="B10" s="4">
        <v>0</v>
      </c>
      <c r="C10" s="4">
        <f>$B$6*G10+$C$6*H10+$D$6*I10</f>
        <v>270</v>
      </c>
      <c r="D10" s="8">
        <f>(C10+$C$2+$D$2*$B$4)/$B$2</f>
        <v>260</v>
      </c>
      <c r="E10" s="8">
        <f>$B$4</f>
        <v>0</v>
      </c>
      <c r="F10" s="8">
        <f>$C$4</f>
        <v>0</v>
      </c>
      <c r="G10" s="8">
        <f>$D$4-$B$4</f>
        <v>30</v>
      </c>
      <c r="H10" s="8">
        <f>IF(ABS(G10)&gt;$E$6,0,G10)</f>
        <v>30</v>
      </c>
      <c r="I10" s="8">
        <f>0</f>
        <v>0</v>
      </c>
    </row>
    <row r="11" spans="1:9" x14ac:dyDescent="0.35">
      <c r="A11" s="6">
        <v>1</v>
      </c>
      <c r="B11" s="4">
        <f>A11*$E$2</f>
        <v>0.1</v>
      </c>
      <c r="C11" s="4">
        <f t="shared" ref="C11:C74" si="0">$B$6*G11+$C$6*H11+$D$6*I11</f>
        <v>330</v>
      </c>
      <c r="D11" s="4">
        <f>(C11+$C$2+$D$2*E10)/$B$2</f>
        <v>320</v>
      </c>
      <c r="E11" s="4">
        <f>E10+D11*$E$2</f>
        <v>32</v>
      </c>
      <c r="F11" s="4">
        <f>F10+E11*$E$2</f>
        <v>3.2</v>
      </c>
      <c r="G11" s="4">
        <f>$D$4-E10</f>
        <v>30</v>
      </c>
      <c r="H11" s="4">
        <f>IF(ABS(G11)&gt;$E$6,0,H10+G11)</f>
        <v>60</v>
      </c>
      <c r="I11" s="4">
        <f>G11-G10</f>
        <v>0</v>
      </c>
    </row>
    <row r="12" spans="1:9" x14ac:dyDescent="0.35">
      <c r="A12" s="6">
        <v>2</v>
      </c>
      <c r="B12" s="4">
        <f t="shared" ref="B12:B75" si="1">A12*$E$2</f>
        <v>0.2</v>
      </c>
      <c r="C12" s="4">
        <f t="shared" si="0"/>
        <v>86</v>
      </c>
      <c r="D12" s="4">
        <f>(C12+$C$2+$D$2*E11)/$B$2</f>
        <v>44</v>
      </c>
      <c r="E12" s="4">
        <f t="shared" ref="E12:F27" si="2">E11+D12*$E$2</f>
        <v>36.4</v>
      </c>
      <c r="F12" s="4">
        <f t="shared" si="2"/>
        <v>6.84</v>
      </c>
      <c r="G12" s="4">
        <f t="shared" ref="G12:G75" si="3">$D$4-E11</f>
        <v>-2</v>
      </c>
      <c r="H12" s="4">
        <f t="shared" ref="H12:H75" si="4">IF(ABS(G12)&gt;$E$6,0,H11+G12)</f>
        <v>58</v>
      </c>
      <c r="I12" s="4">
        <f t="shared" ref="I12:I75" si="5">G12-G11</f>
        <v>-32</v>
      </c>
    </row>
    <row r="13" spans="1:9" x14ac:dyDescent="0.35">
      <c r="A13" s="6">
        <v>3</v>
      </c>
      <c r="B13" s="4">
        <f t="shared" si="1"/>
        <v>0.30000000000000004</v>
      </c>
      <c r="C13" s="4">
        <f t="shared" si="0"/>
        <v>56.200000000000017</v>
      </c>
      <c r="D13" s="4">
        <f t="shared" ref="D13:D76" si="6">(C13+$C$2+$D$2*E12)/$B$2</f>
        <v>9.8000000000000185</v>
      </c>
      <c r="E13" s="4">
        <f t="shared" si="2"/>
        <v>37.380000000000003</v>
      </c>
      <c r="F13" s="4">
        <f t="shared" si="2"/>
        <v>10.577999999999999</v>
      </c>
      <c r="G13" s="4">
        <f t="shared" si="3"/>
        <v>-6.3999999999999986</v>
      </c>
      <c r="H13" s="4">
        <f t="shared" si="4"/>
        <v>51.6</v>
      </c>
      <c r="I13" s="4">
        <f t="shared" si="5"/>
        <v>-4.3999999999999986</v>
      </c>
    </row>
    <row r="14" spans="1:9" x14ac:dyDescent="0.35">
      <c r="A14" s="6">
        <v>4</v>
      </c>
      <c r="B14" s="4">
        <f t="shared" si="1"/>
        <v>0.4</v>
      </c>
      <c r="C14" s="4">
        <f t="shared" si="0"/>
        <v>36.289999999999978</v>
      </c>
      <c r="D14" s="4">
        <f t="shared" si="6"/>
        <v>-11.090000000000025</v>
      </c>
      <c r="E14" s="4">
        <f t="shared" si="2"/>
        <v>36.271000000000001</v>
      </c>
      <c r="F14" s="4">
        <f t="shared" si="2"/>
        <v>14.2051</v>
      </c>
      <c r="G14" s="4">
        <f t="shared" si="3"/>
        <v>-7.3800000000000026</v>
      </c>
      <c r="H14" s="4">
        <f t="shared" si="4"/>
        <v>44.22</v>
      </c>
      <c r="I14" s="4">
        <f t="shared" si="5"/>
        <v>-0.98000000000000398</v>
      </c>
    </row>
    <row r="15" spans="1:9" x14ac:dyDescent="0.35">
      <c r="A15" s="6">
        <v>5</v>
      </c>
      <c r="B15" s="4">
        <f t="shared" si="1"/>
        <v>0.5</v>
      </c>
      <c r="C15" s="4">
        <f t="shared" si="0"/>
        <v>32.555499999999995</v>
      </c>
      <c r="D15" s="4">
        <f t="shared" si="6"/>
        <v>-13.715500000000006</v>
      </c>
      <c r="E15" s="4">
        <f t="shared" si="2"/>
        <v>34.899450000000002</v>
      </c>
      <c r="F15" s="4">
        <f t="shared" si="2"/>
        <v>17.695045</v>
      </c>
      <c r="G15" s="4">
        <f t="shared" si="3"/>
        <v>-6.2710000000000008</v>
      </c>
      <c r="H15" s="4">
        <f t="shared" si="4"/>
        <v>37.948999999999998</v>
      </c>
      <c r="I15" s="4">
        <f t="shared" si="5"/>
        <v>1.1090000000000018</v>
      </c>
    </row>
    <row r="16" spans="1:9" x14ac:dyDescent="0.35">
      <c r="A16" s="6">
        <v>6</v>
      </c>
      <c r="B16" s="4">
        <f t="shared" si="1"/>
        <v>0.60000000000000009</v>
      </c>
      <c r="C16" s="4">
        <f t="shared" si="0"/>
        <v>32.488724999999981</v>
      </c>
      <c r="D16" s="4">
        <f t="shared" si="6"/>
        <v>-12.410725000000021</v>
      </c>
      <c r="E16" s="4">
        <f t="shared" si="2"/>
        <v>33.6583775</v>
      </c>
      <c r="F16" s="4">
        <f t="shared" si="2"/>
        <v>21.060882750000001</v>
      </c>
      <c r="G16" s="4">
        <f t="shared" si="3"/>
        <v>-4.8994500000000016</v>
      </c>
      <c r="H16" s="4">
        <f t="shared" si="4"/>
        <v>33.049549999999996</v>
      </c>
      <c r="I16" s="4">
        <f t="shared" si="5"/>
        <v>1.3715499999999992</v>
      </c>
    </row>
    <row r="17" spans="1:9" x14ac:dyDescent="0.35">
      <c r="A17" s="6">
        <v>7</v>
      </c>
      <c r="B17" s="4">
        <f t="shared" si="1"/>
        <v>0.70000000000000007</v>
      </c>
      <c r="C17" s="4">
        <f t="shared" si="0"/>
        <v>33.794238749999991</v>
      </c>
      <c r="D17" s="4">
        <f t="shared" si="6"/>
        <v>-9.8641387500000093</v>
      </c>
      <c r="E17" s="4">
        <f t="shared" si="2"/>
        <v>32.671963624999997</v>
      </c>
      <c r="F17" s="4">
        <f t="shared" si="2"/>
        <v>24.328079112499999</v>
      </c>
      <c r="G17" s="4">
        <f t="shared" si="3"/>
        <v>-3.6583775000000003</v>
      </c>
      <c r="H17" s="4">
        <f t="shared" si="4"/>
        <v>29.391172499999996</v>
      </c>
      <c r="I17" s="4">
        <f t="shared" si="5"/>
        <v>1.2410725000000014</v>
      </c>
    </row>
    <row r="18" spans="1:9" x14ac:dyDescent="0.35">
      <c r="A18" s="6">
        <v>8</v>
      </c>
      <c r="B18" s="4">
        <f t="shared" si="1"/>
        <v>0.8</v>
      </c>
      <c r="C18" s="4">
        <f t="shared" si="0"/>
        <v>35.227879312500022</v>
      </c>
      <c r="D18" s="4">
        <f t="shared" si="6"/>
        <v>-7.4440843124999745</v>
      </c>
      <c r="E18" s="4">
        <f t="shared" si="2"/>
        <v>31.927555193749999</v>
      </c>
      <c r="F18" s="4">
        <f t="shared" si="2"/>
        <v>27.520834631874997</v>
      </c>
      <c r="G18" s="4">
        <f t="shared" si="3"/>
        <v>-2.6719636249999965</v>
      </c>
      <c r="H18" s="4">
        <f t="shared" si="4"/>
        <v>26.719208875</v>
      </c>
      <c r="I18" s="4">
        <f t="shared" si="5"/>
        <v>0.98641387500000377</v>
      </c>
    </row>
    <row r="19" spans="1:9" x14ac:dyDescent="0.35">
      <c r="A19" s="6">
        <v>9</v>
      </c>
      <c r="B19" s="4">
        <f t="shared" si="1"/>
        <v>0.9</v>
      </c>
      <c r="C19" s="4">
        <f t="shared" si="0"/>
        <v>36.462625221875008</v>
      </c>
      <c r="D19" s="4">
        <f t="shared" si="6"/>
        <v>-5.4649299718749909</v>
      </c>
      <c r="E19" s="4">
        <f t="shared" si="2"/>
        <v>31.3810621965625</v>
      </c>
      <c r="F19" s="4">
        <f t="shared" si="2"/>
        <v>30.658940851531248</v>
      </c>
      <c r="G19" s="4">
        <f t="shared" si="3"/>
        <v>-1.9275551937499991</v>
      </c>
      <c r="H19" s="4">
        <f t="shared" si="4"/>
        <v>24.791653681250001</v>
      </c>
      <c r="I19" s="4">
        <f t="shared" si="5"/>
        <v>0.74440843124999745</v>
      </c>
    </row>
    <row r="20" spans="1:9" x14ac:dyDescent="0.35">
      <c r="A20" s="6">
        <v>10</v>
      </c>
      <c r="B20" s="4">
        <f t="shared" si="1"/>
        <v>1</v>
      </c>
      <c r="C20" s="4">
        <f t="shared" si="0"/>
        <v>37.426994092031251</v>
      </c>
      <c r="D20" s="4">
        <f t="shared" si="6"/>
        <v>-3.9540681045312489</v>
      </c>
      <c r="E20" s="4">
        <f t="shared" si="2"/>
        <v>30.985655386109375</v>
      </c>
      <c r="F20" s="4">
        <f t="shared" si="2"/>
        <v>33.757506390142183</v>
      </c>
      <c r="G20" s="4">
        <f t="shared" si="3"/>
        <v>-1.3810621965624996</v>
      </c>
      <c r="H20" s="4">
        <f t="shared" si="4"/>
        <v>23.410591484687501</v>
      </c>
      <c r="I20" s="4">
        <f t="shared" si="5"/>
        <v>0.54649299718749944</v>
      </c>
    </row>
    <row r="21" spans="1:9" x14ac:dyDescent="0.35">
      <c r="A21" s="6">
        <v>11</v>
      </c>
      <c r="B21" s="4">
        <f t="shared" si="1"/>
        <v>1.1000000000000001</v>
      </c>
      <c r="C21" s="4">
        <f t="shared" si="0"/>
        <v>38.147987899617192</v>
      </c>
      <c r="D21" s="4">
        <f t="shared" si="6"/>
        <v>-2.8376674864921831</v>
      </c>
      <c r="E21" s="4">
        <f t="shared" si="2"/>
        <v>30.701888637460158</v>
      </c>
      <c r="F21" s="4">
        <f t="shared" si="2"/>
        <v>36.827695253888201</v>
      </c>
      <c r="G21" s="4">
        <f t="shared" si="3"/>
        <v>-0.98565538610937509</v>
      </c>
      <c r="H21" s="4">
        <f t="shared" si="4"/>
        <v>22.424936098578126</v>
      </c>
      <c r="I21" s="4">
        <f t="shared" si="5"/>
        <v>0.39540681045312454</v>
      </c>
    </row>
    <row r="22" spans="1:9" x14ac:dyDescent="0.35">
      <c r="A22" s="6">
        <v>12</v>
      </c>
      <c r="B22" s="4">
        <f t="shared" si="1"/>
        <v>1.2000000000000002</v>
      </c>
      <c r="C22" s="4">
        <f t="shared" si="0"/>
        <v>38.674757834339438</v>
      </c>
      <c r="D22" s="4">
        <f t="shared" si="6"/>
        <v>-2.0271308031207198</v>
      </c>
      <c r="E22" s="4">
        <f t="shared" si="2"/>
        <v>30.499175557148085</v>
      </c>
      <c r="F22" s="4">
        <f t="shared" si="2"/>
        <v>39.877612809603008</v>
      </c>
      <c r="G22" s="4">
        <f t="shared" si="3"/>
        <v>-0.70188863746015784</v>
      </c>
      <c r="H22" s="4">
        <f t="shared" si="4"/>
        <v>21.723047461117968</v>
      </c>
      <c r="I22" s="4">
        <f t="shared" si="5"/>
        <v>0.28376674864921725</v>
      </c>
    </row>
    <row r="23" spans="1:9" x14ac:dyDescent="0.35">
      <c r="A23" s="6">
        <v>13</v>
      </c>
      <c r="B23" s="4">
        <f t="shared" si="1"/>
        <v>1.3</v>
      </c>
      <c r="C23" s="4">
        <f t="shared" si="0"/>
        <v>39.054871448059203</v>
      </c>
      <c r="D23" s="4">
        <f t="shared" si="6"/>
        <v>-1.4443041090888826</v>
      </c>
      <c r="E23" s="4">
        <f t="shared" si="2"/>
        <v>30.354745146239196</v>
      </c>
      <c r="F23" s="4">
        <f t="shared" si="2"/>
        <v>42.913087324226929</v>
      </c>
      <c r="G23" s="4">
        <f t="shared" si="3"/>
        <v>-0.49917555714808515</v>
      </c>
      <c r="H23" s="4">
        <f t="shared" si="4"/>
        <v>21.223871903969883</v>
      </c>
      <c r="I23" s="4">
        <f t="shared" si="5"/>
        <v>0.20271308031207269</v>
      </c>
    </row>
    <row r="24" spans="1:9" x14ac:dyDescent="0.35">
      <c r="A24" s="6">
        <v>14</v>
      </c>
      <c r="B24" s="4">
        <f t="shared" si="1"/>
        <v>1.4000000000000001</v>
      </c>
      <c r="C24" s="4">
        <f t="shared" si="0"/>
        <v>39.327252697241448</v>
      </c>
      <c r="D24" s="4">
        <f t="shared" si="6"/>
        <v>-1.0274924489977479</v>
      </c>
      <c r="E24" s="4">
        <f t="shared" si="2"/>
        <v>30.25199590133942</v>
      </c>
      <c r="F24" s="4">
        <f t="shared" si="2"/>
        <v>45.938286914360873</v>
      </c>
      <c r="G24" s="4">
        <f t="shared" si="3"/>
        <v>-0.35474514623919617</v>
      </c>
      <c r="H24" s="4">
        <f t="shared" si="4"/>
        <v>20.869126757730687</v>
      </c>
      <c r="I24" s="4">
        <f t="shared" si="5"/>
        <v>0.14443041090888897</v>
      </c>
    </row>
    <row r="25" spans="1:9" x14ac:dyDescent="0.35">
      <c r="A25" s="6">
        <v>15</v>
      </c>
      <c r="B25" s="4">
        <f t="shared" si="1"/>
        <v>1.5</v>
      </c>
      <c r="C25" s="4">
        <f t="shared" si="0"/>
        <v>39.521665025856478</v>
      </c>
      <c r="D25" s="4">
        <f t="shared" si="6"/>
        <v>-0.73033087548294162</v>
      </c>
      <c r="E25" s="4">
        <f t="shared" si="2"/>
        <v>30.178962813791127</v>
      </c>
      <c r="F25" s="4">
        <f t="shared" si="2"/>
        <v>48.956183195739989</v>
      </c>
      <c r="G25" s="4">
        <f t="shared" si="3"/>
        <v>-0.25199590133941996</v>
      </c>
      <c r="H25" s="4">
        <f t="shared" si="4"/>
        <v>20.617130856391267</v>
      </c>
      <c r="I25" s="4">
        <f t="shared" si="5"/>
        <v>0.10274924489977622</v>
      </c>
    </row>
    <row r="26" spans="1:9" x14ac:dyDescent="0.35">
      <c r="A26" s="6">
        <v>16</v>
      </c>
      <c r="B26" s="4">
        <f t="shared" si="1"/>
        <v>1.6</v>
      </c>
      <c r="C26" s="4">
        <f t="shared" si="0"/>
        <v>39.66011293243654</v>
      </c>
      <c r="D26" s="4">
        <f t="shared" si="6"/>
        <v>-0.51884988135458698</v>
      </c>
      <c r="E26" s="4">
        <f t="shared" si="2"/>
        <v>30.127077825655668</v>
      </c>
      <c r="F26" s="4">
        <f t="shared" si="2"/>
        <v>51.968890978305552</v>
      </c>
      <c r="G26" s="4">
        <f t="shared" si="3"/>
        <v>-0.17896281379112722</v>
      </c>
      <c r="H26" s="4">
        <f t="shared" si="4"/>
        <v>20.43816804260014</v>
      </c>
      <c r="I26" s="4">
        <f t="shared" si="5"/>
        <v>7.3033087548292741E-2</v>
      </c>
    </row>
    <row r="27" spans="1:9" x14ac:dyDescent="0.35">
      <c r="A27" s="6">
        <v>17</v>
      </c>
      <c r="B27" s="4">
        <f t="shared" si="1"/>
        <v>1.7000000000000002</v>
      </c>
      <c r="C27" s="4">
        <f t="shared" si="0"/>
        <v>39.758578148366993</v>
      </c>
      <c r="D27" s="4">
        <f t="shared" si="6"/>
        <v>-0.36849967728867483</v>
      </c>
      <c r="E27" s="4">
        <f t="shared" si="2"/>
        <v>30.090227857926802</v>
      </c>
      <c r="F27" s="4">
        <f t="shared" si="2"/>
        <v>54.977913764098233</v>
      </c>
      <c r="G27" s="4">
        <f t="shared" si="3"/>
        <v>-0.12707782565566816</v>
      </c>
      <c r="H27" s="4">
        <f t="shared" si="4"/>
        <v>20.311090216944471</v>
      </c>
      <c r="I27" s="4">
        <f t="shared" si="5"/>
        <v>5.1884988135459054E-2</v>
      </c>
    </row>
    <row r="28" spans="1:9" x14ac:dyDescent="0.35">
      <c r="A28" s="6">
        <v>18</v>
      </c>
      <c r="B28" s="4">
        <f t="shared" si="1"/>
        <v>1.8</v>
      </c>
      <c r="C28" s="4">
        <f t="shared" si="0"/>
        <v>39.828554696412155</v>
      </c>
      <c r="D28" s="4">
        <f t="shared" si="6"/>
        <v>-0.26167316151464703</v>
      </c>
      <c r="E28" s="4">
        <f t="shared" ref="E28:F43" si="7">E27+D28*$E$2</f>
        <v>30.064060541775337</v>
      </c>
      <c r="F28" s="4">
        <f t="shared" si="7"/>
        <v>57.984319818275765</v>
      </c>
      <c r="G28" s="4">
        <f t="shared" si="3"/>
        <v>-9.0227857926802102E-2</v>
      </c>
      <c r="H28" s="4">
        <f t="shared" si="4"/>
        <v>20.220862359017669</v>
      </c>
      <c r="I28" s="4">
        <f t="shared" si="5"/>
        <v>3.6849967728866062E-2</v>
      </c>
    </row>
    <row r="29" spans="1:9" x14ac:dyDescent="0.35">
      <c r="A29" s="6">
        <v>19</v>
      </c>
      <c r="B29" s="4">
        <f t="shared" si="1"/>
        <v>1.9000000000000001</v>
      </c>
      <c r="C29" s="4">
        <f t="shared" si="0"/>
        <v>39.878263500133031</v>
      </c>
      <c r="D29" s="4">
        <f t="shared" si="6"/>
        <v>-0.18579704164230648</v>
      </c>
      <c r="E29" s="4">
        <f t="shared" si="7"/>
        <v>30.045480837611105</v>
      </c>
      <c r="F29" s="4">
        <f t="shared" si="7"/>
        <v>60.988867902036873</v>
      </c>
      <c r="G29" s="4">
        <f t="shared" si="3"/>
        <v>-6.4060541775337043E-2</v>
      </c>
      <c r="H29" s="4">
        <f t="shared" si="4"/>
        <v>20.156801817242332</v>
      </c>
      <c r="I29" s="4">
        <f t="shared" si="5"/>
        <v>2.6167316151465059E-2</v>
      </c>
    </row>
    <row r="30" spans="1:9" x14ac:dyDescent="0.35">
      <c r="A30" s="6">
        <v>20</v>
      </c>
      <c r="B30" s="4">
        <f t="shared" si="1"/>
        <v>2</v>
      </c>
      <c r="C30" s="4">
        <f t="shared" si="0"/>
        <v>39.913565948066832</v>
      </c>
      <c r="D30" s="4">
        <f t="shared" si="6"/>
        <v>-0.131914889544273</v>
      </c>
      <c r="E30" s="4">
        <f t="shared" si="7"/>
        <v>30.032289348656679</v>
      </c>
      <c r="F30" s="4">
        <f t="shared" si="7"/>
        <v>63.99209683690254</v>
      </c>
      <c r="G30" s="4">
        <f t="shared" si="3"/>
        <v>-4.5480837611105329E-2</v>
      </c>
      <c r="H30" s="4">
        <f t="shared" si="4"/>
        <v>20.111320979631227</v>
      </c>
      <c r="I30" s="4">
        <f t="shared" si="5"/>
        <v>1.8579704164231714E-2</v>
      </c>
    </row>
    <row r="31" spans="1:9" x14ac:dyDescent="0.35">
      <c r="A31" s="6">
        <v>21</v>
      </c>
      <c r="B31" s="4">
        <f t="shared" si="1"/>
        <v>2.1</v>
      </c>
      <c r="C31" s="4">
        <f t="shared" si="0"/>
        <v>39.938633565829548</v>
      </c>
      <c r="D31" s="4">
        <f t="shared" si="6"/>
        <v>-9.3655782827131162E-2</v>
      </c>
      <c r="E31" s="4">
        <f t="shared" si="7"/>
        <v>30.022923770373964</v>
      </c>
      <c r="F31" s="4">
        <f t="shared" si="7"/>
        <v>66.99438921393994</v>
      </c>
      <c r="G31" s="4">
        <f t="shared" si="3"/>
        <v>-3.2289348656679095E-2</v>
      </c>
      <c r="H31" s="4">
        <f t="shared" si="4"/>
        <v>20.079031630974548</v>
      </c>
      <c r="I31" s="4">
        <f t="shared" si="5"/>
        <v>1.3191488954426234E-2</v>
      </c>
    </row>
    <row r="32" spans="1:9" x14ac:dyDescent="0.35">
      <c r="A32" s="6">
        <v>22</v>
      </c>
      <c r="B32" s="4">
        <f t="shared" si="1"/>
        <v>2.2000000000000002</v>
      </c>
      <c r="C32" s="4">
        <f t="shared" si="0"/>
        <v>39.956432117724773</v>
      </c>
      <c r="D32" s="4">
        <f t="shared" si="6"/>
        <v>-6.6491652649190769E-2</v>
      </c>
      <c r="E32" s="4">
        <f t="shared" si="7"/>
        <v>30.016274605109047</v>
      </c>
      <c r="F32" s="4">
        <f t="shared" si="7"/>
        <v>69.996016674450843</v>
      </c>
      <c r="G32" s="4">
        <f t="shared" si="3"/>
        <v>-2.2923770373964203E-2</v>
      </c>
      <c r="H32" s="4">
        <f t="shared" si="4"/>
        <v>20.056107860600584</v>
      </c>
      <c r="I32" s="4">
        <f t="shared" si="5"/>
        <v>9.3655782827148926E-3</v>
      </c>
    </row>
    <row r="33" spans="1:9" x14ac:dyDescent="0.35">
      <c r="A33" s="6">
        <v>23</v>
      </c>
      <c r="B33" s="4">
        <f t="shared" si="1"/>
        <v>2.3000000000000003</v>
      </c>
      <c r="C33" s="4">
        <f t="shared" si="0"/>
        <v>39.969068857852207</v>
      </c>
      <c r="D33" s="4">
        <f t="shared" si="6"/>
        <v>-4.7205747256839459E-2</v>
      </c>
      <c r="E33" s="4">
        <f t="shared" si="7"/>
        <v>30.011554030383362</v>
      </c>
      <c r="F33" s="4">
        <f t="shared" si="7"/>
        <v>72.997172077489182</v>
      </c>
      <c r="G33" s="4">
        <f t="shared" si="3"/>
        <v>-1.6274605109046547E-2</v>
      </c>
      <c r="H33" s="4">
        <f t="shared" si="4"/>
        <v>20.039833255491537</v>
      </c>
      <c r="I33" s="4">
        <f t="shared" si="5"/>
        <v>6.6491652649176558E-3</v>
      </c>
    </row>
    <row r="34" spans="1:9" x14ac:dyDescent="0.35">
      <c r="A34" s="6">
        <v>24</v>
      </c>
      <c r="B34" s="4">
        <f t="shared" si="1"/>
        <v>2.4000000000000004</v>
      </c>
      <c r="C34" s="4">
        <f t="shared" si="0"/>
        <v>39.978040524895654</v>
      </c>
      <c r="D34" s="4">
        <f t="shared" si="6"/>
        <v>-3.3513505487707818E-2</v>
      </c>
      <c r="E34" s="4">
        <f t="shared" si="7"/>
        <v>30.008202679834589</v>
      </c>
      <c r="F34" s="4">
        <f t="shared" si="7"/>
        <v>75.997992345472639</v>
      </c>
      <c r="G34" s="4">
        <f t="shared" si="3"/>
        <v>-1.1554030383361891E-2</v>
      </c>
      <c r="H34" s="4">
        <f t="shared" si="4"/>
        <v>20.028279225108175</v>
      </c>
      <c r="I34" s="4">
        <f t="shared" si="5"/>
        <v>4.7205747256846564E-3</v>
      </c>
    </row>
    <row r="35" spans="1:9" x14ac:dyDescent="0.35">
      <c r="A35" s="6">
        <v>25</v>
      </c>
      <c r="B35" s="4">
        <f t="shared" si="1"/>
        <v>2.5</v>
      </c>
      <c r="C35" s="4">
        <f t="shared" si="0"/>
        <v>39.984410006979431</v>
      </c>
      <c r="D35" s="4">
        <f t="shared" si="6"/>
        <v>-2.3792672855158514E-2</v>
      </c>
      <c r="E35" s="4">
        <f t="shared" si="7"/>
        <v>30.005823412549073</v>
      </c>
      <c r="F35" s="4">
        <f t="shared" si="7"/>
        <v>78.998574686727551</v>
      </c>
      <c r="G35" s="4">
        <f t="shared" si="3"/>
        <v>-8.2026798345893326E-3</v>
      </c>
      <c r="H35" s="4">
        <f t="shared" si="4"/>
        <v>20.020076545273586</v>
      </c>
      <c r="I35" s="4">
        <f t="shared" si="5"/>
        <v>3.3513505487725581E-3</v>
      </c>
    </row>
    <row r="36" spans="1:9" x14ac:dyDescent="0.35">
      <c r="A36" s="6">
        <v>26</v>
      </c>
      <c r="B36" s="4">
        <f t="shared" si="1"/>
        <v>2.6</v>
      </c>
      <c r="C36" s="4">
        <f t="shared" si="0"/>
        <v>39.988932011248274</v>
      </c>
      <c r="D36" s="4">
        <f t="shared" si="6"/>
        <v>-1.6891401300799913E-2</v>
      </c>
      <c r="E36" s="4">
        <f t="shared" si="7"/>
        <v>30.004134272418995</v>
      </c>
      <c r="F36" s="4">
        <f t="shared" si="7"/>
        <v>81.998988113969446</v>
      </c>
      <c r="G36" s="4">
        <f t="shared" si="3"/>
        <v>-5.8234125490734812E-3</v>
      </c>
      <c r="H36" s="4">
        <f t="shared" si="4"/>
        <v>20.014253132724512</v>
      </c>
      <c r="I36" s="4">
        <f t="shared" si="5"/>
        <v>2.3792672855158514E-3</v>
      </c>
    </row>
    <row r="37" spans="1:9" x14ac:dyDescent="0.35">
      <c r="A37" s="6">
        <v>27</v>
      </c>
      <c r="B37" s="4">
        <f t="shared" si="1"/>
        <v>2.7</v>
      </c>
      <c r="C37" s="4">
        <f t="shared" si="0"/>
        <v>39.992142383743115</v>
      </c>
      <c r="D37" s="4">
        <f t="shared" si="6"/>
        <v>-1.1991888675879636E-2</v>
      </c>
      <c r="E37" s="4">
        <f t="shared" si="7"/>
        <v>30.002935083551407</v>
      </c>
      <c r="F37" s="4">
        <f t="shared" si="7"/>
        <v>84.999281622324588</v>
      </c>
      <c r="G37" s="4">
        <f t="shared" si="3"/>
        <v>-4.1342724189945557E-3</v>
      </c>
      <c r="H37" s="4">
        <f t="shared" si="4"/>
        <v>20.010118860305518</v>
      </c>
      <c r="I37" s="4">
        <f t="shared" si="5"/>
        <v>1.6891401300789255E-3</v>
      </c>
    </row>
    <row r="38" spans="1:9" x14ac:dyDescent="0.35">
      <c r="A38" s="6">
        <v>28</v>
      </c>
      <c r="B38" s="4">
        <f t="shared" si="1"/>
        <v>2.8000000000000003</v>
      </c>
      <c r="C38" s="4">
        <f t="shared" si="0"/>
        <v>39.99442156308217</v>
      </c>
      <c r="D38" s="4">
        <f t="shared" si="6"/>
        <v>-8.5135204692363686E-3</v>
      </c>
      <c r="E38" s="4">
        <f t="shared" si="7"/>
        <v>30.002083731504484</v>
      </c>
      <c r="F38" s="4">
        <f t="shared" si="7"/>
        <v>87.999489995475031</v>
      </c>
      <c r="G38" s="4">
        <f t="shared" si="3"/>
        <v>-2.9350835514065921E-3</v>
      </c>
      <c r="H38" s="4">
        <f t="shared" si="4"/>
        <v>20.007183776754111</v>
      </c>
      <c r="I38" s="4">
        <f t="shared" si="5"/>
        <v>1.1991888675879636E-3</v>
      </c>
    </row>
    <row r="39" spans="1:9" x14ac:dyDescent="0.35">
      <c r="A39" s="6">
        <v>29</v>
      </c>
      <c r="B39" s="4">
        <f t="shared" si="1"/>
        <v>2.9000000000000004</v>
      </c>
      <c r="C39" s="4">
        <f t="shared" si="0"/>
        <v>39.996039645991324</v>
      </c>
      <c r="D39" s="4">
        <f t="shared" si="6"/>
        <v>-6.0440855131602689E-3</v>
      </c>
      <c r="E39" s="4">
        <f t="shared" si="7"/>
        <v>30.00147932295317</v>
      </c>
      <c r="F39" s="4">
        <f t="shared" si="7"/>
        <v>90.999637927770351</v>
      </c>
      <c r="G39" s="4">
        <f t="shared" si="3"/>
        <v>-2.0837315044843763E-3</v>
      </c>
      <c r="H39" s="4">
        <f t="shared" si="4"/>
        <v>20.005100045249627</v>
      </c>
      <c r="I39" s="4">
        <f t="shared" si="5"/>
        <v>8.5135204692221578E-4</v>
      </c>
    </row>
    <row r="40" spans="1:9" x14ac:dyDescent="0.35">
      <c r="A40" s="6">
        <v>30</v>
      </c>
      <c r="B40" s="4">
        <f t="shared" si="1"/>
        <v>3</v>
      </c>
      <c r="C40" s="4">
        <f t="shared" si="0"/>
        <v>39.997188388196378</v>
      </c>
      <c r="D40" s="4">
        <f t="shared" si="6"/>
        <v>-4.2909347567920975E-3</v>
      </c>
      <c r="E40" s="4">
        <f t="shared" si="7"/>
        <v>30.001050229477492</v>
      </c>
      <c r="F40" s="4">
        <f t="shared" si="7"/>
        <v>93.999742950718101</v>
      </c>
      <c r="G40" s="4">
        <f t="shared" si="3"/>
        <v>-1.4793229531697705E-3</v>
      </c>
      <c r="H40" s="4">
        <f t="shared" si="4"/>
        <v>20.003620722296457</v>
      </c>
      <c r="I40" s="4">
        <f t="shared" si="5"/>
        <v>6.044085513146058E-4</v>
      </c>
    </row>
    <row r="41" spans="1:9" x14ac:dyDescent="0.35">
      <c r="A41" s="6">
        <v>31</v>
      </c>
      <c r="B41" s="4">
        <f t="shared" si="1"/>
        <v>3.1</v>
      </c>
      <c r="C41" s="4">
        <f t="shared" si="0"/>
        <v>39.99800392603332</v>
      </c>
      <c r="D41" s="4">
        <f t="shared" si="6"/>
        <v>-3.046303444172338E-3</v>
      </c>
      <c r="E41" s="4">
        <f t="shared" si="7"/>
        <v>30.000745599133076</v>
      </c>
      <c r="F41" s="4">
        <f t="shared" si="7"/>
        <v>96.999817510631402</v>
      </c>
      <c r="G41" s="4">
        <f t="shared" si="3"/>
        <v>-1.0502294774923371E-3</v>
      </c>
      <c r="H41" s="4">
        <f t="shared" si="4"/>
        <v>20.002570492818965</v>
      </c>
      <c r="I41" s="4">
        <f t="shared" si="5"/>
        <v>4.2909347567743339E-4</v>
      </c>
    </row>
    <row r="42" spans="1:9" x14ac:dyDescent="0.35">
      <c r="A42" s="6">
        <v>32</v>
      </c>
      <c r="B42" s="4">
        <f t="shared" si="1"/>
        <v>3.2</v>
      </c>
      <c r="C42" s="4">
        <f t="shared" si="0"/>
        <v>39.998582908612455</v>
      </c>
      <c r="D42" s="4">
        <f t="shared" si="6"/>
        <v>-2.1626905206204583E-3</v>
      </c>
      <c r="E42" s="4">
        <f t="shared" si="7"/>
        <v>30.000529330081015</v>
      </c>
      <c r="F42" s="4">
        <f t="shared" si="7"/>
        <v>99.999870443639509</v>
      </c>
      <c r="G42" s="4">
        <f t="shared" si="3"/>
        <v>-7.4559913307581382E-4</v>
      </c>
      <c r="H42" s="4">
        <f t="shared" si="4"/>
        <v>20.001824893685889</v>
      </c>
      <c r="I42" s="4">
        <f t="shared" si="5"/>
        <v>3.0463034441652326E-4</v>
      </c>
    </row>
    <row r="43" spans="1:9" x14ac:dyDescent="0.35">
      <c r="A43" s="6">
        <v>33</v>
      </c>
      <c r="B43" s="4">
        <f t="shared" si="1"/>
        <v>3.3000000000000003</v>
      </c>
      <c r="C43" s="4">
        <f t="shared" si="0"/>
        <v>39.998993951168671</v>
      </c>
      <c r="D43" s="4">
        <f t="shared" si="6"/>
        <v>-1.5353789123437878E-3</v>
      </c>
      <c r="E43" s="4">
        <f t="shared" si="7"/>
        <v>30.000375792189782</v>
      </c>
      <c r="F43" s="4">
        <f t="shared" si="7"/>
        <v>102.99990802285849</v>
      </c>
      <c r="G43" s="4">
        <f t="shared" si="3"/>
        <v>-5.2933008101518908E-4</v>
      </c>
      <c r="H43" s="4">
        <f t="shared" si="4"/>
        <v>20.001295563604874</v>
      </c>
      <c r="I43" s="4">
        <f t="shared" si="5"/>
        <v>2.1626905206062474E-4</v>
      </c>
    </row>
    <row r="44" spans="1:9" x14ac:dyDescent="0.35">
      <c r="A44" s="6">
        <v>34</v>
      </c>
      <c r="B44" s="4">
        <f t="shared" si="1"/>
        <v>3.4000000000000004</v>
      </c>
      <c r="C44" s="4">
        <f t="shared" si="0"/>
        <v>39.999285766447329</v>
      </c>
      <c r="D44" s="4">
        <f t="shared" si="6"/>
        <v>-1.0900257424530935E-3</v>
      </c>
      <c r="E44" s="4">
        <f t="shared" ref="E44:F59" si="8">E43+D44*$E$2</f>
        <v>30.000266789615537</v>
      </c>
      <c r="F44" s="4">
        <f t="shared" si="8"/>
        <v>105.99993470182005</v>
      </c>
      <c r="G44" s="4">
        <f t="shared" si="3"/>
        <v>-3.7579218978223139E-4</v>
      </c>
      <c r="H44" s="4">
        <f t="shared" si="4"/>
        <v>20.000919771415091</v>
      </c>
      <c r="I44" s="4">
        <f t="shared" si="5"/>
        <v>1.5353789123295769E-4</v>
      </c>
    </row>
    <row r="45" spans="1:9" x14ac:dyDescent="0.35">
      <c r="A45" s="6">
        <v>35</v>
      </c>
      <c r="B45" s="4">
        <f t="shared" si="1"/>
        <v>3.5</v>
      </c>
      <c r="C45" s="4">
        <f t="shared" si="0"/>
        <v>39.999492937577472</v>
      </c>
      <c r="D45" s="4">
        <f t="shared" si="6"/>
        <v>-7.7385203806557001E-4</v>
      </c>
      <c r="E45" s="4">
        <f t="shared" si="8"/>
        <v>30.000189404411731</v>
      </c>
      <c r="F45" s="4">
        <f t="shared" si="8"/>
        <v>108.99995364226123</v>
      </c>
      <c r="G45" s="4">
        <f t="shared" si="3"/>
        <v>-2.6678961553727731E-4</v>
      </c>
      <c r="H45" s="4">
        <f t="shared" si="4"/>
        <v>20.000652981799554</v>
      </c>
      <c r="I45" s="4">
        <f t="shared" si="5"/>
        <v>1.0900257424495408E-4</v>
      </c>
    </row>
    <row r="46" spans="1:9" x14ac:dyDescent="0.35">
      <c r="A46" s="6">
        <v>36</v>
      </c>
      <c r="B46" s="4">
        <f t="shared" si="1"/>
        <v>3.6</v>
      </c>
      <c r="C46" s="4">
        <f t="shared" si="0"/>
        <v>39.999640016495434</v>
      </c>
      <c r="D46" s="4">
        <f t="shared" si="6"/>
        <v>-5.4938791629766115E-4</v>
      </c>
      <c r="E46" s="4">
        <f t="shared" si="8"/>
        <v>30.0001344656201</v>
      </c>
      <c r="F46" s="4">
        <f t="shared" si="8"/>
        <v>111.99996708882324</v>
      </c>
      <c r="G46" s="4">
        <f t="shared" si="3"/>
        <v>-1.8940441173143086E-4</v>
      </c>
      <c r="H46" s="4">
        <f t="shared" si="4"/>
        <v>20.000463577387823</v>
      </c>
      <c r="I46" s="4">
        <f t="shared" si="5"/>
        <v>7.7385203805846459E-5</v>
      </c>
    </row>
    <row r="47" spans="1:9" x14ac:dyDescent="0.35">
      <c r="A47" s="6">
        <v>37</v>
      </c>
      <c r="B47" s="4">
        <f t="shared" si="1"/>
        <v>3.7</v>
      </c>
      <c r="C47" s="4">
        <f t="shared" si="0"/>
        <v>39.999744433590564</v>
      </c>
      <c r="D47" s="4">
        <f t="shared" si="6"/>
        <v>-3.9003202953580285E-4</v>
      </c>
      <c r="E47" s="4">
        <f t="shared" si="8"/>
        <v>30.000095462417146</v>
      </c>
      <c r="F47" s="4">
        <f t="shared" si="8"/>
        <v>114.99997663506495</v>
      </c>
      <c r="G47" s="4">
        <f t="shared" si="3"/>
        <v>-1.3446562009988838E-4</v>
      </c>
      <c r="H47" s="4">
        <f t="shared" si="4"/>
        <v>20.000329111767723</v>
      </c>
      <c r="I47" s="4">
        <f t="shared" si="5"/>
        <v>5.4938791631542472E-5</v>
      </c>
    </row>
    <row r="48" spans="1:9" x14ac:dyDescent="0.35">
      <c r="A48" s="6">
        <v>38</v>
      </c>
      <c r="B48" s="4">
        <f t="shared" si="1"/>
        <v>3.8000000000000003</v>
      </c>
      <c r="C48" s="4">
        <f t="shared" si="0"/>
        <v>39.999818563382611</v>
      </c>
      <c r="D48" s="4">
        <f t="shared" si="6"/>
        <v>-2.7689903453520515E-4</v>
      </c>
      <c r="E48" s="4">
        <f t="shared" si="8"/>
        <v>30.000067772513692</v>
      </c>
      <c r="F48" s="4">
        <f t="shared" si="8"/>
        <v>117.99998341231633</v>
      </c>
      <c r="G48" s="4">
        <f t="shared" si="3"/>
        <v>-9.5462417146308098E-5</v>
      </c>
      <c r="H48" s="4">
        <f t="shared" si="4"/>
        <v>20.000233649350577</v>
      </c>
      <c r="I48" s="4">
        <f t="shared" si="5"/>
        <v>3.9003202953580285E-5</v>
      </c>
    </row>
    <row r="49" spans="1:9" x14ac:dyDescent="0.35">
      <c r="A49" s="6">
        <v>39</v>
      </c>
      <c r="B49" s="4">
        <f t="shared" si="1"/>
        <v>3.9000000000000004</v>
      </c>
      <c r="C49" s="4">
        <f t="shared" si="0"/>
        <v>39.999871191029655</v>
      </c>
      <c r="D49" s="4">
        <f t="shared" si="6"/>
        <v>-1.965814840367841E-4</v>
      </c>
      <c r="E49" s="4">
        <f t="shared" si="8"/>
        <v>30.000048114365288</v>
      </c>
      <c r="F49" s="4">
        <f t="shared" si="8"/>
        <v>120.99998822375285</v>
      </c>
      <c r="G49" s="4">
        <f t="shared" si="3"/>
        <v>-6.777251369172177E-5</v>
      </c>
      <c r="H49" s="4">
        <f t="shared" si="4"/>
        <v>20.000165876836885</v>
      </c>
      <c r="I49" s="4">
        <f t="shared" si="5"/>
        <v>2.7689903454586329E-5</v>
      </c>
    </row>
    <row r="50" spans="1:9" x14ac:dyDescent="0.35">
      <c r="A50" s="6">
        <v>40</v>
      </c>
      <c r="B50" s="4">
        <f t="shared" si="1"/>
        <v>4</v>
      </c>
      <c r="C50" s="4">
        <f t="shared" si="0"/>
        <v>39.999908553460372</v>
      </c>
      <c r="D50" s="4">
        <f t="shared" si="6"/>
        <v>-1.3956090491618056E-4</v>
      </c>
      <c r="E50" s="4">
        <f t="shared" si="8"/>
        <v>30.000034158274797</v>
      </c>
      <c r="F50" s="4">
        <f t="shared" si="8"/>
        <v>123.99999163958033</v>
      </c>
      <c r="G50" s="4">
        <f t="shared" si="3"/>
        <v>-4.8114365288398631E-5</v>
      </c>
      <c r="H50" s="4">
        <f t="shared" si="4"/>
        <v>20.000117762471596</v>
      </c>
      <c r="I50" s="4">
        <f t="shared" si="5"/>
        <v>1.9658148403323139E-5</v>
      </c>
    </row>
    <row r="51" spans="1:9" x14ac:dyDescent="0.35">
      <c r="A51" s="6">
        <v>41</v>
      </c>
      <c r="B51" s="4">
        <f t="shared" si="1"/>
        <v>4.1000000000000005</v>
      </c>
      <c r="C51" s="4">
        <f t="shared" si="0"/>
        <v>39.999935078515264</v>
      </c>
      <c r="D51" s="4">
        <f t="shared" si="6"/>
        <v>-9.9079759532827438E-5</v>
      </c>
      <c r="E51" s="4">
        <f t="shared" si="8"/>
        <v>30.000024250298843</v>
      </c>
      <c r="F51" s="4">
        <f t="shared" si="8"/>
        <v>126.99999406461022</v>
      </c>
      <c r="G51" s="4">
        <f t="shared" si="3"/>
        <v>-3.4158274797135846E-5</v>
      </c>
      <c r="H51" s="4">
        <f t="shared" si="4"/>
        <v>20.000083604196799</v>
      </c>
      <c r="I51" s="4">
        <f t="shared" si="5"/>
        <v>1.3956090491262785E-5</v>
      </c>
    </row>
    <row r="52" spans="1:9" x14ac:dyDescent="0.35">
      <c r="A52" s="6">
        <v>42</v>
      </c>
      <c r="B52" s="4">
        <f t="shared" si="1"/>
        <v>4.2</v>
      </c>
      <c r="C52" s="4">
        <f t="shared" si="0"/>
        <v>39.999953909691989</v>
      </c>
      <c r="D52" s="4">
        <f t="shared" si="6"/>
        <v>-7.0340606853847021E-5</v>
      </c>
      <c r="E52" s="4">
        <f t="shared" si="8"/>
        <v>30.000017216238156</v>
      </c>
      <c r="F52" s="4">
        <f t="shared" si="8"/>
        <v>129.99999578623402</v>
      </c>
      <c r="G52" s="4">
        <f t="shared" si="3"/>
        <v>-2.4250298842787288E-5</v>
      </c>
      <c r="H52" s="4">
        <f t="shared" si="4"/>
        <v>20.000059353897957</v>
      </c>
      <c r="I52" s="4">
        <f t="shared" si="5"/>
        <v>9.9079759543485579E-6</v>
      </c>
    </row>
    <row r="53" spans="1:9" x14ac:dyDescent="0.35">
      <c r="A53" s="6">
        <v>43</v>
      </c>
      <c r="B53" s="4">
        <f t="shared" si="1"/>
        <v>4.3</v>
      </c>
      <c r="C53" s="4">
        <f t="shared" si="0"/>
        <v>39.999967278682853</v>
      </c>
      <c r="D53" s="4">
        <f t="shared" si="6"/>
        <v>-4.9937555303358749E-5</v>
      </c>
      <c r="E53" s="4">
        <f t="shared" si="8"/>
        <v>30.000012222482624</v>
      </c>
      <c r="F53" s="4">
        <f t="shared" si="8"/>
        <v>132.9999970084823</v>
      </c>
      <c r="G53" s="4">
        <f t="shared" si="3"/>
        <v>-1.72162381559815E-5</v>
      </c>
      <c r="H53" s="4">
        <f t="shared" si="4"/>
        <v>20.000042137659801</v>
      </c>
      <c r="I53" s="4">
        <f t="shared" si="5"/>
        <v>7.0340606868057876E-6</v>
      </c>
    </row>
    <row r="54" spans="1:9" x14ac:dyDescent="0.35">
      <c r="A54" s="6">
        <v>44</v>
      </c>
      <c r="B54" s="4">
        <f t="shared" si="1"/>
        <v>4.4000000000000004</v>
      </c>
      <c r="C54" s="4">
        <f t="shared" si="0"/>
        <v>39.999976769853745</v>
      </c>
      <c r="D54" s="4">
        <f t="shared" si="6"/>
        <v>-3.5452628878829273E-5</v>
      </c>
      <c r="E54" s="4">
        <f t="shared" si="8"/>
        <v>30.000008677219736</v>
      </c>
      <c r="F54" s="4">
        <f t="shared" si="8"/>
        <v>135.99999787620428</v>
      </c>
      <c r="G54" s="4">
        <f t="shared" si="3"/>
        <v>-1.222248262422454E-5</v>
      </c>
      <c r="H54" s="4">
        <f t="shared" si="4"/>
        <v>20.000029915177176</v>
      </c>
      <c r="I54" s="4">
        <f t="shared" si="5"/>
        <v>4.9937555317569604E-6</v>
      </c>
    </row>
    <row r="55" spans="1:9" x14ac:dyDescent="0.35">
      <c r="A55" s="6">
        <v>45</v>
      </c>
      <c r="B55" s="4">
        <f t="shared" si="1"/>
        <v>4.5</v>
      </c>
      <c r="C55" s="4">
        <f t="shared" si="0"/>
        <v>39.999983508008178</v>
      </c>
      <c r="D55" s="4">
        <f t="shared" si="6"/>
        <v>-2.5169211557596327E-5</v>
      </c>
      <c r="E55" s="4">
        <f t="shared" si="8"/>
        <v>30.000006160298579</v>
      </c>
      <c r="F55" s="4">
        <f t="shared" si="8"/>
        <v>138.99999849223414</v>
      </c>
      <c r="G55" s="4">
        <f t="shared" si="3"/>
        <v>-8.6772197356310699E-6</v>
      </c>
      <c r="H55" s="4">
        <f t="shared" si="4"/>
        <v>20.000021237957441</v>
      </c>
      <c r="I55" s="4">
        <f t="shared" si="5"/>
        <v>3.5452628885934701E-6</v>
      </c>
    </row>
    <row r="56" spans="1:9" x14ac:dyDescent="0.35">
      <c r="A56" s="6">
        <v>46</v>
      </c>
      <c r="B56" s="4">
        <f t="shared" si="1"/>
        <v>4.6000000000000005</v>
      </c>
      <c r="C56" s="4">
        <f t="shared" si="0"/>
        <v>39.999988291688247</v>
      </c>
      <c r="D56" s="4">
        <f t="shared" si="6"/>
        <v>-1.7868610331817081E-5</v>
      </c>
      <c r="E56" s="4">
        <f t="shared" si="8"/>
        <v>30.000004373437545</v>
      </c>
      <c r="F56" s="4">
        <f t="shared" si="8"/>
        <v>141.99999892957788</v>
      </c>
      <c r="G56" s="4">
        <f t="shared" si="3"/>
        <v>-6.160298578805623E-6</v>
      </c>
      <c r="H56" s="4">
        <f t="shared" si="4"/>
        <v>20.000015077658862</v>
      </c>
      <c r="I56" s="4">
        <f t="shared" si="5"/>
        <v>2.5169211568254468E-6</v>
      </c>
    </row>
    <row r="57" spans="1:9" x14ac:dyDescent="0.35">
      <c r="A57" s="6">
        <v>47</v>
      </c>
      <c r="B57" s="4">
        <f t="shared" si="1"/>
        <v>4.7</v>
      </c>
      <c r="C57" s="4">
        <f t="shared" si="0"/>
        <v>39.999991687810343</v>
      </c>
      <c r="D57" s="4">
        <f t="shared" si="6"/>
        <v>-1.268562720113664E-5</v>
      </c>
      <c r="E57" s="4">
        <f t="shared" si="8"/>
        <v>30.000003104874825</v>
      </c>
      <c r="F57" s="4">
        <f t="shared" si="8"/>
        <v>144.99999924006536</v>
      </c>
      <c r="G57" s="4">
        <f t="shared" si="3"/>
        <v>-4.3734375445581009E-6</v>
      </c>
      <c r="H57" s="4">
        <f t="shared" si="4"/>
        <v>20.000010704221317</v>
      </c>
      <c r="I57" s="4">
        <f t="shared" si="5"/>
        <v>1.7868610342475222E-6</v>
      </c>
    </row>
    <row r="58" spans="1:9" x14ac:dyDescent="0.35">
      <c r="A58" s="6">
        <v>48</v>
      </c>
      <c r="B58" s="4">
        <f t="shared" si="1"/>
        <v>4.8000000000000007</v>
      </c>
      <c r="C58" s="4">
        <f t="shared" si="0"/>
        <v>39.999994098850578</v>
      </c>
      <c r="D58" s="4">
        <f t="shared" si="6"/>
        <v>-9.0060242463607665E-6</v>
      </c>
      <c r="E58" s="4">
        <f t="shared" si="8"/>
        <v>30.000002204272398</v>
      </c>
      <c r="F58" s="4">
        <f t="shared" si="8"/>
        <v>147.9999994604926</v>
      </c>
      <c r="G58" s="4">
        <f t="shared" si="3"/>
        <v>-3.1048748247997082E-6</v>
      </c>
      <c r="H58" s="4">
        <f t="shared" si="4"/>
        <v>20.000007599346493</v>
      </c>
      <c r="I58" s="4">
        <f t="shared" si="5"/>
        <v>1.2685627197583926E-6</v>
      </c>
    </row>
    <row r="59" spans="1:9" x14ac:dyDescent="0.35">
      <c r="A59" s="6">
        <v>49</v>
      </c>
      <c r="B59" s="4">
        <f t="shared" si="1"/>
        <v>4.9000000000000004</v>
      </c>
      <c r="C59" s="4">
        <f t="shared" si="0"/>
        <v>39.999995810542615</v>
      </c>
      <c r="D59" s="4">
        <f t="shared" si="6"/>
        <v>-6.3937297838378981E-6</v>
      </c>
      <c r="E59" s="4">
        <f t="shared" si="8"/>
        <v>30.000001564899421</v>
      </c>
      <c r="F59" s="4">
        <f t="shared" si="8"/>
        <v>150.99999961698254</v>
      </c>
      <c r="G59" s="4">
        <f t="shared" si="3"/>
        <v>-2.2042723983872747E-6</v>
      </c>
      <c r="H59" s="4">
        <f t="shared" si="4"/>
        <v>20.000005395074094</v>
      </c>
      <c r="I59" s="4">
        <f t="shared" si="5"/>
        <v>9.0060242641243349E-7</v>
      </c>
    </row>
    <row r="60" spans="1:9" x14ac:dyDescent="0.35">
      <c r="A60" s="6">
        <v>50</v>
      </c>
      <c r="B60" s="4">
        <f t="shared" si="1"/>
        <v>5</v>
      </c>
      <c r="C60" s="4">
        <f t="shared" si="0"/>
        <v>39.999997025739887</v>
      </c>
      <c r="D60" s="4">
        <f t="shared" si="6"/>
        <v>-4.5391595335786405E-6</v>
      </c>
      <c r="E60" s="4">
        <f t="shared" ref="E60:F75" si="9">E59+D60*$E$2</f>
        <v>30.000001110983469</v>
      </c>
      <c r="F60" s="4">
        <f t="shared" si="9"/>
        <v>153.99999972808089</v>
      </c>
      <c r="G60" s="4">
        <f t="shared" si="3"/>
        <v>-1.5648994207140277E-6</v>
      </c>
      <c r="H60" s="4">
        <f t="shared" si="4"/>
        <v>20.000003830174673</v>
      </c>
      <c r="I60" s="4">
        <f t="shared" si="5"/>
        <v>6.3937297767324708E-7</v>
      </c>
    </row>
    <row r="61" spans="1:9" x14ac:dyDescent="0.35">
      <c r="A61" s="6">
        <v>51</v>
      </c>
      <c r="B61" s="4">
        <f t="shared" si="1"/>
        <v>5.1000000000000005</v>
      </c>
      <c r="C61" s="4">
        <f t="shared" si="0"/>
        <v>39.999997888456107</v>
      </c>
      <c r="D61" s="4">
        <f t="shared" si="6"/>
        <v>-3.2225273614017169E-6</v>
      </c>
      <c r="E61" s="4">
        <f t="shared" si="9"/>
        <v>30.000000788730734</v>
      </c>
      <c r="F61" s="4">
        <f t="shared" si="9"/>
        <v>156.99999980695398</v>
      </c>
      <c r="G61" s="4">
        <f t="shared" si="3"/>
        <v>-1.1109834687772491E-6</v>
      </c>
      <c r="H61" s="4">
        <f t="shared" si="4"/>
        <v>20.000002719191205</v>
      </c>
      <c r="I61" s="4">
        <f t="shared" si="5"/>
        <v>4.5391595193677858E-7</v>
      </c>
    </row>
    <row r="62" spans="1:9" x14ac:dyDescent="0.35">
      <c r="A62" s="6">
        <v>52</v>
      </c>
      <c r="B62" s="4">
        <f t="shared" si="1"/>
        <v>5.2</v>
      </c>
      <c r="C62" s="4">
        <f t="shared" si="0"/>
        <v>39.999998500932165</v>
      </c>
      <c r="D62" s="4">
        <f t="shared" si="6"/>
        <v>-2.2877985692559832E-6</v>
      </c>
      <c r="E62" s="4">
        <f t="shared" si="9"/>
        <v>30.000000559950877</v>
      </c>
      <c r="F62" s="4">
        <f t="shared" si="9"/>
        <v>159.99999986294907</v>
      </c>
      <c r="G62" s="4">
        <f t="shared" si="3"/>
        <v>-7.8873073405816285E-7</v>
      </c>
      <c r="H62" s="4">
        <f t="shared" si="4"/>
        <v>20.000001930460471</v>
      </c>
      <c r="I62" s="4">
        <f t="shared" si="5"/>
        <v>3.2225273471908622E-7</v>
      </c>
    </row>
    <row r="63" spans="1:9" x14ac:dyDescent="0.35">
      <c r="A63" s="6">
        <v>53</v>
      </c>
      <c r="B63" s="4">
        <f t="shared" si="1"/>
        <v>5.3000000000000007</v>
      </c>
      <c r="C63" s="4">
        <f t="shared" si="0"/>
        <v>39.999998935752977</v>
      </c>
      <c r="D63" s="4">
        <f t="shared" si="6"/>
        <v>-1.6241978997300066E-6</v>
      </c>
      <c r="E63" s="4">
        <f t="shared" si="9"/>
        <v>30.000000397531085</v>
      </c>
      <c r="F63" s="4">
        <f t="shared" si="9"/>
        <v>162.99999990270217</v>
      </c>
      <c r="G63" s="4">
        <f t="shared" si="3"/>
        <v>-5.5995087677729316E-7</v>
      </c>
      <c r="H63" s="4">
        <f t="shared" si="4"/>
        <v>20.000001370509594</v>
      </c>
      <c r="I63" s="4">
        <f t="shared" si="5"/>
        <v>2.2877985728086969E-7</v>
      </c>
    </row>
    <row r="64" spans="1:9" x14ac:dyDescent="0.35">
      <c r="A64" s="6">
        <v>54</v>
      </c>
      <c r="B64" s="4">
        <f t="shared" si="1"/>
        <v>5.4</v>
      </c>
      <c r="C64" s="4">
        <f t="shared" si="0"/>
        <v>39.99999924444932</v>
      </c>
      <c r="D64" s="4">
        <f t="shared" si="6"/>
        <v>-1.153081765181696E-6</v>
      </c>
      <c r="E64" s="4">
        <f t="shared" si="9"/>
        <v>30.00000028222291</v>
      </c>
      <c r="F64" s="4">
        <f t="shared" si="9"/>
        <v>165.99999993092447</v>
      </c>
      <c r="G64" s="4">
        <f t="shared" si="3"/>
        <v>-3.9753108538320703E-7</v>
      </c>
      <c r="H64" s="4">
        <f t="shared" si="4"/>
        <v>20.000000972978508</v>
      </c>
      <c r="I64" s="4">
        <f t="shared" si="5"/>
        <v>1.6241979139408613E-7</v>
      </c>
    </row>
    <row r="65" spans="1:9" x14ac:dyDescent="0.35">
      <c r="A65" s="6">
        <v>55</v>
      </c>
      <c r="B65" s="4">
        <f t="shared" si="1"/>
        <v>5.5</v>
      </c>
      <c r="C65" s="4">
        <f t="shared" si="0"/>
        <v>39.999999463604922</v>
      </c>
      <c r="D65" s="4">
        <f t="shared" si="6"/>
        <v>-8.1861798761906357E-7</v>
      </c>
      <c r="E65" s="4">
        <f t="shared" si="9"/>
        <v>30.000000200361111</v>
      </c>
      <c r="F65" s="4">
        <f t="shared" si="9"/>
        <v>168.99999995096059</v>
      </c>
      <c r="G65" s="4">
        <f t="shared" si="3"/>
        <v>-2.8222290993085153E-7</v>
      </c>
      <c r="H65" s="4">
        <f t="shared" si="4"/>
        <v>20.000000690755598</v>
      </c>
      <c r="I65" s="4">
        <f t="shared" si="5"/>
        <v>1.153081754523555E-7</v>
      </c>
    </row>
    <row r="66" spans="1:9" x14ac:dyDescent="0.35">
      <c r="A66" s="6">
        <v>56</v>
      </c>
      <c r="B66" s="4">
        <f t="shared" si="1"/>
        <v>5.6000000000000005</v>
      </c>
      <c r="C66" s="4">
        <f t="shared" si="0"/>
        <v>39.999999619192096</v>
      </c>
      <c r="D66" s="4">
        <f t="shared" si="6"/>
        <v>-5.811690151347193E-7</v>
      </c>
      <c r="E66" s="4">
        <f t="shared" si="9"/>
        <v>30.000000142244211</v>
      </c>
      <c r="F66" s="4">
        <f t="shared" si="9"/>
        <v>171.999999965185</v>
      </c>
      <c r="G66" s="4">
        <f t="shared" si="3"/>
        <v>-2.003611108136738E-7</v>
      </c>
      <c r="H66" s="4">
        <f t="shared" si="4"/>
        <v>20.000000490394488</v>
      </c>
      <c r="I66" s="4">
        <f t="shared" si="5"/>
        <v>8.1861799117177725E-8</v>
      </c>
    </row>
    <row r="67" spans="1:9" x14ac:dyDescent="0.35">
      <c r="A67" s="6">
        <v>57</v>
      </c>
      <c r="B67" s="4">
        <f t="shared" si="1"/>
        <v>5.7</v>
      </c>
      <c r="C67" s="4">
        <f t="shared" si="0"/>
        <v>39.999999729649524</v>
      </c>
      <c r="D67" s="4">
        <f t="shared" si="6"/>
        <v>-4.1259468730459048E-7</v>
      </c>
      <c r="E67" s="4">
        <f t="shared" si="9"/>
        <v>30.000000100984742</v>
      </c>
      <c r="F67" s="4">
        <f t="shared" si="9"/>
        <v>174.99999997528346</v>
      </c>
      <c r="G67" s="4">
        <f t="shared" si="3"/>
        <v>-1.4224421107655871E-7</v>
      </c>
      <c r="H67" s="4">
        <f t="shared" si="4"/>
        <v>20.000000348150277</v>
      </c>
      <c r="I67" s="4">
        <f t="shared" si="5"/>
        <v>5.8116899737115091E-8</v>
      </c>
    </row>
    <row r="68" spans="1:9" x14ac:dyDescent="0.35">
      <c r="A68" s="6">
        <v>58</v>
      </c>
      <c r="B68" s="4">
        <f t="shared" si="1"/>
        <v>5.8000000000000007</v>
      </c>
      <c r="C68" s="4">
        <f t="shared" si="0"/>
        <v>39.999999808067606</v>
      </c>
      <c r="D68" s="4">
        <f t="shared" si="6"/>
        <v>-2.9291713588008861E-7</v>
      </c>
      <c r="E68" s="4">
        <f t="shared" si="9"/>
        <v>30.00000007169303</v>
      </c>
      <c r="F68" s="4">
        <f t="shared" si="9"/>
        <v>177.99999998245275</v>
      </c>
      <c r="G68" s="4">
        <f t="shared" si="3"/>
        <v>-1.0098474234609967E-7</v>
      </c>
      <c r="H68" s="4">
        <f t="shared" si="4"/>
        <v>20.000000247165534</v>
      </c>
      <c r="I68" s="4">
        <f t="shared" si="5"/>
        <v>4.1259468730459048E-8</v>
      </c>
    </row>
    <row r="69" spans="1:9" x14ac:dyDescent="0.35">
      <c r="A69" s="6">
        <v>59</v>
      </c>
      <c r="B69" s="4">
        <f t="shared" si="1"/>
        <v>5.9</v>
      </c>
      <c r="C69" s="4">
        <f t="shared" si="0"/>
        <v>39.999999863739653</v>
      </c>
      <c r="D69" s="4">
        <f t="shared" si="6"/>
        <v>-2.0795337718482187E-7</v>
      </c>
      <c r="E69" s="4">
        <f t="shared" si="9"/>
        <v>30.000000050897693</v>
      </c>
      <c r="F69" s="4">
        <f t="shared" si="9"/>
        <v>180.99999998754251</v>
      </c>
      <c r="G69" s="4">
        <f t="shared" si="3"/>
        <v>-7.1693030179176276E-8</v>
      </c>
      <c r="H69" s="4">
        <f t="shared" si="4"/>
        <v>20.000000175472504</v>
      </c>
      <c r="I69" s="4">
        <f t="shared" si="5"/>
        <v>2.9291712166923389E-8</v>
      </c>
    </row>
    <row r="70" spans="1:9" x14ac:dyDescent="0.35">
      <c r="A70" s="6">
        <v>60</v>
      </c>
      <c r="B70" s="4">
        <f t="shared" si="1"/>
        <v>6</v>
      </c>
      <c r="C70" s="4">
        <f t="shared" si="0"/>
        <v>39.999999903263443</v>
      </c>
      <c r="D70" s="4">
        <f t="shared" si="6"/>
        <v>-1.4763424971420136E-7</v>
      </c>
      <c r="E70" s="4">
        <f t="shared" si="9"/>
        <v>30.000000036134267</v>
      </c>
      <c r="F70" s="4">
        <f t="shared" si="9"/>
        <v>183.99999999115593</v>
      </c>
      <c r="G70" s="4">
        <f t="shared" si="3"/>
        <v>-5.0897693171236824E-8</v>
      </c>
      <c r="H70" s="4">
        <f t="shared" si="4"/>
        <v>20.000000124574811</v>
      </c>
      <c r="I70" s="4">
        <f t="shared" si="5"/>
        <v>2.0795337007939452E-8</v>
      </c>
    </row>
    <row r="71" spans="1:9" x14ac:dyDescent="0.35">
      <c r="A71" s="6">
        <v>61</v>
      </c>
      <c r="B71" s="4">
        <f t="shared" si="1"/>
        <v>6.1000000000000005</v>
      </c>
      <c r="C71" s="4">
        <f t="shared" si="0"/>
        <v>39.999999931322932</v>
      </c>
      <c r="D71" s="4">
        <f t="shared" si="6"/>
        <v>-1.048113347223989E-7</v>
      </c>
      <c r="E71" s="4">
        <f t="shared" si="9"/>
        <v>30.000000025653133</v>
      </c>
      <c r="F71" s="4">
        <f t="shared" si="9"/>
        <v>186.99999999372125</v>
      </c>
      <c r="G71" s="4">
        <f t="shared" si="3"/>
        <v>-3.6134267134002584E-8</v>
      </c>
      <c r="H71" s="4">
        <f t="shared" si="4"/>
        <v>20.000000088440544</v>
      </c>
      <c r="I71" s="4">
        <f t="shared" si="5"/>
        <v>1.476342603723424E-8</v>
      </c>
    </row>
    <row r="72" spans="1:9" x14ac:dyDescent="0.35">
      <c r="A72" s="6">
        <v>62</v>
      </c>
      <c r="B72" s="4">
        <f t="shared" si="1"/>
        <v>6.2</v>
      </c>
      <c r="C72" s="4">
        <f t="shared" si="0"/>
        <v>39.999999951243453</v>
      </c>
      <c r="D72" s="4">
        <f t="shared" si="6"/>
        <v>-7.4409680195230976E-8</v>
      </c>
      <c r="E72" s="4">
        <f t="shared" si="9"/>
        <v>30.000000018212166</v>
      </c>
      <c r="F72" s="4">
        <f t="shared" si="9"/>
        <v>189.99999999554245</v>
      </c>
      <c r="G72" s="4">
        <f t="shared" si="3"/>
        <v>-2.5653132951219959E-8</v>
      </c>
      <c r="H72" s="4">
        <f t="shared" si="4"/>
        <v>20.000000062787411</v>
      </c>
      <c r="I72" s="4">
        <f t="shared" si="5"/>
        <v>1.0481134182782625E-8</v>
      </c>
    </row>
    <row r="73" spans="1:9" x14ac:dyDescent="0.35">
      <c r="A73" s="6">
        <v>63</v>
      </c>
      <c r="B73" s="4">
        <f t="shared" si="1"/>
        <v>6.3000000000000007</v>
      </c>
      <c r="C73" s="4">
        <f t="shared" si="0"/>
        <v>39.999999965385811</v>
      </c>
      <c r="D73" s="4">
        <f t="shared" si="6"/>
        <v>-5.2826354846047252E-8</v>
      </c>
      <c r="E73" s="4">
        <f t="shared" si="9"/>
        <v>30.000000012929529</v>
      </c>
      <c r="F73" s="4">
        <f t="shared" si="9"/>
        <v>192.99999999683541</v>
      </c>
      <c r="G73" s="4">
        <f t="shared" si="3"/>
        <v>-1.8212165997510965E-8</v>
      </c>
      <c r="H73" s="4">
        <f t="shared" si="4"/>
        <v>20.000000044575245</v>
      </c>
      <c r="I73" s="4">
        <f t="shared" si="5"/>
        <v>7.440966953708994E-9</v>
      </c>
    </row>
    <row r="74" spans="1:9" x14ac:dyDescent="0.35">
      <c r="A74" s="6">
        <v>64</v>
      </c>
      <c r="B74" s="4">
        <f t="shared" si="1"/>
        <v>6.4</v>
      </c>
      <c r="C74" s="4">
        <f t="shared" si="0"/>
        <v>39.999999975426036</v>
      </c>
      <c r="D74" s="4">
        <f t="shared" si="6"/>
        <v>-3.7503493643953334E-8</v>
      </c>
      <c r="E74" s="4">
        <f t="shared" si="9"/>
        <v>30.000000009179182</v>
      </c>
      <c r="F74" s="4">
        <f t="shared" si="9"/>
        <v>195.99999999775332</v>
      </c>
      <c r="G74" s="4">
        <f t="shared" si="3"/>
        <v>-1.2929529447092136E-8</v>
      </c>
      <c r="H74" s="4">
        <f t="shared" si="4"/>
        <v>20.000000031645715</v>
      </c>
      <c r="I74" s="4">
        <f t="shared" si="5"/>
        <v>5.2826365504188288E-9</v>
      </c>
    </row>
    <row r="75" spans="1:9" x14ac:dyDescent="0.35">
      <c r="A75" s="6">
        <v>65</v>
      </c>
      <c r="B75" s="4">
        <f t="shared" si="1"/>
        <v>6.5</v>
      </c>
      <c r="C75" s="4">
        <f t="shared" ref="C75:C110" si="10">$B$6*G75+$C$6*H75+$D$6*I75</f>
        <v>39.999999982553966</v>
      </c>
      <c r="D75" s="4">
        <f t="shared" si="6"/>
        <v>-2.6625215809872316E-8</v>
      </c>
      <c r="E75" s="4">
        <f t="shared" si="9"/>
        <v>30.000000006516661</v>
      </c>
      <c r="F75" s="4">
        <f t="shared" si="9"/>
        <v>198.99999999840497</v>
      </c>
      <c r="G75" s="4">
        <f t="shared" si="3"/>
        <v>-9.1791818590536423E-9</v>
      </c>
      <c r="H75" s="4">
        <f t="shared" si="4"/>
        <v>20.000000022466534</v>
      </c>
      <c r="I75" s="4">
        <f t="shared" si="5"/>
        <v>3.750347588038494E-9</v>
      </c>
    </row>
    <row r="76" spans="1:9" x14ac:dyDescent="0.35">
      <c r="A76" s="6">
        <v>66</v>
      </c>
      <c r="B76" s="4">
        <f t="shared" ref="B76:B110" si="11">A76*$E$2</f>
        <v>6.6000000000000005</v>
      </c>
      <c r="C76" s="4">
        <f t="shared" si="10"/>
        <v>39.999999987614373</v>
      </c>
      <c r="D76" s="4">
        <f t="shared" si="6"/>
        <v>-1.890228773504532E-8</v>
      </c>
      <c r="E76" s="4">
        <f t="shared" ref="E76:F91" si="12">E75+D76*$E$2</f>
        <v>30.000000004626433</v>
      </c>
      <c r="F76" s="4">
        <f t="shared" si="12"/>
        <v>201.99999999886762</v>
      </c>
      <c r="G76" s="4">
        <f t="shared" ref="G76:G110" si="13">$D$4-E75</f>
        <v>-6.5166609886091464E-9</v>
      </c>
      <c r="H76" s="4">
        <f t="shared" ref="H76:H110" si="14">IF(ABS(G76)&gt;$E$6,0,H75+G76)</f>
        <v>20.000000015949873</v>
      </c>
      <c r="I76" s="4">
        <f t="shared" ref="I76:I110" si="15">G76-G75</f>
        <v>2.6625208704444958E-9</v>
      </c>
    </row>
    <row r="77" spans="1:9" x14ac:dyDescent="0.35">
      <c r="A77" s="6">
        <v>67</v>
      </c>
      <c r="B77" s="4">
        <f t="shared" si="11"/>
        <v>6.7</v>
      </c>
      <c r="C77" s="4">
        <f t="shared" si="10"/>
        <v>39.99999999120697</v>
      </c>
      <c r="D77" s="4">
        <f t="shared" ref="D77:D110" si="16">(C77+$C$2+$D$2*E76)/$B$2</f>
        <v>-1.3419462874253441E-8</v>
      </c>
      <c r="E77" s="4">
        <f t="shared" si="12"/>
        <v>30.000000003284487</v>
      </c>
      <c r="F77" s="4">
        <f t="shared" si="12"/>
        <v>204.99999999919606</v>
      </c>
      <c r="G77" s="4">
        <f t="shared" si="13"/>
        <v>-4.6264325703759823E-9</v>
      </c>
      <c r="H77" s="4">
        <f t="shared" si="14"/>
        <v>20.00000001132344</v>
      </c>
      <c r="I77" s="4">
        <f t="shared" si="15"/>
        <v>1.8902284182331641E-9</v>
      </c>
    </row>
    <row r="78" spans="1:9" x14ac:dyDescent="0.35">
      <c r="A78" s="6">
        <v>68</v>
      </c>
      <c r="B78" s="4">
        <f t="shared" si="11"/>
        <v>6.8000000000000007</v>
      </c>
      <c r="C78" s="4">
        <f t="shared" si="10"/>
        <v>39.999999993757463</v>
      </c>
      <c r="D78" s="4">
        <f t="shared" si="16"/>
        <v>-9.5270245026313205E-9</v>
      </c>
      <c r="E78" s="4">
        <f t="shared" si="12"/>
        <v>30.000000002331785</v>
      </c>
      <c r="F78" s="4">
        <f t="shared" si="12"/>
        <v>207.99999999942924</v>
      </c>
      <c r="G78" s="4">
        <f t="shared" si="13"/>
        <v>-3.2844873487647419E-9</v>
      </c>
      <c r="H78" s="4">
        <f t="shared" si="14"/>
        <v>20.000000008038953</v>
      </c>
      <c r="I78" s="4">
        <f t="shared" si="15"/>
        <v>1.3419452216112404E-9</v>
      </c>
    </row>
    <row r="79" spans="1:9" x14ac:dyDescent="0.35">
      <c r="A79" s="6">
        <v>69</v>
      </c>
      <c r="B79" s="4">
        <f t="shared" si="11"/>
        <v>6.9</v>
      </c>
      <c r="C79" s="4">
        <f t="shared" si="10"/>
        <v>39.999999995568189</v>
      </c>
      <c r="D79" s="4">
        <f t="shared" si="16"/>
        <v>-6.7635959055678541E-9</v>
      </c>
      <c r="E79" s="4">
        <f t="shared" si="12"/>
        <v>30.000000001655426</v>
      </c>
      <c r="F79" s="4">
        <f t="shared" si="12"/>
        <v>210.99999999959479</v>
      </c>
      <c r="G79" s="4">
        <f t="shared" si="13"/>
        <v>-2.331784543230242E-9</v>
      </c>
      <c r="H79" s="4">
        <f t="shared" si="14"/>
        <v>20.000000005707168</v>
      </c>
      <c r="I79" s="4">
        <f t="shared" si="15"/>
        <v>9.5270280553449993E-10</v>
      </c>
    </row>
    <row r="80" spans="1:9" x14ac:dyDescent="0.35">
      <c r="A80" s="6">
        <v>70</v>
      </c>
      <c r="B80" s="4">
        <f t="shared" si="11"/>
        <v>7</v>
      </c>
      <c r="C80" s="4">
        <f t="shared" si="10"/>
        <v>39.999999996853674</v>
      </c>
      <c r="D80" s="4">
        <f t="shared" si="16"/>
        <v>-4.8017518849974294E-9</v>
      </c>
      <c r="E80" s="4">
        <f t="shared" si="12"/>
        <v>30.000000001175252</v>
      </c>
      <c r="F80" s="4">
        <f t="shared" si="12"/>
        <v>213.99999999971232</v>
      </c>
      <c r="G80" s="4">
        <f t="shared" si="13"/>
        <v>-1.6554260184875602E-9</v>
      </c>
      <c r="H80" s="4">
        <f t="shared" si="14"/>
        <v>20.000000004051742</v>
      </c>
      <c r="I80" s="4">
        <f t="shared" si="15"/>
        <v>6.7635852474268177E-10</v>
      </c>
    </row>
    <row r="81" spans="1:9" x14ac:dyDescent="0.35">
      <c r="A81" s="6">
        <v>71</v>
      </c>
      <c r="B81" s="4">
        <f t="shared" si="11"/>
        <v>7.1000000000000005</v>
      </c>
      <c r="C81" s="4">
        <f t="shared" si="10"/>
        <v>39.999999997766302</v>
      </c>
      <c r="D81" s="4">
        <f t="shared" si="16"/>
        <v>-3.4089495670741599E-9</v>
      </c>
      <c r="E81" s="4">
        <f t="shared" si="12"/>
        <v>30.000000000834358</v>
      </c>
      <c r="F81" s="4">
        <f t="shared" si="12"/>
        <v>216.99999999979576</v>
      </c>
      <c r="G81" s="4">
        <f t="shared" si="13"/>
        <v>-1.1752518958019209E-9</v>
      </c>
      <c r="H81" s="4">
        <f t="shared" si="14"/>
        <v>20.00000000287649</v>
      </c>
      <c r="I81" s="4">
        <f t="shared" si="15"/>
        <v>4.801741226856393E-10</v>
      </c>
    </row>
    <row r="82" spans="1:9" x14ac:dyDescent="0.35">
      <c r="A82" s="6">
        <v>72</v>
      </c>
      <c r="B82" s="4">
        <f t="shared" si="11"/>
        <v>7.2</v>
      </c>
      <c r="C82" s="4">
        <f t="shared" si="10"/>
        <v>39.999999998414197</v>
      </c>
      <c r="D82" s="4">
        <f t="shared" si="16"/>
        <v>-2.4201618487040832E-9</v>
      </c>
      <c r="E82" s="4">
        <f t="shared" si="12"/>
        <v>30.000000000592344</v>
      </c>
      <c r="F82" s="4">
        <f t="shared" si="12"/>
        <v>219.99999999985499</v>
      </c>
      <c r="G82" s="4">
        <f t="shared" si="13"/>
        <v>-8.3435836017997644E-10</v>
      </c>
      <c r="H82" s="4">
        <f t="shared" si="14"/>
        <v>20.000000002042132</v>
      </c>
      <c r="I82" s="4">
        <f t="shared" si="15"/>
        <v>3.4089353562194447E-10</v>
      </c>
    </row>
    <row r="83" spans="1:9" x14ac:dyDescent="0.35">
      <c r="A83" s="6">
        <v>73</v>
      </c>
      <c r="B83" s="4">
        <f t="shared" si="11"/>
        <v>7.3000000000000007</v>
      </c>
      <c r="C83" s="4">
        <f t="shared" si="10"/>
        <v>39.999999998874173</v>
      </c>
      <c r="D83" s="4">
        <f t="shared" si="16"/>
        <v>-1.7181704947688559E-9</v>
      </c>
      <c r="E83" s="4">
        <f t="shared" si="12"/>
        <v>30.000000000420528</v>
      </c>
      <c r="F83" s="4">
        <f t="shared" si="12"/>
        <v>222.99999999989706</v>
      </c>
      <c r="G83" s="4">
        <f t="shared" si="13"/>
        <v>-5.9234395166640752E-10</v>
      </c>
      <c r="H83" s="4">
        <f t="shared" si="14"/>
        <v>20.000000001449788</v>
      </c>
      <c r="I83" s="4">
        <f t="shared" si="15"/>
        <v>2.4201440851356892E-10</v>
      </c>
    </row>
    <row r="84" spans="1:9" x14ac:dyDescent="0.35">
      <c r="A84" s="6">
        <v>74</v>
      </c>
      <c r="B84" s="4">
        <f t="shared" si="11"/>
        <v>7.4</v>
      </c>
      <c r="C84" s="4">
        <f t="shared" si="10"/>
        <v>39.999999999200739</v>
      </c>
      <c r="D84" s="4">
        <f t="shared" si="16"/>
        <v>-1.219788714479364E-9</v>
      </c>
      <c r="E84" s="4">
        <f t="shared" si="12"/>
        <v>30.000000000298549</v>
      </c>
      <c r="F84" s="4">
        <f t="shared" si="12"/>
        <v>225.9999999999269</v>
      </c>
      <c r="G84" s="4">
        <f t="shared" si="13"/>
        <v>-4.2052761273225769E-10</v>
      </c>
      <c r="H84" s="4">
        <f t="shared" si="14"/>
        <v>20.00000000102926</v>
      </c>
      <c r="I84" s="4">
        <f t="shared" si="15"/>
        <v>1.7181633893414983E-10</v>
      </c>
    </row>
    <row r="85" spans="1:9" x14ac:dyDescent="0.35">
      <c r="A85" s="6">
        <v>75</v>
      </c>
      <c r="B85" s="4">
        <f t="shared" si="11"/>
        <v>7.5</v>
      </c>
      <c r="C85" s="4">
        <f t="shared" si="10"/>
        <v>39.999999999432575</v>
      </c>
      <c r="D85" s="4">
        <f t="shared" si="16"/>
        <v>-8.659739592076221E-10</v>
      </c>
      <c r="E85" s="4">
        <f t="shared" si="12"/>
        <v>30.000000000211951</v>
      </c>
      <c r="F85" s="4">
        <f t="shared" si="12"/>
        <v>228.9999999999481</v>
      </c>
      <c r="G85" s="4">
        <f t="shared" si="13"/>
        <v>-2.985487412843213E-10</v>
      </c>
      <c r="H85" s="4">
        <f t="shared" si="14"/>
        <v>20.000000000730711</v>
      </c>
      <c r="I85" s="4">
        <f t="shared" si="15"/>
        <v>1.219788714479364E-10</v>
      </c>
    </row>
    <row r="86" spans="1:9" x14ac:dyDescent="0.35">
      <c r="A86" s="6">
        <v>76</v>
      </c>
      <c r="B86" s="4">
        <f t="shared" si="11"/>
        <v>7.6000000000000005</v>
      </c>
      <c r="C86" s="4">
        <f t="shared" si="10"/>
        <v>39.999999999597165</v>
      </c>
      <c r="D86" s="4">
        <f t="shared" si="16"/>
        <v>-6.1478644397539028E-10</v>
      </c>
      <c r="E86" s="4">
        <f t="shared" si="12"/>
        <v>30.000000000150472</v>
      </c>
      <c r="F86" s="4">
        <f t="shared" si="12"/>
        <v>231.99999999996314</v>
      </c>
      <c r="G86" s="4">
        <f t="shared" si="13"/>
        <v>-2.1195134536355908E-10</v>
      </c>
      <c r="H86" s="4">
        <f t="shared" si="14"/>
        <v>20.00000000051876</v>
      </c>
      <c r="I86" s="4">
        <f t="shared" si="15"/>
        <v>8.659739592076221E-11</v>
      </c>
    </row>
    <row r="87" spans="1:9" x14ac:dyDescent="0.35">
      <c r="A87" s="6">
        <v>77</v>
      </c>
      <c r="B87" s="4">
        <f t="shared" si="11"/>
        <v>7.7</v>
      </c>
      <c r="C87" s="4">
        <f t="shared" si="10"/>
        <v>39.999999999714014</v>
      </c>
      <c r="D87" s="4">
        <f t="shared" si="16"/>
        <v>-4.3645798086799914E-10</v>
      </c>
      <c r="E87" s="4">
        <f t="shared" si="12"/>
        <v>30.000000000106827</v>
      </c>
      <c r="F87" s="4">
        <f t="shared" si="12"/>
        <v>234.99999999997382</v>
      </c>
      <c r="G87" s="4">
        <f t="shared" si="13"/>
        <v>-1.5047163515191642E-10</v>
      </c>
      <c r="H87" s="4">
        <f t="shared" si="14"/>
        <v>20.000000000368289</v>
      </c>
      <c r="I87" s="4">
        <f t="shared" si="15"/>
        <v>6.1479710211642669E-11</v>
      </c>
    </row>
    <row r="88" spans="1:9" x14ac:dyDescent="0.35">
      <c r="A88" s="6">
        <v>78</v>
      </c>
      <c r="B88" s="4">
        <f t="shared" si="11"/>
        <v>7.8000000000000007</v>
      </c>
      <c r="C88" s="4">
        <f t="shared" si="10"/>
        <v>39.999999999796962</v>
      </c>
      <c r="D88" s="4">
        <f t="shared" si="16"/>
        <v>-3.0986413435130089E-10</v>
      </c>
      <c r="E88" s="4">
        <f t="shared" si="12"/>
        <v>30.00000000007584</v>
      </c>
      <c r="F88" s="4">
        <f t="shared" si="12"/>
        <v>237.99999999998141</v>
      </c>
      <c r="G88" s="4">
        <f t="shared" si="13"/>
        <v>-1.0682654760785226E-10</v>
      </c>
      <c r="H88" s="4">
        <f t="shared" si="14"/>
        <v>20.000000000261462</v>
      </c>
      <c r="I88" s="4">
        <f t="shared" si="15"/>
        <v>4.3645087544064154E-11</v>
      </c>
    </row>
    <row r="89" spans="1:9" x14ac:dyDescent="0.35">
      <c r="A89" s="6">
        <v>79</v>
      </c>
      <c r="B89" s="4">
        <f t="shared" si="11"/>
        <v>7.9</v>
      </c>
      <c r="C89" s="4">
        <f t="shared" si="10"/>
        <v>39.999999999855859</v>
      </c>
      <c r="D89" s="4">
        <f t="shared" si="16"/>
        <v>-2.1998047827764822E-10</v>
      </c>
      <c r="E89" s="4">
        <f t="shared" si="12"/>
        <v>30.000000000053841</v>
      </c>
      <c r="F89" s="4">
        <f t="shared" si="12"/>
        <v>240.99999999998678</v>
      </c>
      <c r="G89" s="4">
        <f t="shared" si="13"/>
        <v>-7.5839778901354293E-11</v>
      </c>
      <c r="H89" s="4">
        <f t="shared" si="14"/>
        <v>20.000000000185622</v>
      </c>
      <c r="I89" s="4">
        <f t="shared" si="15"/>
        <v>3.0986768706497969E-11</v>
      </c>
    </row>
    <row r="90" spans="1:9" x14ac:dyDescent="0.35">
      <c r="A90" s="6">
        <v>80</v>
      </c>
      <c r="B90" s="4">
        <f t="shared" si="11"/>
        <v>8</v>
      </c>
      <c r="C90" s="4">
        <f t="shared" si="10"/>
        <v>39.999999999897668</v>
      </c>
      <c r="D90" s="4">
        <f t="shared" si="16"/>
        <v>-1.5617374060639122E-10</v>
      </c>
      <c r="E90" s="4">
        <f t="shared" si="12"/>
        <v>30.000000000038224</v>
      </c>
      <c r="F90" s="4">
        <f t="shared" si="12"/>
        <v>243.99999999999062</v>
      </c>
      <c r="G90" s="4">
        <f t="shared" si="13"/>
        <v>-5.3841375802221592E-11</v>
      </c>
      <c r="H90" s="4">
        <f t="shared" si="14"/>
        <v>20.000000000131781</v>
      </c>
      <c r="I90" s="4">
        <f t="shared" si="15"/>
        <v>2.1998403099132702E-11</v>
      </c>
    </row>
    <row r="91" spans="1:9" x14ac:dyDescent="0.35">
      <c r="A91" s="6">
        <v>81</v>
      </c>
      <c r="B91" s="4">
        <f t="shared" si="11"/>
        <v>8.1</v>
      </c>
      <c r="C91" s="4">
        <f t="shared" si="10"/>
        <v>39.999999999927361</v>
      </c>
      <c r="D91" s="4">
        <f t="shared" si="16"/>
        <v>-1.1086243034696963E-10</v>
      </c>
      <c r="E91" s="4">
        <f t="shared" si="12"/>
        <v>30.000000000027136</v>
      </c>
      <c r="F91" s="4">
        <f t="shared" si="12"/>
        <v>246.99999999999332</v>
      </c>
      <c r="G91" s="4">
        <f t="shared" si="13"/>
        <v>-3.8223646470214589E-11</v>
      </c>
      <c r="H91" s="4">
        <f t="shared" si="14"/>
        <v>20.000000000093557</v>
      </c>
      <c r="I91" s="4">
        <f t="shared" si="15"/>
        <v>1.5617729332007002E-11</v>
      </c>
    </row>
    <row r="92" spans="1:9" x14ac:dyDescent="0.35">
      <c r="A92" s="6">
        <v>82</v>
      </c>
      <c r="B92" s="4">
        <f t="shared" si="11"/>
        <v>8.2000000000000011</v>
      </c>
      <c r="C92" s="4">
        <f t="shared" si="10"/>
        <v>39.999999999948436</v>
      </c>
      <c r="D92" s="4">
        <f t="shared" si="16"/>
        <v>-7.8699713412788697E-11</v>
      </c>
      <c r="E92" s="4">
        <f t="shared" ref="E92:F107" si="17">E91+D92*$E$2</f>
        <v>30.000000000019266</v>
      </c>
      <c r="F92" s="4">
        <f t="shared" si="17"/>
        <v>249.99999999999525</v>
      </c>
      <c r="G92" s="4">
        <f t="shared" si="13"/>
        <v>-2.7135627078678226E-11</v>
      </c>
      <c r="H92" s="4">
        <f t="shared" si="14"/>
        <v>20.000000000066422</v>
      </c>
      <c r="I92" s="4">
        <f t="shared" si="15"/>
        <v>1.1088019391536363E-11</v>
      </c>
    </row>
    <row r="93" spans="1:9" x14ac:dyDescent="0.35">
      <c r="A93" s="6">
        <v>83</v>
      </c>
      <c r="B93" s="4">
        <f t="shared" si="11"/>
        <v>8.3000000000000007</v>
      </c>
      <c r="C93" s="4">
        <f t="shared" si="10"/>
        <v>39.999999999963379</v>
      </c>
      <c r="D93" s="4">
        <f t="shared" si="16"/>
        <v>-5.588773888121068E-11</v>
      </c>
      <c r="E93" s="4">
        <f t="shared" si="17"/>
        <v>30.000000000013678</v>
      </c>
      <c r="F93" s="4">
        <f t="shared" si="17"/>
        <v>252.99999999999662</v>
      </c>
      <c r="G93" s="4">
        <f t="shared" si="13"/>
        <v>-1.9266366280135117E-11</v>
      </c>
      <c r="H93" s="4">
        <f t="shared" si="14"/>
        <v>20.000000000047155</v>
      </c>
      <c r="I93" s="4">
        <f t="shared" si="15"/>
        <v>7.8692607985431096E-12</v>
      </c>
    </row>
    <row r="94" spans="1:9" x14ac:dyDescent="0.35">
      <c r="A94" s="6">
        <v>84</v>
      </c>
      <c r="B94" s="4">
        <f t="shared" si="11"/>
        <v>8.4</v>
      </c>
      <c r="C94" s="4">
        <f t="shared" si="10"/>
        <v>39.999999999974001</v>
      </c>
      <c r="D94" s="4">
        <f t="shared" si="16"/>
        <v>-3.9676706364843994E-11</v>
      </c>
      <c r="E94" s="4">
        <f t="shared" si="17"/>
        <v>30.00000000000971</v>
      </c>
      <c r="F94" s="4">
        <f t="shared" si="17"/>
        <v>255.99999999999758</v>
      </c>
      <c r="G94" s="4">
        <f t="shared" si="13"/>
        <v>-1.3677947663381929E-11</v>
      </c>
      <c r="H94" s="4">
        <f t="shared" si="14"/>
        <v>20.000000000033477</v>
      </c>
      <c r="I94" s="4">
        <f t="shared" si="15"/>
        <v>5.588418616753188E-12</v>
      </c>
    </row>
    <row r="95" spans="1:9" x14ac:dyDescent="0.35">
      <c r="A95" s="6">
        <v>85</v>
      </c>
      <c r="B95" s="4">
        <f t="shared" si="11"/>
        <v>8.5</v>
      </c>
      <c r="C95" s="4">
        <f t="shared" si="10"/>
        <v>39.999999999981547</v>
      </c>
      <c r="D95" s="4">
        <f t="shared" si="16"/>
        <v>-2.8162361331851571E-11</v>
      </c>
      <c r="E95" s="4">
        <f t="shared" si="17"/>
        <v>30.000000000006892</v>
      </c>
      <c r="F95" s="4">
        <f t="shared" si="17"/>
        <v>258.99999999999829</v>
      </c>
      <c r="G95" s="4">
        <f t="shared" si="13"/>
        <v>-9.709566484161769E-12</v>
      </c>
      <c r="H95" s="4">
        <f t="shared" si="14"/>
        <v>20.000000000023768</v>
      </c>
      <c r="I95" s="4">
        <f t="shared" si="15"/>
        <v>3.9683811792201595E-12</v>
      </c>
    </row>
    <row r="96" spans="1:9" x14ac:dyDescent="0.35">
      <c r="A96" s="6">
        <v>86</v>
      </c>
      <c r="B96" s="4">
        <f t="shared" si="11"/>
        <v>8.6</v>
      </c>
      <c r="C96" s="4">
        <f t="shared" si="10"/>
        <v>39.999999999986912</v>
      </c>
      <c r="D96" s="4">
        <f t="shared" si="16"/>
        <v>-1.9980461729574017E-11</v>
      </c>
      <c r="E96" s="4">
        <f t="shared" si="17"/>
        <v>30.000000000004896</v>
      </c>
      <c r="F96" s="4">
        <f t="shared" si="17"/>
        <v>261.99999999999881</v>
      </c>
      <c r="G96" s="4">
        <f t="shared" si="13"/>
        <v>-6.8922645368729718E-12</v>
      </c>
      <c r="H96" s="4">
        <f t="shared" si="14"/>
        <v>20.000000000016875</v>
      </c>
      <c r="I96" s="4">
        <f t="shared" si="15"/>
        <v>2.8173019472887972E-12</v>
      </c>
    </row>
    <row r="97" spans="1:9" x14ac:dyDescent="0.35">
      <c r="A97" s="6">
        <v>87</v>
      </c>
      <c r="B97" s="4">
        <f t="shared" si="11"/>
        <v>8.7000000000000011</v>
      </c>
      <c r="C97" s="4">
        <f t="shared" si="10"/>
        <v>39.999999999990692</v>
      </c>
      <c r="D97" s="4">
        <f t="shared" si="16"/>
        <v>-1.4203749287844403E-11</v>
      </c>
      <c r="E97" s="4">
        <f t="shared" si="17"/>
        <v>30.000000000003475</v>
      </c>
      <c r="F97" s="4">
        <f t="shared" si="17"/>
        <v>264.99999999999915</v>
      </c>
      <c r="G97" s="4">
        <f t="shared" si="13"/>
        <v>-4.8956394493870903E-12</v>
      </c>
      <c r="H97" s="4">
        <f t="shared" si="14"/>
        <v>20.00000000001198</v>
      </c>
      <c r="I97" s="4">
        <f t="shared" si="15"/>
        <v>1.9966250874858815E-12</v>
      </c>
    </row>
    <row r="98" spans="1:9" x14ac:dyDescent="0.35">
      <c r="A98" s="6">
        <v>88</v>
      </c>
      <c r="B98" s="4">
        <f t="shared" si="11"/>
        <v>8.8000000000000007</v>
      </c>
      <c r="C98" s="4">
        <f t="shared" si="10"/>
        <v>39.999999999993399</v>
      </c>
      <c r="D98" s="4">
        <f t="shared" si="16"/>
        <v>-1.0075495993078221E-11</v>
      </c>
      <c r="E98" s="4">
        <f t="shared" si="17"/>
        <v>30.000000000002466</v>
      </c>
      <c r="F98" s="4">
        <f t="shared" si="17"/>
        <v>267.99999999999937</v>
      </c>
      <c r="G98" s="4">
        <f t="shared" si="13"/>
        <v>-3.4745539778668899E-12</v>
      </c>
      <c r="H98" s="4">
        <f t="shared" si="14"/>
        <v>20.000000000008505</v>
      </c>
      <c r="I98" s="4">
        <f t="shared" si="15"/>
        <v>1.4210854715202004E-12</v>
      </c>
    </row>
    <row r="99" spans="1:9" x14ac:dyDescent="0.35">
      <c r="A99" s="6">
        <v>89</v>
      </c>
      <c r="B99" s="4">
        <f t="shared" si="11"/>
        <v>8.9</v>
      </c>
      <c r="C99" s="4">
        <f t="shared" si="10"/>
        <v>39.999999999995325</v>
      </c>
      <c r="D99" s="4">
        <f t="shared" si="16"/>
        <v>-7.1409544943890069E-12</v>
      </c>
      <c r="E99" s="4">
        <f t="shared" si="17"/>
        <v>30.000000000001751</v>
      </c>
      <c r="F99" s="4">
        <f t="shared" si="17"/>
        <v>270.99999999999955</v>
      </c>
      <c r="G99" s="4">
        <f t="shared" si="13"/>
        <v>-2.4655832930875476E-12</v>
      </c>
      <c r="H99" s="4">
        <f t="shared" si="14"/>
        <v>20.00000000000604</v>
      </c>
      <c r="I99" s="4">
        <f t="shared" si="15"/>
        <v>1.0089706847793423E-12</v>
      </c>
    </row>
    <row r="100" spans="1:9" x14ac:dyDescent="0.35">
      <c r="A100" s="6">
        <v>90</v>
      </c>
      <c r="B100" s="4">
        <f t="shared" si="11"/>
        <v>9</v>
      </c>
      <c r="C100" s="4">
        <f t="shared" si="10"/>
        <v>39.999999999996675</v>
      </c>
      <c r="D100" s="4">
        <f t="shared" si="16"/>
        <v>-5.0768278470059158E-12</v>
      </c>
      <c r="E100" s="4">
        <f t="shared" si="17"/>
        <v>30.000000000001243</v>
      </c>
      <c r="F100" s="4">
        <f t="shared" si="17"/>
        <v>273.99999999999966</v>
      </c>
      <c r="G100" s="4">
        <f t="shared" si="13"/>
        <v>-1.751487843648647E-12</v>
      </c>
      <c r="H100" s="4">
        <f t="shared" si="14"/>
        <v>20.000000000004288</v>
      </c>
      <c r="I100" s="4">
        <f t="shared" si="15"/>
        <v>7.1409544943890069E-13</v>
      </c>
    </row>
    <row r="101" spans="1:9" x14ac:dyDescent="0.35">
      <c r="A101" s="6">
        <v>91</v>
      </c>
      <c r="B101" s="4">
        <f t="shared" si="11"/>
        <v>9.1</v>
      </c>
      <c r="C101" s="4">
        <f t="shared" si="10"/>
        <v>39.999999999997641</v>
      </c>
      <c r="D101" s="4">
        <f t="shared" si="16"/>
        <v>-3.6024516703037079E-12</v>
      </c>
      <c r="E101" s="4">
        <f t="shared" si="17"/>
        <v>30.000000000000885</v>
      </c>
      <c r="F101" s="4">
        <f t="shared" si="17"/>
        <v>276.99999999999977</v>
      </c>
      <c r="G101" s="4">
        <f t="shared" si="13"/>
        <v>-1.2434497875801753E-12</v>
      </c>
      <c r="H101" s="4">
        <f t="shared" si="14"/>
        <v>20.000000000003045</v>
      </c>
      <c r="I101" s="4">
        <f t="shared" si="15"/>
        <v>5.0803805606847163E-13</v>
      </c>
    </row>
    <row r="102" spans="1:9" x14ac:dyDescent="0.35">
      <c r="A102" s="6">
        <v>92</v>
      </c>
      <c r="B102" s="4">
        <f t="shared" si="11"/>
        <v>9.2000000000000011</v>
      </c>
      <c r="C102" s="4">
        <f t="shared" si="10"/>
        <v>39.999999999998302</v>
      </c>
      <c r="D102" s="4">
        <f t="shared" si="16"/>
        <v>-2.5828228444879642E-12</v>
      </c>
      <c r="E102" s="4">
        <f t="shared" si="17"/>
        <v>30.000000000000625</v>
      </c>
      <c r="F102" s="4">
        <f t="shared" si="17"/>
        <v>279.99999999999983</v>
      </c>
      <c r="G102" s="4">
        <f t="shared" si="13"/>
        <v>-8.8462570602132473E-13</v>
      </c>
      <c r="H102" s="4">
        <f t="shared" si="14"/>
        <v>20.00000000000216</v>
      </c>
      <c r="I102" s="4">
        <f t="shared" si="15"/>
        <v>3.5882408155885059E-13</v>
      </c>
    </row>
    <row r="103" spans="1:9" x14ac:dyDescent="0.35">
      <c r="A103" s="6">
        <v>93</v>
      </c>
      <c r="B103" s="4">
        <f t="shared" si="11"/>
        <v>9.3000000000000007</v>
      </c>
      <c r="C103" s="4">
        <f t="shared" si="10"/>
        <v>39.99999999999882</v>
      </c>
      <c r="D103" s="4">
        <f t="shared" si="16"/>
        <v>-1.8047785488306545E-12</v>
      </c>
      <c r="E103" s="4">
        <f t="shared" si="17"/>
        <v>30.000000000000444</v>
      </c>
      <c r="F103" s="4">
        <f t="shared" si="17"/>
        <v>282.99999999999989</v>
      </c>
      <c r="G103" s="4">
        <f t="shared" si="13"/>
        <v>-6.2527760746888816E-13</v>
      </c>
      <c r="H103" s="4">
        <f t="shared" si="14"/>
        <v>20.000000000001535</v>
      </c>
      <c r="I103" s="4">
        <f t="shared" si="15"/>
        <v>2.5934809855243657E-13</v>
      </c>
    </row>
    <row r="104" spans="1:9" x14ac:dyDescent="0.35">
      <c r="A104" s="6">
        <v>94</v>
      </c>
      <c r="B104" s="4">
        <f t="shared" si="11"/>
        <v>9.4</v>
      </c>
      <c r="C104" s="4">
        <f t="shared" si="10"/>
        <v>39.999999999999169</v>
      </c>
      <c r="D104" s="4">
        <f t="shared" si="16"/>
        <v>-1.2754242106893798E-12</v>
      </c>
      <c r="E104" s="4">
        <f t="shared" si="17"/>
        <v>30.000000000000316</v>
      </c>
      <c r="F104" s="4">
        <f t="shared" si="17"/>
        <v>285.99999999999994</v>
      </c>
      <c r="G104" s="4">
        <f t="shared" si="13"/>
        <v>-4.4408920985006262E-13</v>
      </c>
      <c r="H104" s="4">
        <f t="shared" si="14"/>
        <v>20.000000000001091</v>
      </c>
      <c r="I104" s="4">
        <f t="shared" si="15"/>
        <v>1.8118839761882555E-13</v>
      </c>
    </row>
    <row r="105" spans="1:9" x14ac:dyDescent="0.35">
      <c r="A105" s="6">
        <v>95</v>
      </c>
      <c r="B105" s="4">
        <f t="shared" si="11"/>
        <v>9.5</v>
      </c>
      <c r="C105" s="4">
        <f t="shared" si="10"/>
        <v>39.999999999999396</v>
      </c>
      <c r="D105" s="4">
        <f t="shared" si="16"/>
        <v>-9.2015284280932974E-13</v>
      </c>
      <c r="E105" s="4">
        <f t="shared" si="17"/>
        <v>30.000000000000224</v>
      </c>
      <c r="F105" s="4">
        <f t="shared" si="17"/>
        <v>288.99999999999994</v>
      </c>
      <c r="G105" s="4">
        <f t="shared" si="13"/>
        <v>-3.1619151741324458E-13</v>
      </c>
      <c r="H105" s="4">
        <f t="shared" si="14"/>
        <v>20.000000000000774</v>
      </c>
      <c r="I105" s="4">
        <f t="shared" si="15"/>
        <v>1.2789769243681803E-13</v>
      </c>
    </row>
    <row r="106" spans="1:9" x14ac:dyDescent="0.35">
      <c r="A106" s="6">
        <v>96</v>
      </c>
      <c r="B106" s="4">
        <f t="shared" si="11"/>
        <v>9.6000000000000014</v>
      </c>
      <c r="C106" s="4">
        <f t="shared" si="10"/>
        <v>39.999999999999574</v>
      </c>
      <c r="D106" s="4">
        <f t="shared" si="16"/>
        <v>-6.5014660322049167E-13</v>
      </c>
      <c r="E106" s="4">
        <f t="shared" si="17"/>
        <v>30.00000000000016</v>
      </c>
      <c r="F106" s="4">
        <f t="shared" si="17"/>
        <v>291.99999999999994</v>
      </c>
      <c r="G106" s="4">
        <f t="shared" si="13"/>
        <v>-2.2382096176443156E-13</v>
      </c>
      <c r="H106" s="4">
        <f t="shared" si="14"/>
        <v>20.000000000000551</v>
      </c>
      <c r="I106" s="4">
        <f t="shared" si="15"/>
        <v>9.2370555648813024E-14</v>
      </c>
    </row>
    <row r="107" spans="1:9" x14ac:dyDescent="0.35">
      <c r="A107" s="6">
        <v>97</v>
      </c>
      <c r="B107" s="4">
        <f t="shared" si="11"/>
        <v>9.7000000000000011</v>
      </c>
      <c r="C107" s="4">
        <f t="shared" si="10"/>
        <v>39.999999999999687</v>
      </c>
      <c r="D107" s="4">
        <f t="shared" si="16"/>
        <v>-4.7251091928046662E-13</v>
      </c>
      <c r="E107" s="4">
        <f t="shared" si="17"/>
        <v>30.000000000000114</v>
      </c>
      <c r="F107" s="4">
        <f t="shared" si="17"/>
        <v>294.99999999999994</v>
      </c>
      <c r="G107" s="4">
        <f t="shared" si="13"/>
        <v>-1.5987211554602254E-13</v>
      </c>
      <c r="H107" s="4">
        <f t="shared" si="14"/>
        <v>20.000000000000391</v>
      </c>
      <c r="I107" s="4">
        <f t="shared" si="15"/>
        <v>6.3948846218409017E-14</v>
      </c>
    </row>
    <row r="108" spans="1:9" x14ac:dyDescent="0.35">
      <c r="A108" s="6">
        <v>98</v>
      </c>
      <c r="B108" s="4">
        <f t="shared" si="11"/>
        <v>9.8000000000000007</v>
      </c>
      <c r="C108" s="4">
        <f t="shared" si="10"/>
        <v>39.99999999999978</v>
      </c>
      <c r="D108" s="4">
        <f t="shared" si="16"/>
        <v>-3.3395508580724709E-13</v>
      </c>
      <c r="E108" s="4">
        <f t="shared" ref="E108:F110" si="18">E107+D108*$E$2</f>
        <v>30.000000000000082</v>
      </c>
      <c r="F108" s="4">
        <f t="shared" si="18"/>
        <v>297.99999999999994</v>
      </c>
      <c r="G108" s="4">
        <f t="shared" si="13"/>
        <v>-1.1368683772161603E-13</v>
      </c>
      <c r="H108" s="4">
        <f t="shared" si="14"/>
        <v>20.000000000000277</v>
      </c>
      <c r="I108" s="4">
        <f t="shared" si="15"/>
        <v>4.6185277824406512E-14</v>
      </c>
    </row>
    <row r="109" spans="1:9" x14ac:dyDescent="0.35">
      <c r="A109" s="6">
        <v>99</v>
      </c>
      <c r="B109" s="4">
        <f t="shared" si="11"/>
        <v>9.9</v>
      </c>
      <c r="C109" s="4">
        <f t="shared" si="10"/>
        <v>39.999999999999829</v>
      </c>
      <c r="D109" s="4">
        <f t="shared" si="16"/>
        <v>-2.5224267119483557E-13</v>
      </c>
      <c r="E109" s="4">
        <f t="shared" si="18"/>
        <v>30.000000000000057</v>
      </c>
      <c r="F109" s="4">
        <f t="shared" si="18"/>
        <v>300.99999999999994</v>
      </c>
      <c r="G109" s="4">
        <f t="shared" si="13"/>
        <v>-8.1712414612411521E-14</v>
      </c>
      <c r="H109" s="4">
        <f t="shared" si="14"/>
        <v>20.000000000000195</v>
      </c>
      <c r="I109" s="4">
        <f t="shared" si="15"/>
        <v>3.1974423109204508E-14</v>
      </c>
    </row>
    <row r="110" spans="1:9" x14ac:dyDescent="0.35">
      <c r="A110" s="6">
        <v>100</v>
      </c>
      <c r="B110" s="4">
        <f t="shared" si="11"/>
        <v>10</v>
      </c>
      <c r="C110" s="4">
        <f t="shared" si="10"/>
        <v>39.999999999999893</v>
      </c>
      <c r="D110" s="4">
        <f t="shared" si="16"/>
        <v>-1.6342482922482304E-13</v>
      </c>
      <c r="E110" s="4">
        <f t="shared" si="18"/>
        <v>30.000000000000039</v>
      </c>
      <c r="F110" s="4">
        <f t="shared" si="18"/>
        <v>303.99999999999994</v>
      </c>
      <c r="G110" s="4">
        <f t="shared" si="13"/>
        <v>-5.6843418860808015E-14</v>
      </c>
      <c r="H110" s="4">
        <f t="shared" si="14"/>
        <v>20.000000000000139</v>
      </c>
      <c r="I110" s="4">
        <f t="shared" si="15"/>
        <v>2.4868995751603507E-14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427-6049-4AE9-B1E3-65080E3254AD}">
  <dimension ref="A1:I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9" style="4" bestFit="1" customWidth="1"/>
    <col min="8" max="8" width="11.15234375" style="4" bestFit="1" customWidth="1"/>
    <col min="9" max="9" width="10.15234375" style="4" bestFit="1" customWidth="1"/>
    <col min="10" max="16384" width="9.23046875" style="4"/>
  </cols>
  <sheetData>
    <row r="1" spans="1:9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9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9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9" s="2" customFormat="1" x14ac:dyDescent="0.35">
      <c r="A4" s="10"/>
      <c r="B4" s="2">
        <v>0</v>
      </c>
      <c r="C4" s="2">
        <v>0</v>
      </c>
      <c r="D4" s="2">
        <v>30</v>
      </c>
    </row>
    <row r="5" spans="1:9" s="2" customFormat="1" x14ac:dyDescent="0.35">
      <c r="A5" s="11" t="s">
        <v>15</v>
      </c>
      <c r="B5" s="7" t="s">
        <v>16</v>
      </c>
      <c r="C5" s="7" t="s">
        <v>17</v>
      </c>
      <c r="D5" s="7" t="s">
        <v>21</v>
      </c>
      <c r="E5" s="7" t="s">
        <v>24</v>
      </c>
      <c r="F5" s="7" t="s">
        <v>25</v>
      </c>
    </row>
    <row r="6" spans="1:9" s="2" customFormat="1" x14ac:dyDescent="0.35">
      <c r="A6" s="12"/>
      <c r="B6" s="2">
        <v>7</v>
      </c>
      <c r="C6" s="2">
        <v>2</v>
      </c>
      <c r="D6" s="2">
        <v>0.5</v>
      </c>
      <c r="E6" s="2">
        <v>10000</v>
      </c>
      <c r="F6" s="2">
        <v>20000</v>
      </c>
    </row>
    <row r="7" spans="1:9" s="2" customFormat="1" x14ac:dyDescent="0.35"/>
    <row r="8" spans="1:9" s="2" customFormat="1" x14ac:dyDescent="0.35"/>
    <row r="9" spans="1:9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  <c r="I9" s="5" t="s">
        <v>20</v>
      </c>
    </row>
    <row r="10" spans="1:9" x14ac:dyDescent="0.35">
      <c r="A10" s="6">
        <v>0</v>
      </c>
      <c r="B10" s="4">
        <v>0</v>
      </c>
      <c r="C10" s="4">
        <f>$B$6*G10+$C$6*H10+$D$6*I10</f>
        <v>270</v>
      </c>
      <c r="D10" s="8">
        <f>(C10+$C$2+$D$2*$B$4)/$B$2</f>
        <v>260</v>
      </c>
      <c r="E10" s="8">
        <f>$B$4</f>
        <v>0</v>
      </c>
      <c r="F10" s="8">
        <f>$C$4</f>
        <v>0</v>
      </c>
      <c r="G10" s="8">
        <f>$D$4-$B$4</f>
        <v>30</v>
      </c>
      <c r="H10" s="8">
        <f>IF(ABS(G10)&lt;=$E$6,1,IF(ABS(G10)&gt;$F$6,0,(ABS(G10)-$E$6)/($F$6-$E$6)))*G10</f>
        <v>30</v>
      </c>
      <c r="I10" s="8">
        <f>0</f>
        <v>0</v>
      </c>
    </row>
    <row r="11" spans="1:9" x14ac:dyDescent="0.35">
      <c r="A11" s="6">
        <v>1</v>
      </c>
      <c r="B11" s="4">
        <f>A11*$E$2</f>
        <v>0.1</v>
      </c>
      <c r="C11" s="4">
        <f t="shared" ref="C11:C74" si="0">$B$6*G11+$C$6*H11+$D$6*I11</f>
        <v>330</v>
      </c>
      <c r="D11" s="4">
        <f>(C11+$C$2+$D$2*E10)/$B$2</f>
        <v>320</v>
      </c>
      <c r="E11" s="4">
        <f>E10+D11*$E$2</f>
        <v>32</v>
      </c>
      <c r="F11" s="4">
        <f>F10+E11*$E$2</f>
        <v>3.2</v>
      </c>
      <c r="G11" s="4">
        <f>$D$4-E10</f>
        <v>30</v>
      </c>
      <c r="H11" s="4">
        <f>H10+IF(ABS(G10)&lt;=$E$6,1,IF(ABS(G10)&gt;$F$6,0,(ABS(G10)-$E$6)/($F$6-$E$6)))*G11</f>
        <v>60</v>
      </c>
      <c r="I11" s="4">
        <f>G11-G10</f>
        <v>0</v>
      </c>
    </row>
    <row r="12" spans="1:9" x14ac:dyDescent="0.35">
      <c r="A12" s="6">
        <v>2</v>
      </c>
      <c r="B12" s="4">
        <f t="shared" ref="B12:B75" si="1">A12*$E$2</f>
        <v>0.2</v>
      </c>
      <c r="C12" s="4">
        <f t="shared" si="0"/>
        <v>86</v>
      </c>
      <c r="D12" s="4">
        <f>(C12+$C$2+$D$2*E11)/$B$2</f>
        <v>44</v>
      </c>
      <c r="E12" s="4">
        <f t="shared" ref="E12:F27" si="2">E11+D12*$E$2</f>
        <v>36.4</v>
      </c>
      <c r="F12" s="4">
        <f t="shared" si="2"/>
        <v>6.84</v>
      </c>
      <c r="G12" s="4">
        <f t="shared" ref="G12:G75" si="3">$D$4-E11</f>
        <v>-2</v>
      </c>
      <c r="H12" s="4">
        <f t="shared" ref="H12:H75" si="4">H11+IF(ABS(G11)&lt;=$E$6,1,IF(ABS(G11)&gt;$F$6,0,(ABS(G11)-$E$6)/($F$6-$E$6)))*G12</f>
        <v>58</v>
      </c>
      <c r="I12" s="4">
        <f t="shared" ref="I12:I75" si="5">G12-G11</f>
        <v>-32</v>
      </c>
    </row>
    <row r="13" spans="1:9" x14ac:dyDescent="0.35">
      <c r="A13" s="6">
        <v>3</v>
      </c>
      <c r="B13" s="4">
        <f t="shared" si="1"/>
        <v>0.30000000000000004</v>
      </c>
      <c r="C13" s="4">
        <f t="shared" si="0"/>
        <v>56.200000000000017</v>
      </c>
      <c r="D13" s="4">
        <f t="shared" ref="D13:D76" si="6">(C13+$C$2+$D$2*E12)/$B$2</f>
        <v>9.8000000000000185</v>
      </c>
      <c r="E13" s="4">
        <f t="shared" si="2"/>
        <v>37.380000000000003</v>
      </c>
      <c r="F13" s="4">
        <f t="shared" si="2"/>
        <v>10.577999999999999</v>
      </c>
      <c r="G13" s="4">
        <f t="shared" si="3"/>
        <v>-6.3999999999999986</v>
      </c>
      <c r="H13" s="4">
        <f t="shared" si="4"/>
        <v>51.6</v>
      </c>
      <c r="I13" s="4">
        <f t="shared" si="5"/>
        <v>-4.3999999999999986</v>
      </c>
    </row>
    <row r="14" spans="1:9" x14ac:dyDescent="0.35">
      <c r="A14" s="6">
        <v>4</v>
      </c>
      <c r="B14" s="4">
        <f t="shared" si="1"/>
        <v>0.4</v>
      </c>
      <c r="C14" s="4">
        <f t="shared" si="0"/>
        <v>36.289999999999978</v>
      </c>
      <c r="D14" s="4">
        <f t="shared" si="6"/>
        <v>-11.090000000000025</v>
      </c>
      <c r="E14" s="4">
        <f t="shared" si="2"/>
        <v>36.271000000000001</v>
      </c>
      <c r="F14" s="4">
        <f t="shared" si="2"/>
        <v>14.2051</v>
      </c>
      <c r="G14" s="4">
        <f t="shared" si="3"/>
        <v>-7.3800000000000026</v>
      </c>
      <c r="H14" s="4">
        <f t="shared" si="4"/>
        <v>44.22</v>
      </c>
      <c r="I14" s="4">
        <f t="shared" si="5"/>
        <v>-0.98000000000000398</v>
      </c>
    </row>
    <row r="15" spans="1:9" x14ac:dyDescent="0.35">
      <c r="A15" s="6">
        <v>5</v>
      </c>
      <c r="B15" s="4">
        <f t="shared" si="1"/>
        <v>0.5</v>
      </c>
      <c r="C15" s="4">
        <f t="shared" si="0"/>
        <v>32.555499999999995</v>
      </c>
      <c r="D15" s="4">
        <f t="shared" si="6"/>
        <v>-13.715500000000006</v>
      </c>
      <c r="E15" s="4">
        <f t="shared" si="2"/>
        <v>34.899450000000002</v>
      </c>
      <c r="F15" s="4">
        <f t="shared" si="2"/>
        <v>17.695045</v>
      </c>
      <c r="G15" s="4">
        <f t="shared" si="3"/>
        <v>-6.2710000000000008</v>
      </c>
      <c r="H15" s="4">
        <f t="shared" si="4"/>
        <v>37.948999999999998</v>
      </c>
      <c r="I15" s="4">
        <f t="shared" si="5"/>
        <v>1.1090000000000018</v>
      </c>
    </row>
    <row r="16" spans="1:9" x14ac:dyDescent="0.35">
      <c r="A16" s="6">
        <v>6</v>
      </c>
      <c r="B16" s="4">
        <f t="shared" si="1"/>
        <v>0.60000000000000009</v>
      </c>
      <c r="C16" s="4">
        <f t="shared" si="0"/>
        <v>32.488724999999981</v>
      </c>
      <c r="D16" s="4">
        <f t="shared" si="6"/>
        <v>-12.410725000000021</v>
      </c>
      <c r="E16" s="4">
        <f t="shared" si="2"/>
        <v>33.6583775</v>
      </c>
      <c r="F16" s="4">
        <f t="shared" si="2"/>
        <v>21.060882750000001</v>
      </c>
      <c r="G16" s="4">
        <f t="shared" si="3"/>
        <v>-4.8994500000000016</v>
      </c>
      <c r="H16" s="4">
        <f t="shared" si="4"/>
        <v>33.049549999999996</v>
      </c>
      <c r="I16" s="4">
        <f t="shared" si="5"/>
        <v>1.3715499999999992</v>
      </c>
    </row>
    <row r="17" spans="1:9" x14ac:dyDescent="0.35">
      <c r="A17" s="6">
        <v>7</v>
      </c>
      <c r="B17" s="4">
        <f t="shared" si="1"/>
        <v>0.70000000000000007</v>
      </c>
      <c r="C17" s="4">
        <f t="shared" si="0"/>
        <v>33.794238749999991</v>
      </c>
      <c r="D17" s="4">
        <f t="shared" si="6"/>
        <v>-9.8641387500000093</v>
      </c>
      <c r="E17" s="4">
        <f t="shared" si="2"/>
        <v>32.671963624999997</v>
      </c>
      <c r="F17" s="4">
        <f t="shared" si="2"/>
        <v>24.328079112499999</v>
      </c>
      <c r="G17" s="4">
        <f t="shared" si="3"/>
        <v>-3.6583775000000003</v>
      </c>
      <c r="H17" s="4">
        <f t="shared" si="4"/>
        <v>29.391172499999996</v>
      </c>
      <c r="I17" s="4">
        <f t="shared" si="5"/>
        <v>1.2410725000000014</v>
      </c>
    </row>
    <row r="18" spans="1:9" x14ac:dyDescent="0.35">
      <c r="A18" s="6">
        <v>8</v>
      </c>
      <c r="B18" s="4">
        <f t="shared" si="1"/>
        <v>0.8</v>
      </c>
      <c r="C18" s="4">
        <f t="shared" si="0"/>
        <v>35.227879312500022</v>
      </c>
      <c r="D18" s="4">
        <f t="shared" si="6"/>
        <v>-7.4440843124999745</v>
      </c>
      <c r="E18" s="4">
        <f t="shared" si="2"/>
        <v>31.927555193749999</v>
      </c>
      <c r="F18" s="4">
        <f t="shared" si="2"/>
        <v>27.520834631874997</v>
      </c>
      <c r="G18" s="4">
        <f t="shared" si="3"/>
        <v>-2.6719636249999965</v>
      </c>
      <c r="H18" s="4">
        <f t="shared" si="4"/>
        <v>26.719208875</v>
      </c>
      <c r="I18" s="4">
        <f t="shared" si="5"/>
        <v>0.98641387500000377</v>
      </c>
    </row>
    <row r="19" spans="1:9" x14ac:dyDescent="0.35">
      <c r="A19" s="6">
        <v>9</v>
      </c>
      <c r="B19" s="4">
        <f t="shared" si="1"/>
        <v>0.9</v>
      </c>
      <c r="C19" s="4">
        <f t="shared" si="0"/>
        <v>36.462625221875008</v>
      </c>
      <c r="D19" s="4">
        <f t="shared" si="6"/>
        <v>-5.4649299718749909</v>
      </c>
      <c r="E19" s="4">
        <f t="shared" si="2"/>
        <v>31.3810621965625</v>
      </c>
      <c r="F19" s="4">
        <f t="shared" si="2"/>
        <v>30.658940851531248</v>
      </c>
      <c r="G19" s="4">
        <f t="shared" si="3"/>
        <v>-1.9275551937499991</v>
      </c>
      <c r="H19" s="4">
        <f t="shared" si="4"/>
        <v>24.791653681250001</v>
      </c>
      <c r="I19" s="4">
        <f t="shared" si="5"/>
        <v>0.74440843124999745</v>
      </c>
    </row>
    <row r="20" spans="1:9" x14ac:dyDescent="0.35">
      <c r="A20" s="6">
        <v>10</v>
      </c>
      <c r="B20" s="4">
        <f t="shared" si="1"/>
        <v>1</v>
      </c>
      <c r="C20" s="4">
        <f t="shared" si="0"/>
        <v>37.426994092031251</v>
      </c>
      <c r="D20" s="4">
        <f t="shared" si="6"/>
        <v>-3.9540681045312489</v>
      </c>
      <c r="E20" s="4">
        <f t="shared" si="2"/>
        <v>30.985655386109375</v>
      </c>
      <c r="F20" s="4">
        <f t="shared" si="2"/>
        <v>33.757506390142183</v>
      </c>
      <c r="G20" s="4">
        <f t="shared" si="3"/>
        <v>-1.3810621965624996</v>
      </c>
      <c r="H20" s="4">
        <f t="shared" si="4"/>
        <v>23.410591484687501</v>
      </c>
      <c r="I20" s="4">
        <f t="shared" si="5"/>
        <v>0.54649299718749944</v>
      </c>
    </row>
    <row r="21" spans="1:9" x14ac:dyDescent="0.35">
      <c r="A21" s="6">
        <v>11</v>
      </c>
      <c r="B21" s="4">
        <f t="shared" si="1"/>
        <v>1.1000000000000001</v>
      </c>
      <c r="C21" s="4">
        <f t="shared" si="0"/>
        <v>38.147987899617192</v>
      </c>
      <c r="D21" s="4">
        <f t="shared" si="6"/>
        <v>-2.8376674864921831</v>
      </c>
      <c r="E21" s="4">
        <f t="shared" si="2"/>
        <v>30.701888637460158</v>
      </c>
      <c r="F21" s="4">
        <f t="shared" si="2"/>
        <v>36.827695253888201</v>
      </c>
      <c r="G21" s="4">
        <f t="shared" si="3"/>
        <v>-0.98565538610937509</v>
      </c>
      <c r="H21" s="4">
        <f t="shared" si="4"/>
        <v>22.424936098578126</v>
      </c>
      <c r="I21" s="4">
        <f t="shared" si="5"/>
        <v>0.39540681045312454</v>
      </c>
    </row>
    <row r="22" spans="1:9" x14ac:dyDescent="0.35">
      <c r="A22" s="6">
        <v>12</v>
      </c>
      <c r="B22" s="4">
        <f t="shared" si="1"/>
        <v>1.2000000000000002</v>
      </c>
      <c r="C22" s="4">
        <f t="shared" si="0"/>
        <v>38.674757834339438</v>
      </c>
      <c r="D22" s="4">
        <f t="shared" si="6"/>
        <v>-2.0271308031207198</v>
      </c>
      <c r="E22" s="4">
        <f t="shared" si="2"/>
        <v>30.499175557148085</v>
      </c>
      <c r="F22" s="4">
        <f t="shared" si="2"/>
        <v>39.877612809603008</v>
      </c>
      <c r="G22" s="4">
        <f t="shared" si="3"/>
        <v>-0.70188863746015784</v>
      </c>
      <c r="H22" s="4">
        <f t="shared" si="4"/>
        <v>21.723047461117968</v>
      </c>
      <c r="I22" s="4">
        <f t="shared" si="5"/>
        <v>0.28376674864921725</v>
      </c>
    </row>
    <row r="23" spans="1:9" x14ac:dyDescent="0.35">
      <c r="A23" s="6">
        <v>13</v>
      </c>
      <c r="B23" s="4">
        <f t="shared" si="1"/>
        <v>1.3</v>
      </c>
      <c r="C23" s="4">
        <f t="shared" si="0"/>
        <v>39.054871448059203</v>
      </c>
      <c r="D23" s="4">
        <f t="shared" si="6"/>
        <v>-1.4443041090888826</v>
      </c>
      <c r="E23" s="4">
        <f t="shared" si="2"/>
        <v>30.354745146239196</v>
      </c>
      <c r="F23" s="4">
        <f t="shared" si="2"/>
        <v>42.913087324226929</v>
      </c>
      <c r="G23" s="4">
        <f t="shared" si="3"/>
        <v>-0.49917555714808515</v>
      </c>
      <c r="H23" s="4">
        <f t="shared" si="4"/>
        <v>21.223871903969883</v>
      </c>
      <c r="I23" s="4">
        <f t="shared" si="5"/>
        <v>0.20271308031207269</v>
      </c>
    </row>
    <row r="24" spans="1:9" x14ac:dyDescent="0.35">
      <c r="A24" s="6">
        <v>14</v>
      </c>
      <c r="B24" s="4">
        <f t="shared" si="1"/>
        <v>1.4000000000000001</v>
      </c>
      <c r="C24" s="4">
        <f t="shared" si="0"/>
        <v>39.327252697241448</v>
      </c>
      <c r="D24" s="4">
        <f t="shared" si="6"/>
        <v>-1.0274924489977479</v>
      </c>
      <c r="E24" s="4">
        <f t="shared" si="2"/>
        <v>30.25199590133942</v>
      </c>
      <c r="F24" s="4">
        <f t="shared" si="2"/>
        <v>45.938286914360873</v>
      </c>
      <c r="G24" s="4">
        <f t="shared" si="3"/>
        <v>-0.35474514623919617</v>
      </c>
      <c r="H24" s="4">
        <f t="shared" si="4"/>
        <v>20.869126757730687</v>
      </c>
      <c r="I24" s="4">
        <f t="shared" si="5"/>
        <v>0.14443041090888897</v>
      </c>
    </row>
    <row r="25" spans="1:9" x14ac:dyDescent="0.35">
      <c r="A25" s="6">
        <v>15</v>
      </c>
      <c r="B25" s="4">
        <f t="shared" si="1"/>
        <v>1.5</v>
      </c>
      <c r="C25" s="4">
        <f t="shared" si="0"/>
        <v>39.521665025856478</v>
      </c>
      <c r="D25" s="4">
        <f t="shared" si="6"/>
        <v>-0.73033087548294162</v>
      </c>
      <c r="E25" s="4">
        <f t="shared" si="2"/>
        <v>30.178962813791127</v>
      </c>
      <c r="F25" s="4">
        <f t="shared" si="2"/>
        <v>48.956183195739989</v>
      </c>
      <c r="G25" s="4">
        <f t="shared" si="3"/>
        <v>-0.25199590133941996</v>
      </c>
      <c r="H25" s="4">
        <f t="shared" si="4"/>
        <v>20.617130856391267</v>
      </c>
      <c r="I25" s="4">
        <f t="shared" si="5"/>
        <v>0.10274924489977622</v>
      </c>
    </row>
    <row r="26" spans="1:9" x14ac:dyDescent="0.35">
      <c r="A26" s="6">
        <v>16</v>
      </c>
      <c r="B26" s="4">
        <f t="shared" si="1"/>
        <v>1.6</v>
      </c>
      <c r="C26" s="4">
        <f t="shared" si="0"/>
        <v>39.66011293243654</v>
      </c>
      <c r="D26" s="4">
        <f t="shared" si="6"/>
        <v>-0.51884988135458698</v>
      </c>
      <c r="E26" s="4">
        <f t="shared" si="2"/>
        <v>30.127077825655668</v>
      </c>
      <c r="F26" s="4">
        <f t="shared" si="2"/>
        <v>51.968890978305552</v>
      </c>
      <c r="G26" s="4">
        <f t="shared" si="3"/>
        <v>-0.17896281379112722</v>
      </c>
      <c r="H26" s="4">
        <f t="shared" si="4"/>
        <v>20.43816804260014</v>
      </c>
      <c r="I26" s="4">
        <f t="shared" si="5"/>
        <v>7.3033087548292741E-2</v>
      </c>
    </row>
    <row r="27" spans="1:9" x14ac:dyDescent="0.35">
      <c r="A27" s="6">
        <v>17</v>
      </c>
      <c r="B27" s="4">
        <f t="shared" si="1"/>
        <v>1.7000000000000002</v>
      </c>
      <c r="C27" s="4">
        <f t="shared" si="0"/>
        <v>39.758578148366993</v>
      </c>
      <c r="D27" s="4">
        <f t="shared" si="6"/>
        <v>-0.36849967728867483</v>
      </c>
      <c r="E27" s="4">
        <f t="shared" si="2"/>
        <v>30.090227857926802</v>
      </c>
      <c r="F27" s="4">
        <f t="shared" si="2"/>
        <v>54.977913764098233</v>
      </c>
      <c r="G27" s="4">
        <f t="shared" si="3"/>
        <v>-0.12707782565566816</v>
      </c>
      <c r="H27" s="4">
        <f t="shared" si="4"/>
        <v>20.311090216944471</v>
      </c>
      <c r="I27" s="4">
        <f t="shared" si="5"/>
        <v>5.1884988135459054E-2</v>
      </c>
    </row>
    <row r="28" spans="1:9" x14ac:dyDescent="0.35">
      <c r="A28" s="6">
        <v>18</v>
      </c>
      <c r="B28" s="4">
        <f t="shared" si="1"/>
        <v>1.8</v>
      </c>
      <c r="C28" s="4">
        <f t="shared" si="0"/>
        <v>39.828554696412155</v>
      </c>
      <c r="D28" s="4">
        <f t="shared" si="6"/>
        <v>-0.26167316151464703</v>
      </c>
      <c r="E28" s="4">
        <f t="shared" ref="E28:F43" si="7">E27+D28*$E$2</f>
        <v>30.064060541775337</v>
      </c>
      <c r="F28" s="4">
        <f t="shared" si="7"/>
        <v>57.984319818275765</v>
      </c>
      <c r="G28" s="4">
        <f t="shared" si="3"/>
        <v>-9.0227857926802102E-2</v>
      </c>
      <c r="H28" s="4">
        <f t="shared" si="4"/>
        <v>20.220862359017669</v>
      </c>
      <c r="I28" s="4">
        <f t="shared" si="5"/>
        <v>3.6849967728866062E-2</v>
      </c>
    </row>
    <row r="29" spans="1:9" x14ac:dyDescent="0.35">
      <c r="A29" s="6">
        <v>19</v>
      </c>
      <c r="B29" s="4">
        <f t="shared" si="1"/>
        <v>1.9000000000000001</v>
      </c>
      <c r="C29" s="4">
        <f t="shared" si="0"/>
        <v>39.878263500133031</v>
      </c>
      <c r="D29" s="4">
        <f t="shared" si="6"/>
        <v>-0.18579704164230648</v>
      </c>
      <c r="E29" s="4">
        <f t="shared" si="7"/>
        <v>30.045480837611105</v>
      </c>
      <c r="F29" s="4">
        <f t="shared" si="7"/>
        <v>60.988867902036873</v>
      </c>
      <c r="G29" s="4">
        <f t="shared" si="3"/>
        <v>-6.4060541775337043E-2</v>
      </c>
      <c r="H29" s="4">
        <f t="shared" si="4"/>
        <v>20.156801817242332</v>
      </c>
      <c r="I29" s="4">
        <f t="shared" si="5"/>
        <v>2.6167316151465059E-2</v>
      </c>
    </row>
    <row r="30" spans="1:9" x14ac:dyDescent="0.35">
      <c r="A30" s="6">
        <v>20</v>
      </c>
      <c r="B30" s="4">
        <f t="shared" si="1"/>
        <v>2</v>
      </c>
      <c r="C30" s="4">
        <f t="shared" si="0"/>
        <v>39.913565948066832</v>
      </c>
      <c r="D30" s="4">
        <f t="shared" si="6"/>
        <v>-0.131914889544273</v>
      </c>
      <c r="E30" s="4">
        <f t="shared" si="7"/>
        <v>30.032289348656679</v>
      </c>
      <c r="F30" s="4">
        <f t="shared" si="7"/>
        <v>63.99209683690254</v>
      </c>
      <c r="G30" s="4">
        <f t="shared" si="3"/>
        <v>-4.5480837611105329E-2</v>
      </c>
      <c r="H30" s="4">
        <f t="shared" si="4"/>
        <v>20.111320979631227</v>
      </c>
      <c r="I30" s="4">
        <f t="shared" si="5"/>
        <v>1.8579704164231714E-2</v>
      </c>
    </row>
    <row r="31" spans="1:9" x14ac:dyDescent="0.35">
      <c r="A31" s="6">
        <v>21</v>
      </c>
      <c r="B31" s="4">
        <f t="shared" si="1"/>
        <v>2.1</v>
      </c>
      <c r="C31" s="4">
        <f t="shared" si="0"/>
        <v>39.938633565829548</v>
      </c>
      <c r="D31" s="4">
        <f t="shared" si="6"/>
        <v>-9.3655782827131162E-2</v>
      </c>
      <c r="E31" s="4">
        <f t="shared" si="7"/>
        <v>30.022923770373964</v>
      </c>
      <c r="F31" s="4">
        <f t="shared" si="7"/>
        <v>66.99438921393994</v>
      </c>
      <c r="G31" s="4">
        <f t="shared" si="3"/>
        <v>-3.2289348656679095E-2</v>
      </c>
      <c r="H31" s="4">
        <f t="shared" si="4"/>
        <v>20.079031630974548</v>
      </c>
      <c r="I31" s="4">
        <f t="shared" si="5"/>
        <v>1.3191488954426234E-2</v>
      </c>
    </row>
    <row r="32" spans="1:9" x14ac:dyDescent="0.35">
      <c r="A32" s="6">
        <v>22</v>
      </c>
      <c r="B32" s="4">
        <f t="shared" si="1"/>
        <v>2.2000000000000002</v>
      </c>
      <c r="C32" s="4">
        <f t="shared" si="0"/>
        <v>39.956432117724773</v>
      </c>
      <c r="D32" s="4">
        <f t="shared" si="6"/>
        <v>-6.6491652649190769E-2</v>
      </c>
      <c r="E32" s="4">
        <f t="shared" si="7"/>
        <v>30.016274605109047</v>
      </c>
      <c r="F32" s="4">
        <f t="shared" si="7"/>
        <v>69.996016674450843</v>
      </c>
      <c r="G32" s="4">
        <f t="shared" si="3"/>
        <v>-2.2923770373964203E-2</v>
      </c>
      <c r="H32" s="4">
        <f t="shared" si="4"/>
        <v>20.056107860600584</v>
      </c>
      <c r="I32" s="4">
        <f t="shared" si="5"/>
        <v>9.3655782827148926E-3</v>
      </c>
    </row>
    <row r="33" spans="1:9" x14ac:dyDescent="0.35">
      <c r="A33" s="6">
        <v>23</v>
      </c>
      <c r="B33" s="4">
        <f t="shared" si="1"/>
        <v>2.3000000000000003</v>
      </c>
      <c r="C33" s="4">
        <f t="shared" si="0"/>
        <v>39.969068857852207</v>
      </c>
      <c r="D33" s="4">
        <f t="shared" si="6"/>
        <v>-4.7205747256839459E-2</v>
      </c>
      <c r="E33" s="4">
        <f t="shared" si="7"/>
        <v>30.011554030383362</v>
      </c>
      <c r="F33" s="4">
        <f t="shared" si="7"/>
        <v>72.997172077489182</v>
      </c>
      <c r="G33" s="4">
        <f t="shared" si="3"/>
        <v>-1.6274605109046547E-2</v>
      </c>
      <c r="H33" s="4">
        <f t="shared" si="4"/>
        <v>20.039833255491537</v>
      </c>
      <c r="I33" s="4">
        <f t="shared" si="5"/>
        <v>6.6491652649176558E-3</v>
      </c>
    </row>
    <row r="34" spans="1:9" x14ac:dyDescent="0.35">
      <c r="A34" s="6">
        <v>24</v>
      </c>
      <c r="B34" s="4">
        <f t="shared" si="1"/>
        <v>2.4000000000000004</v>
      </c>
      <c r="C34" s="4">
        <f t="shared" si="0"/>
        <v>39.978040524895654</v>
      </c>
      <c r="D34" s="4">
        <f t="shared" si="6"/>
        <v>-3.3513505487707818E-2</v>
      </c>
      <c r="E34" s="4">
        <f t="shared" si="7"/>
        <v>30.008202679834589</v>
      </c>
      <c r="F34" s="4">
        <f t="shared" si="7"/>
        <v>75.997992345472639</v>
      </c>
      <c r="G34" s="4">
        <f t="shared" si="3"/>
        <v>-1.1554030383361891E-2</v>
      </c>
      <c r="H34" s="4">
        <f t="shared" si="4"/>
        <v>20.028279225108175</v>
      </c>
      <c r="I34" s="4">
        <f t="shared" si="5"/>
        <v>4.7205747256846564E-3</v>
      </c>
    </row>
    <row r="35" spans="1:9" x14ac:dyDescent="0.35">
      <c r="A35" s="6">
        <v>25</v>
      </c>
      <c r="B35" s="4">
        <f t="shared" si="1"/>
        <v>2.5</v>
      </c>
      <c r="C35" s="4">
        <f t="shared" si="0"/>
        <v>39.984410006979431</v>
      </c>
      <c r="D35" s="4">
        <f t="shared" si="6"/>
        <v>-2.3792672855158514E-2</v>
      </c>
      <c r="E35" s="4">
        <f t="shared" si="7"/>
        <v>30.005823412549073</v>
      </c>
      <c r="F35" s="4">
        <f t="shared" si="7"/>
        <v>78.998574686727551</v>
      </c>
      <c r="G35" s="4">
        <f t="shared" si="3"/>
        <v>-8.2026798345893326E-3</v>
      </c>
      <c r="H35" s="4">
        <f t="shared" si="4"/>
        <v>20.020076545273586</v>
      </c>
      <c r="I35" s="4">
        <f t="shared" si="5"/>
        <v>3.3513505487725581E-3</v>
      </c>
    </row>
    <row r="36" spans="1:9" x14ac:dyDescent="0.35">
      <c r="A36" s="6">
        <v>26</v>
      </c>
      <c r="B36" s="4">
        <f t="shared" si="1"/>
        <v>2.6</v>
      </c>
      <c r="C36" s="4">
        <f t="shared" si="0"/>
        <v>39.988932011248274</v>
      </c>
      <c r="D36" s="4">
        <f t="shared" si="6"/>
        <v>-1.6891401300799913E-2</v>
      </c>
      <c r="E36" s="4">
        <f t="shared" si="7"/>
        <v>30.004134272418995</v>
      </c>
      <c r="F36" s="4">
        <f t="shared" si="7"/>
        <v>81.998988113969446</v>
      </c>
      <c r="G36" s="4">
        <f t="shared" si="3"/>
        <v>-5.8234125490734812E-3</v>
      </c>
      <c r="H36" s="4">
        <f t="shared" si="4"/>
        <v>20.014253132724512</v>
      </c>
      <c r="I36" s="4">
        <f t="shared" si="5"/>
        <v>2.3792672855158514E-3</v>
      </c>
    </row>
    <row r="37" spans="1:9" x14ac:dyDescent="0.35">
      <c r="A37" s="6">
        <v>27</v>
      </c>
      <c r="B37" s="4">
        <f t="shared" si="1"/>
        <v>2.7</v>
      </c>
      <c r="C37" s="4">
        <f t="shared" si="0"/>
        <v>39.992142383743115</v>
      </c>
      <c r="D37" s="4">
        <f t="shared" si="6"/>
        <v>-1.1991888675879636E-2</v>
      </c>
      <c r="E37" s="4">
        <f t="shared" si="7"/>
        <v>30.002935083551407</v>
      </c>
      <c r="F37" s="4">
        <f t="shared" si="7"/>
        <v>84.999281622324588</v>
      </c>
      <c r="G37" s="4">
        <f t="shared" si="3"/>
        <v>-4.1342724189945557E-3</v>
      </c>
      <c r="H37" s="4">
        <f t="shared" si="4"/>
        <v>20.010118860305518</v>
      </c>
      <c r="I37" s="4">
        <f t="shared" si="5"/>
        <v>1.6891401300789255E-3</v>
      </c>
    </row>
    <row r="38" spans="1:9" x14ac:dyDescent="0.35">
      <c r="A38" s="6">
        <v>28</v>
      </c>
      <c r="B38" s="4">
        <f t="shared" si="1"/>
        <v>2.8000000000000003</v>
      </c>
      <c r="C38" s="4">
        <f t="shared" si="0"/>
        <v>39.99442156308217</v>
      </c>
      <c r="D38" s="4">
        <f t="shared" si="6"/>
        <v>-8.5135204692363686E-3</v>
      </c>
      <c r="E38" s="4">
        <f t="shared" si="7"/>
        <v>30.002083731504484</v>
      </c>
      <c r="F38" s="4">
        <f t="shared" si="7"/>
        <v>87.999489995475031</v>
      </c>
      <c r="G38" s="4">
        <f t="shared" si="3"/>
        <v>-2.9350835514065921E-3</v>
      </c>
      <c r="H38" s="4">
        <f t="shared" si="4"/>
        <v>20.007183776754111</v>
      </c>
      <c r="I38" s="4">
        <f t="shared" si="5"/>
        <v>1.1991888675879636E-3</v>
      </c>
    </row>
    <row r="39" spans="1:9" x14ac:dyDescent="0.35">
      <c r="A39" s="6">
        <v>29</v>
      </c>
      <c r="B39" s="4">
        <f t="shared" si="1"/>
        <v>2.9000000000000004</v>
      </c>
      <c r="C39" s="4">
        <f t="shared" si="0"/>
        <v>39.996039645991324</v>
      </c>
      <c r="D39" s="4">
        <f t="shared" si="6"/>
        <v>-6.0440855131602689E-3</v>
      </c>
      <c r="E39" s="4">
        <f t="shared" si="7"/>
        <v>30.00147932295317</v>
      </c>
      <c r="F39" s="4">
        <f t="shared" si="7"/>
        <v>90.999637927770351</v>
      </c>
      <c r="G39" s="4">
        <f t="shared" si="3"/>
        <v>-2.0837315044843763E-3</v>
      </c>
      <c r="H39" s="4">
        <f t="shared" si="4"/>
        <v>20.005100045249627</v>
      </c>
      <c r="I39" s="4">
        <f t="shared" si="5"/>
        <v>8.5135204692221578E-4</v>
      </c>
    </row>
    <row r="40" spans="1:9" x14ac:dyDescent="0.35">
      <c r="A40" s="6">
        <v>30</v>
      </c>
      <c r="B40" s="4">
        <f t="shared" si="1"/>
        <v>3</v>
      </c>
      <c r="C40" s="4">
        <f t="shared" si="0"/>
        <v>39.997188388196378</v>
      </c>
      <c r="D40" s="4">
        <f t="shared" si="6"/>
        <v>-4.2909347567920975E-3</v>
      </c>
      <c r="E40" s="4">
        <f t="shared" si="7"/>
        <v>30.001050229477492</v>
      </c>
      <c r="F40" s="4">
        <f t="shared" si="7"/>
        <v>93.999742950718101</v>
      </c>
      <c r="G40" s="4">
        <f t="shared" si="3"/>
        <v>-1.4793229531697705E-3</v>
      </c>
      <c r="H40" s="4">
        <f t="shared" si="4"/>
        <v>20.003620722296457</v>
      </c>
      <c r="I40" s="4">
        <f t="shared" si="5"/>
        <v>6.044085513146058E-4</v>
      </c>
    </row>
    <row r="41" spans="1:9" x14ac:dyDescent="0.35">
      <c r="A41" s="6">
        <v>31</v>
      </c>
      <c r="B41" s="4">
        <f t="shared" si="1"/>
        <v>3.1</v>
      </c>
      <c r="C41" s="4">
        <f t="shared" si="0"/>
        <v>39.99800392603332</v>
      </c>
      <c r="D41" s="4">
        <f t="shared" si="6"/>
        <v>-3.046303444172338E-3</v>
      </c>
      <c r="E41" s="4">
        <f t="shared" si="7"/>
        <v>30.000745599133076</v>
      </c>
      <c r="F41" s="4">
        <f t="shared" si="7"/>
        <v>96.999817510631402</v>
      </c>
      <c r="G41" s="4">
        <f t="shared" si="3"/>
        <v>-1.0502294774923371E-3</v>
      </c>
      <c r="H41" s="4">
        <f t="shared" si="4"/>
        <v>20.002570492818965</v>
      </c>
      <c r="I41" s="4">
        <f t="shared" si="5"/>
        <v>4.2909347567743339E-4</v>
      </c>
    </row>
    <row r="42" spans="1:9" x14ac:dyDescent="0.35">
      <c r="A42" s="6">
        <v>32</v>
      </c>
      <c r="B42" s="4">
        <f t="shared" si="1"/>
        <v>3.2</v>
      </c>
      <c r="C42" s="4">
        <f t="shared" si="0"/>
        <v>39.998582908612455</v>
      </c>
      <c r="D42" s="4">
        <f t="shared" si="6"/>
        <v>-2.1626905206204583E-3</v>
      </c>
      <c r="E42" s="4">
        <f t="shared" si="7"/>
        <v>30.000529330081015</v>
      </c>
      <c r="F42" s="4">
        <f t="shared" si="7"/>
        <v>99.999870443639509</v>
      </c>
      <c r="G42" s="4">
        <f t="shared" si="3"/>
        <v>-7.4559913307581382E-4</v>
      </c>
      <c r="H42" s="4">
        <f t="shared" si="4"/>
        <v>20.001824893685889</v>
      </c>
      <c r="I42" s="4">
        <f t="shared" si="5"/>
        <v>3.0463034441652326E-4</v>
      </c>
    </row>
    <row r="43" spans="1:9" x14ac:dyDescent="0.35">
      <c r="A43" s="6">
        <v>33</v>
      </c>
      <c r="B43" s="4">
        <f t="shared" si="1"/>
        <v>3.3000000000000003</v>
      </c>
      <c r="C43" s="4">
        <f t="shared" si="0"/>
        <v>39.998993951168671</v>
      </c>
      <c r="D43" s="4">
        <f t="shared" si="6"/>
        <v>-1.5353789123437878E-3</v>
      </c>
      <c r="E43" s="4">
        <f t="shared" si="7"/>
        <v>30.000375792189782</v>
      </c>
      <c r="F43" s="4">
        <f t="shared" si="7"/>
        <v>102.99990802285849</v>
      </c>
      <c r="G43" s="4">
        <f t="shared" si="3"/>
        <v>-5.2933008101518908E-4</v>
      </c>
      <c r="H43" s="4">
        <f t="shared" si="4"/>
        <v>20.001295563604874</v>
      </c>
      <c r="I43" s="4">
        <f t="shared" si="5"/>
        <v>2.1626905206062474E-4</v>
      </c>
    </row>
    <row r="44" spans="1:9" x14ac:dyDescent="0.35">
      <c r="A44" s="6">
        <v>34</v>
      </c>
      <c r="B44" s="4">
        <f t="shared" si="1"/>
        <v>3.4000000000000004</v>
      </c>
      <c r="C44" s="4">
        <f t="shared" si="0"/>
        <v>39.999285766447329</v>
      </c>
      <c r="D44" s="4">
        <f t="shared" si="6"/>
        <v>-1.0900257424530935E-3</v>
      </c>
      <c r="E44" s="4">
        <f t="shared" ref="E44:F59" si="8">E43+D44*$E$2</f>
        <v>30.000266789615537</v>
      </c>
      <c r="F44" s="4">
        <f t="shared" si="8"/>
        <v>105.99993470182005</v>
      </c>
      <c r="G44" s="4">
        <f t="shared" si="3"/>
        <v>-3.7579218978223139E-4</v>
      </c>
      <c r="H44" s="4">
        <f t="shared" si="4"/>
        <v>20.000919771415091</v>
      </c>
      <c r="I44" s="4">
        <f t="shared" si="5"/>
        <v>1.5353789123295769E-4</v>
      </c>
    </row>
    <row r="45" spans="1:9" x14ac:dyDescent="0.35">
      <c r="A45" s="6">
        <v>35</v>
      </c>
      <c r="B45" s="4">
        <f t="shared" si="1"/>
        <v>3.5</v>
      </c>
      <c r="C45" s="4">
        <f t="shared" si="0"/>
        <v>39.999492937577472</v>
      </c>
      <c r="D45" s="4">
        <f t="shared" si="6"/>
        <v>-7.7385203806557001E-4</v>
      </c>
      <c r="E45" s="4">
        <f t="shared" si="8"/>
        <v>30.000189404411731</v>
      </c>
      <c r="F45" s="4">
        <f t="shared" si="8"/>
        <v>108.99995364226123</v>
      </c>
      <c r="G45" s="4">
        <f t="shared" si="3"/>
        <v>-2.6678961553727731E-4</v>
      </c>
      <c r="H45" s="4">
        <f t="shared" si="4"/>
        <v>20.000652981799554</v>
      </c>
      <c r="I45" s="4">
        <f t="shared" si="5"/>
        <v>1.0900257424495408E-4</v>
      </c>
    </row>
    <row r="46" spans="1:9" x14ac:dyDescent="0.35">
      <c r="A46" s="6">
        <v>36</v>
      </c>
      <c r="B46" s="4">
        <f t="shared" si="1"/>
        <v>3.6</v>
      </c>
      <c r="C46" s="4">
        <f t="shared" si="0"/>
        <v>39.999640016495434</v>
      </c>
      <c r="D46" s="4">
        <f t="shared" si="6"/>
        <v>-5.4938791629766115E-4</v>
      </c>
      <c r="E46" s="4">
        <f t="shared" si="8"/>
        <v>30.0001344656201</v>
      </c>
      <c r="F46" s="4">
        <f t="shared" si="8"/>
        <v>111.99996708882324</v>
      </c>
      <c r="G46" s="4">
        <f t="shared" si="3"/>
        <v>-1.8940441173143086E-4</v>
      </c>
      <c r="H46" s="4">
        <f t="shared" si="4"/>
        <v>20.000463577387823</v>
      </c>
      <c r="I46" s="4">
        <f t="shared" si="5"/>
        <v>7.7385203805846459E-5</v>
      </c>
    </row>
    <row r="47" spans="1:9" x14ac:dyDescent="0.35">
      <c r="A47" s="6">
        <v>37</v>
      </c>
      <c r="B47" s="4">
        <f t="shared" si="1"/>
        <v>3.7</v>
      </c>
      <c r="C47" s="4">
        <f t="shared" si="0"/>
        <v>39.999744433590564</v>
      </c>
      <c r="D47" s="4">
        <f t="shared" si="6"/>
        <v>-3.9003202953580285E-4</v>
      </c>
      <c r="E47" s="4">
        <f t="shared" si="8"/>
        <v>30.000095462417146</v>
      </c>
      <c r="F47" s="4">
        <f t="shared" si="8"/>
        <v>114.99997663506495</v>
      </c>
      <c r="G47" s="4">
        <f t="shared" si="3"/>
        <v>-1.3446562009988838E-4</v>
      </c>
      <c r="H47" s="4">
        <f t="shared" si="4"/>
        <v>20.000329111767723</v>
      </c>
      <c r="I47" s="4">
        <f t="shared" si="5"/>
        <v>5.4938791631542472E-5</v>
      </c>
    </row>
    <row r="48" spans="1:9" x14ac:dyDescent="0.35">
      <c r="A48" s="6">
        <v>38</v>
      </c>
      <c r="B48" s="4">
        <f t="shared" si="1"/>
        <v>3.8000000000000003</v>
      </c>
      <c r="C48" s="4">
        <f t="shared" si="0"/>
        <v>39.999818563382611</v>
      </c>
      <c r="D48" s="4">
        <f t="shared" si="6"/>
        <v>-2.7689903453520515E-4</v>
      </c>
      <c r="E48" s="4">
        <f t="shared" si="8"/>
        <v>30.000067772513692</v>
      </c>
      <c r="F48" s="4">
        <f t="shared" si="8"/>
        <v>117.99998341231633</v>
      </c>
      <c r="G48" s="4">
        <f t="shared" si="3"/>
        <v>-9.5462417146308098E-5</v>
      </c>
      <c r="H48" s="4">
        <f t="shared" si="4"/>
        <v>20.000233649350577</v>
      </c>
      <c r="I48" s="4">
        <f t="shared" si="5"/>
        <v>3.9003202953580285E-5</v>
      </c>
    </row>
    <row r="49" spans="1:9" x14ac:dyDescent="0.35">
      <c r="A49" s="6">
        <v>39</v>
      </c>
      <c r="B49" s="4">
        <f t="shared" si="1"/>
        <v>3.9000000000000004</v>
      </c>
      <c r="C49" s="4">
        <f t="shared" si="0"/>
        <v>39.999871191029655</v>
      </c>
      <c r="D49" s="4">
        <f t="shared" si="6"/>
        <v>-1.965814840367841E-4</v>
      </c>
      <c r="E49" s="4">
        <f t="shared" si="8"/>
        <v>30.000048114365288</v>
      </c>
      <c r="F49" s="4">
        <f t="shared" si="8"/>
        <v>120.99998822375285</v>
      </c>
      <c r="G49" s="4">
        <f t="shared" si="3"/>
        <v>-6.777251369172177E-5</v>
      </c>
      <c r="H49" s="4">
        <f t="shared" si="4"/>
        <v>20.000165876836885</v>
      </c>
      <c r="I49" s="4">
        <f t="shared" si="5"/>
        <v>2.7689903454586329E-5</v>
      </c>
    </row>
    <row r="50" spans="1:9" x14ac:dyDescent="0.35">
      <c r="A50" s="6">
        <v>40</v>
      </c>
      <c r="B50" s="4">
        <f t="shared" si="1"/>
        <v>4</v>
      </c>
      <c r="C50" s="4">
        <f t="shared" si="0"/>
        <v>39.999908553460372</v>
      </c>
      <c r="D50" s="4">
        <f t="shared" si="6"/>
        <v>-1.3956090491618056E-4</v>
      </c>
      <c r="E50" s="4">
        <f t="shared" si="8"/>
        <v>30.000034158274797</v>
      </c>
      <c r="F50" s="4">
        <f t="shared" si="8"/>
        <v>123.99999163958033</v>
      </c>
      <c r="G50" s="4">
        <f t="shared" si="3"/>
        <v>-4.8114365288398631E-5</v>
      </c>
      <c r="H50" s="4">
        <f t="shared" si="4"/>
        <v>20.000117762471596</v>
      </c>
      <c r="I50" s="4">
        <f t="shared" si="5"/>
        <v>1.9658148403323139E-5</v>
      </c>
    </row>
    <row r="51" spans="1:9" x14ac:dyDescent="0.35">
      <c r="A51" s="6">
        <v>41</v>
      </c>
      <c r="B51" s="4">
        <f t="shared" si="1"/>
        <v>4.1000000000000005</v>
      </c>
      <c r="C51" s="4">
        <f t="shared" si="0"/>
        <v>39.999935078515264</v>
      </c>
      <c r="D51" s="4">
        <f t="shared" si="6"/>
        <v>-9.9079759532827438E-5</v>
      </c>
      <c r="E51" s="4">
        <f t="shared" si="8"/>
        <v>30.000024250298843</v>
      </c>
      <c r="F51" s="4">
        <f t="shared" si="8"/>
        <v>126.99999406461022</v>
      </c>
      <c r="G51" s="4">
        <f t="shared" si="3"/>
        <v>-3.4158274797135846E-5</v>
      </c>
      <c r="H51" s="4">
        <f t="shared" si="4"/>
        <v>20.000083604196799</v>
      </c>
      <c r="I51" s="4">
        <f t="shared" si="5"/>
        <v>1.3956090491262785E-5</v>
      </c>
    </row>
    <row r="52" spans="1:9" x14ac:dyDescent="0.35">
      <c r="A52" s="6">
        <v>42</v>
      </c>
      <c r="B52" s="4">
        <f t="shared" si="1"/>
        <v>4.2</v>
      </c>
      <c r="C52" s="4">
        <f t="shared" si="0"/>
        <v>39.999953909691989</v>
      </c>
      <c r="D52" s="4">
        <f t="shared" si="6"/>
        <v>-7.0340606853847021E-5</v>
      </c>
      <c r="E52" s="4">
        <f t="shared" si="8"/>
        <v>30.000017216238156</v>
      </c>
      <c r="F52" s="4">
        <f t="shared" si="8"/>
        <v>129.99999578623402</v>
      </c>
      <c r="G52" s="4">
        <f t="shared" si="3"/>
        <v>-2.4250298842787288E-5</v>
      </c>
      <c r="H52" s="4">
        <f t="shared" si="4"/>
        <v>20.000059353897957</v>
      </c>
      <c r="I52" s="4">
        <f t="shared" si="5"/>
        <v>9.9079759543485579E-6</v>
      </c>
    </row>
    <row r="53" spans="1:9" x14ac:dyDescent="0.35">
      <c r="A53" s="6">
        <v>43</v>
      </c>
      <c r="B53" s="4">
        <f t="shared" si="1"/>
        <v>4.3</v>
      </c>
      <c r="C53" s="4">
        <f t="shared" si="0"/>
        <v>39.999967278682853</v>
      </c>
      <c r="D53" s="4">
        <f t="shared" si="6"/>
        <v>-4.9937555303358749E-5</v>
      </c>
      <c r="E53" s="4">
        <f t="shared" si="8"/>
        <v>30.000012222482624</v>
      </c>
      <c r="F53" s="4">
        <f t="shared" si="8"/>
        <v>132.9999970084823</v>
      </c>
      <c r="G53" s="4">
        <f t="shared" si="3"/>
        <v>-1.72162381559815E-5</v>
      </c>
      <c r="H53" s="4">
        <f t="shared" si="4"/>
        <v>20.000042137659801</v>
      </c>
      <c r="I53" s="4">
        <f t="shared" si="5"/>
        <v>7.0340606868057876E-6</v>
      </c>
    </row>
    <row r="54" spans="1:9" x14ac:dyDescent="0.35">
      <c r="A54" s="6">
        <v>44</v>
      </c>
      <c r="B54" s="4">
        <f t="shared" si="1"/>
        <v>4.4000000000000004</v>
      </c>
      <c r="C54" s="4">
        <f t="shared" si="0"/>
        <v>39.999976769853745</v>
      </c>
      <c r="D54" s="4">
        <f t="shared" si="6"/>
        <v>-3.5452628878829273E-5</v>
      </c>
      <c r="E54" s="4">
        <f t="shared" si="8"/>
        <v>30.000008677219736</v>
      </c>
      <c r="F54" s="4">
        <f t="shared" si="8"/>
        <v>135.99999787620428</v>
      </c>
      <c r="G54" s="4">
        <f t="shared" si="3"/>
        <v>-1.222248262422454E-5</v>
      </c>
      <c r="H54" s="4">
        <f t="shared" si="4"/>
        <v>20.000029915177176</v>
      </c>
      <c r="I54" s="4">
        <f t="shared" si="5"/>
        <v>4.9937555317569604E-6</v>
      </c>
    </row>
    <row r="55" spans="1:9" x14ac:dyDescent="0.35">
      <c r="A55" s="6">
        <v>45</v>
      </c>
      <c r="B55" s="4">
        <f t="shared" si="1"/>
        <v>4.5</v>
      </c>
      <c r="C55" s="4">
        <f t="shared" si="0"/>
        <v>39.999983508008178</v>
      </c>
      <c r="D55" s="4">
        <f t="shared" si="6"/>
        <v>-2.5169211557596327E-5</v>
      </c>
      <c r="E55" s="4">
        <f t="shared" si="8"/>
        <v>30.000006160298579</v>
      </c>
      <c r="F55" s="4">
        <f t="shared" si="8"/>
        <v>138.99999849223414</v>
      </c>
      <c r="G55" s="4">
        <f t="shared" si="3"/>
        <v>-8.6772197356310699E-6</v>
      </c>
      <c r="H55" s="4">
        <f t="shared" si="4"/>
        <v>20.000021237957441</v>
      </c>
      <c r="I55" s="4">
        <f t="shared" si="5"/>
        <v>3.5452628885934701E-6</v>
      </c>
    </row>
    <row r="56" spans="1:9" x14ac:dyDescent="0.35">
      <c r="A56" s="6">
        <v>46</v>
      </c>
      <c r="B56" s="4">
        <f t="shared" si="1"/>
        <v>4.6000000000000005</v>
      </c>
      <c r="C56" s="4">
        <f t="shared" si="0"/>
        <v>39.999988291688247</v>
      </c>
      <c r="D56" s="4">
        <f t="shared" si="6"/>
        <v>-1.7868610331817081E-5</v>
      </c>
      <c r="E56" s="4">
        <f t="shared" si="8"/>
        <v>30.000004373437545</v>
      </c>
      <c r="F56" s="4">
        <f t="shared" si="8"/>
        <v>141.99999892957788</v>
      </c>
      <c r="G56" s="4">
        <f t="shared" si="3"/>
        <v>-6.160298578805623E-6</v>
      </c>
      <c r="H56" s="4">
        <f t="shared" si="4"/>
        <v>20.000015077658862</v>
      </c>
      <c r="I56" s="4">
        <f t="shared" si="5"/>
        <v>2.5169211568254468E-6</v>
      </c>
    </row>
    <row r="57" spans="1:9" x14ac:dyDescent="0.35">
      <c r="A57" s="6">
        <v>47</v>
      </c>
      <c r="B57" s="4">
        <f t="shared" si="1"/>
        <v>4.7</v>
      </c>
      <c r="C57" s="4">
        <f t="shared" si="0"/>
        <v>39.999991687810343</v>
      </c>
      <c r="D57" s="4">
        <f t="shared" si="6"/>
        <v>-1.268562720113664E-5</v>
      </c>
      <c r="E57" s="4">
        <f t="shared" si="8"/>
        <v>30.000003104874825</v>
      </c>
      <c r="F57" s="4">
        <f t="shared" si="8"/>
        <v>144.99999924006536</v>
      </c>
      <c r="G57" s="4">
        <f t="shared" si="3"/>
        <v>-4.3734375445581009E-6</v>
      </c>
      <c r="H57" s="4">
        <f t="shared" si="4"/>
        <v>20.000010704221317</v>
      </c>
      <c r="I57" s="4">
        <f t="shared" si="5"/>
        <v>1.7868610342475222E-6</v>
      </c>
    </row>
    <row r="58" spans="1:9" x14ac:dyDescent="0.35">
      <c r="A58" s="6">
        <v>48</v>
      </c>
      <c r="B58" s="4">
        <f t="shared" si="1"/>
        <v>4.8000000000000007</v>
      </c>
      <c r="C58" s="4">
        <f t="shared" si="0"/>
        <v>39.999994098850578</v>
      </c>
      <c r="D58" s="4">
        <f t="shared" si="6"/>
        <v>-9.0060242463607665E-6</v>
      </c>
      <c r="E58" s="4">
        <f t="shared" si="8"/>
        <v>30.000002204272398</v>
      </c>
      <c r="F58" s="4">
        <f t="shared" si="8"/>
        <v>147.9999994604926</v>
      </c>
      <c r="G58" s="4">
        <f t="shared" si="3"/>
        <v>-3.1048748247997082E-6</v>
      </c>
      <c r="H58" s="4">
        <f t="shared" si="4"/>
        <v>20.000007599346493</v>
      </c>
      <c r="I58" s="4">
        <f t="shared" si="5"/>
        <v>1.2685627197583926E-6</v>
      </c>
    </row>
    <row r="59" spans="1:9" x14ac:dyDescent="0.35">
      <c r="A59" s="6">
        <v>49</v>
      </c>
      <c r="B59" s="4">
        <f t="shared" si="1"/>
        <v>4.9000000000000004</v>
      </c>
      <c r="C59" s="4">
        <f t="shared" si="0"/>
        <v>39.999995810542615</v>
      </c>
      <c r="D59" s="4">
        <f t="shared" si="6"/>
        <v>-6.3937297838378981E-6</v>
      </c>
      <c r="E59" s="4">
        <f t="shared" si="8"/>
        <v>30.000001564899421</v>
      </c>
      <c r="F59" s="4">
        <f t="shared" si="8"/>
        <v>150.99999961698254</v>
      </c>
      <c r="G59" s="4">
        <f t="shared" si="3"/>
        <v>-2.2042723983872747E-6</v>
      </c>
      <c r="H59" s="4">
        <f t="shared" si="4"/>
        <v>20.000005395074094</v>
      </c>
      <c r="I59" s="4">
        <f t="shared" si="5"/>
        <v>9.0060242641243349E-7</v>
      </c>
    </row>
    <row r="60" spans="1:9" x14ac:dyDescent="0.35">
      <c r="A60" s="6">
        <v>50</v>
      </c>
      <c r="B60" s="4">
        <f t="shared" si="1"/>
        <v>5</v>
      </c>
      <c r="C60" s="4">
        <f t="shared" si="0"/>
        <v>39.999997025739887</v>
      </c>
      <c r="D60" s="4">
        <f t="shared" si="6"/>
        <v>-4.5391595335786405E-6</v>
      </c>
      <c r="E60" s="4">
        <f t="shared" ref="E60:F75" si="9">E59+D60*$E$2</f>
        <v>30.000001110983469</v>
      </c>
      <c r="F60" s="4">
        <f t="shared" si="9"/>
        <v>153.99999972808089</v>
      </c>
      <c r="G60" s="4">
        <f t="shared" si="3"/>
        <v>-1.5648994207140277E-6</v>
      </c>
      <c r="H60" s="4">
        <f t="shared" si="4"/>
        <v>20.000003830174673</v>
      </c>
      <c r="I60" s="4">
        <f t="shared" si="5"/>
        <v>6.3937297767324708E-7</v>
      </c>
    </row>
    <row r="61" spans="1:9" x14ac:dyDescent="0.35">
      <c r="A61" s="6">
        <v>51</v>
      </c>
      <c r="B61" s="4">
        <f t="shared" si="1"/>
        <v>5.1000000000000005</v>
      </c>
      <c r="C61" s="4">
        <f t="shared" si="0"/>
        <v>39.999997888456107</v>
      </c>
      <c r="D61" s="4">
        <f t="shared" si="6"/>
        <v>-3.2225273614017169E-6</v>
      </c>
      <c r="E61" s="4">
        <f t="shared" si="9"/>
        <v>30.000000788730734</v>
      </c>
      <c r="F61" s="4">
        <f t="shared" si="9"/>
        <v>156.99999980695398</v>
      </c>
      <c r="G61" s="4">
        <f t="shared" si="3"/>
        <v>-1.1109834687772491E-6</v>
      </c>
      <c r="H61" s="4">
        <f t="shared" si="4"/>
        <v>20.000002719191205</v>
      </c>
      <c r="I61" s="4">
        <f t="shared" si="5"/>
        <v>4.5391595193677858E-7</v>
      </c>
    </row>
    <row r="62" spans="1:9" x14ac:dyDescent="0.35">
      <c r="A62" s="6">
        <v>52</v>
      </c>
      <c r="B62" s="4">
        <f t="shared" si="1"/>
        <v>5.2</v>
      </c>
      <c r="C62" s="4">
        <f t="shared" si="0"/>
        <v>39.999998500932165</v>
      </c>
      <c r="D62" s="4">
        <f t="shared" si="6"/>
        <v>-2.2877985692559832E-6</v>
      </c>
      <c r="E62" s="4">
        <f t="shared" si="9"/>
        <v>30.000000559950877</v>
      </c>
      <c r="F62" s="4">
        <f t="shared" si="9"/>
        <v>159.99999986294907</v>
      </c>
      <c r="G62" s="4">
        <f t="shared" si="3"/>
        <v>-7.8873073405816285E-7</v>
      </c>
      <c r="H62" s="4">
        <f t="shared" si="4"/>
        <v>20.000001930460471</v>
      </c>
      <c r="I62" s="4">
        <f t="shared" si="5"/>
        <v>3.2225273471908622E-7</v>
      </c>
    </row>
    <row r="63" spans="1:9" x14ac:dyDescent="0.35">
      <c r="A63" s="6">
        <v>53</v>
      </c>
      <c r="B63" s="4">
        <f t="shared" si="1"/>
        <v>5.3000000000000007</v>
      </c>
      <c r="C63" s="4">
        <f t="shared" si="0"/>
        <v>39.999998935752977</v>
      </c>
      <c r="D63" s="4">
        <f t="shared" si="6"/>
        <v>-1.6241978997300066E-6</v>
      </c>
      <c r="E63" s="4">
        <f t="shared" si="9"/>
        <v>30.000000397531085</v>
      </c>
      <c r="F63" s="4">
        <f t="shared" si="9"/>
        <v>162.99999990270217</v>
      </c>
      <c r="G63" s="4">
        <f t="shared" si="3"/>
        <v>-5.5995087677729316E-7</v>
      </c>
      <c r="H63" s="4">
        <f t="shared" si="4"/>
        <v>20.000001370509594</v>
      </c>
      <c r="I63" s="4">
        <f t="shared" si="5"/>
        <v>2.2877985728086969E-7</v>
      </c>
    </row>
    <row r="64" spans="1:9" x14ac:dyDescent="0.35">
      <c r="A64" s="6">
        <v>54</v>
      </c>
      <c r="B64" s="4">
        <f t="shared" si="1"/>
        <v>5.4</v>
      </c>
      <c r="C64" s="4">
        <f t="shared" si="0"/>
        <v>39.99999924444932</v>
      </c>
      <c r="D64" s="4">
        <f t="shared" si="6"/>
        <v>-1.153081765181696E-6</v>
      </c>
      <c r="E64" s="4">
        <f t="shared" si="9"/>
        <v>30.00000028222291</v>
      </c>
      <c r="F64" s="4">
        <f t="shared" si="9"/>
        <v>165.99999993092447</v>
      </c>
      <c r="G64" s="4">
        <f t="shared" si="3"/>
        <v>-3.9753108538320703E-7</v>
      </c>
      <c r="H64" s="4">
        <f t="shared" si="4"/>
        <v>20.000000972978508</v>
      </c>
      <c r="I64" s="4">
        <f t="shared" si="5"/>
        <v>1.6241979139408613E-7</v>
      </c>
    </row>
    <row r="65" spans="1:9" x14ac:dyDescent="0.35">
      <c r="A65" s="6">
        <v>55</v>
      </c>
      <c r="B65" s="4">
        <f t="shared" si="1"/>
        <v>5.5</v>
      </c>
      <c r="C65" s="4">
        <f t="shared" si="0"/>
        <v>39.999999463604922</v>
      </c>
      <c r="D65" s="4">
        <f t="shared" si="6"/>
        <v>-8.1861798761906357E-7</v>
      </c>
      <c r="E65" s="4">
        <f t="shared" si="9"/>
        <v>30.000000200361111</v>
      </c>
      <c r="F65" s="4">
        <f t="shared" si="9"/>
        <v>168.99999995096059</v>
      </c>
      <c r="G65" s="4">
        <f t="shared" si="3"/>
        <v>-2.8222290993085153E-7</v>
      </c>
      <c r="H65" s="4">
        <f t="shared" si="4"/>
        <v>20.000000690755598</v>
      </c>
      <c r="I65" s="4">
        <f t="shared" si="5"/>
        <v>1.153081754523555E-7</v>
      </c>
    </row>
    <row r="66" spans="1:9" x14ac:dyDescent="0.35">
      <c r="A66" s="6">
        <v>56</v>
      </c>
      <c r="B66" s="4">
        <f t="shared" si="1"/>
        <v>5.6000000000000005</v>
      </c>
      <c r="C66" s="4">
        <f t="shared" si="0"/>
        <v>39.999999619192096</v>
      </c>
      <c r="D66" s="4">
        <f t="shared" si="6"/>
        <v>-5.811690151347193E-7</v>
      </c>
      <c r="E66" s="4">
        <f t="shared" si="9"/>
        <v>30.000000142244211</v>
      </c>
      <c r="F66" s="4">
        <f t="shared" si="9"/>
        <v>171.999999965185</v>
      </c>
      <c r="G66" s="4">
        <f t="shared" si="3"/>
        <v>-2.003611108136738E-7</v>
      </c>
      <c r="H66" s="4">
        <f t="shared" si="4"/>
        <v>20.000000490394488</v>
      </c>
      <c r="I66" s="4">
        <f t="shared" si="5"/>
        <v>8.1861799117177725E-8</v>
      </c>
    </row>
    <row r="67" spans="1:9" x14ac:dyDescent="0.35">
      <c r="A67" s="6">
        <v>57</v>
      </c>
      <c r="B67" s="4">
        <f t="shared" si="1"/>
        <v>5.7</v>
      </c>
      <c r="C67" s="4">
        <f t="shared" si="0"/>
        <v>39.999999729649524</v>
      </c>
      <c r="D67" s="4">
        <f t="shared" si="6"/>
        <v>-4.1259468730459048E-7</v>
      </c>
      <c r="E67" s="4">
        <f t="shared" si="9"/>
        <v>30.000000100984742</v>
      </c>
      <c r="F67" s="4">
        <f t="shared" si="9"/>
        <v>174.99999997528346</v>
      </c>
      <c r="G67" s="4">
        <f t="shared" si="3"/>
        <v>-1.4224421107655871E-7</v>
      </c>
      <c r="H67" s="4">
        <f t="shared" si="4"/>
        <v>20.000000348150277</v>
      </c>
      <c r="I67" s="4">
        <f t="shared" si="5"/>
        <v>5.8116899737115091E-8</v>
      </c>
    </row>
    <row r="68" spans="1:9" x14ac:dyDescent="0.35">
      <c r="A68" s="6">
        <v>58</v>
      </c>
      <c r="B68" s="4">
        <f t="shared" si="1"/>
        <v>5.8000000000000007</v>
      </c>
      <c r="C68" s="4">
        <f t="shared" si="0"/>
        <v>39.999999808067606</v>
      </c>
      <c r="D68" s="4">
        <f t="shared" si="6"/>
        <v>-2.9291713588008861E-7</v>
      </c>
      <c r="E68" s="4">
        <f t="shared" si="9"/>
        <v>30.00000007169303</v>
      </c>
      <c r="F68" s="4">
        <f t="shared" si="9"/>
        <v>177.99999998245275</v>
      </c>
      <c r="G68" s="4">
        <f t="shared" si="3"/>
        <v>-1.0098474234609967E-7</v>
      </c>
      <c r="H68" s="4">
        <f t="shared" si="4"/>
        <v>20.000000247165534</v>
      </c>
      <c r="I68" s="4">
        <f t="shared" si="5"/>
        <v>4.1259468730459048E-8</v>
      </c>
    </row>
    <row r="69" spans="1:9" x14ac:dyDescent="0.35">
      <c r="A69" s="6">
        <v>59</v>
      </c>
      <c r="B69" s="4">
        <f t="shared" si="1"/>
        <v>5.9</v>
      </c>
      <c r="C69" s="4">
        <f t="shared" si="0"/>
        <v>39.999999863739653</v>
      </c>
      <c r="D69" s="4">
        <f t="shared" si="6"/>
        <v>-2.0795337718482187E-7</v>
      </c>
      <c r="E69" s="4">
        <f t="shared" si="9"/>
        <v>30.000000050897693</v>
      </c>
      <c r="F69" s="4">
        <f t="shared" si="9"/>
        <v>180.99999998754251</v>
      </c>
      <c r="G69" s="4">
        <f t="shared" si="3"/>
        <v>-7.1693030179176276E-8</v>
      </c>
      <c r="H69" s="4">
        <f t="shared" si="4"/>
        <v>20.000000175472504</v>
      </c>
      <c r="I69" s="4">
        <f t="shared" si="5"/>
        <v>2.9291712166923389E-8</v>
      </c>
    </row>
    <row r="70" spans="1:9" x14ac:dyDescent="0.35">
      <c r="A70" s="6">
        <v>60</v>
      </c>
      <c r="B70" s="4">
        <f t="shared" si="1"/>
        <v>6</v>
      </c>
      <c r="C70" s="4">
        <f t="shared" si="0"/>
        <v>39.999999903263443</v>
      </c>
      <c r="D70" s="4">
        <f t="shared" si="6"/>
        <v>-1.4763424971420136E-7</v>
      </c>
      <c r="E70" s="4">
        <f t="shared" si="9"/>
        <v>30.000000036134267</v>
      </c>
      <c r="F70" s="4">
        <f t="shared" si="9"/>
        <v>183.99999999115593</v>
      </c>
      <c r="G70" s="4">
        <f t="shared" si="3"/>
        <v>-5.0897693171236824E-8</v>
      </c>
      <c r="H70" s="4">
        <f t="shared" si="4"/>
        <v>20.000000124574811</v>
      </c>
      <c r="I70" s="4">
        <f t="shared" si="5"/>
        <v>2.0795337007939452E-8</v>
      </c>
    </row>
    <row r="71" spans="1:9" x14ac:dyDescent="0.35">
      <c r="A71" s="6">
        <v>61</v>
      </c>
      <c r="B71" s="4">
        <f t="shared" si="1"/>
        <v>6.1000000000000005</v>
      </c>
      <c r="C71" s="4">
        <f t="shared" si="0"/>
        <v>39.999999931322932</v>
      </c>
      <c r="D71" s="4">
        <f t="shared" si="6"/>
        <v>-1.048113347223989E-7</v>
      </c>
      <c r="E71" s="4">
        <f t="shared" si="9"/>
        <v>30.000000025653133</v>
      </c>
      <c r="F71" s="4">
        <f t="shared" si="9"/>
        <v>186.99999999372125</v>
      </c>
      <c r="G71" s="4">
        <f t="shared" si="3"/>
        <v>-3.6134267134002584E-8</v>
      </c>
      <c r="H71" s="4">
        <f t="shared" si="4"/>
        <v>20.000000088440544</v>
      </c>
      <c r="I71" s="4">
        <f t="shared" si="5"/>
        <v>1.476342603723424E-8</v>
      </c>
    </row>
    <row r="72" spans="1:9" x14ac:dyDescent="0.35">
      <c r="A72" s="6">
        <v>62</v>
      </c>
      <c r="B72" s="4">
        <f t="shared" si="1"/>
        <v>6.2</v>
      </c>
      <c r="C72" s="4">
        <f t="shared" si="0"/>
        <v>39.999999951243453</v>
      </c>
      <c r="D72" s="4">
        <f t="shared" si="6"/>
        <v>-7.4409680195230976E-8</v>
      </c>
      <c r="E72" s="4">
        <f t="shared" si="9"/>
        <v>30.000000018212166</v>
      </c>
      <c r="F72" s="4">
        <f t="shared" si="9"/>
        <v>189.99999999554245</v>
      </c>
      <c r="G72" s="4">
        <f t="shared" si="3"/>
        <v>-2.5653132951219959E-8</v>
      </c>
      <c r="H72" s="4">
        <f t="shared" si="4"/>
        <v>20.000000062787411</v>
      </c>
      <c r="I72" s="4">
        <f t="shared" si="5"/>
        <v>1.0481134182782625E-8</v>
      </c>
    </row>
    <row r="73" spans="1:9" x14ac:dyDescent="0.35">
      <c r="A73" s="6">
        <v>63</v>
      </c>
      <c r="B73" s="4">
        <f t="shared" si="1"/>
        <v>6.3000000000000007</v>
      </c>
      <c r="C73" s="4">
        <f t="shared" si="0"/>
        <v>39.999999965385811</v>
      </c>
      <c r="D73" s="4">
        <f t="shared" si="6"/>
        <v>-5.2826354846047252E-8</v>
      </c>
      <c r="E73" s="4">
        <f t="shared" si="9"/>
        <v>30.000000012929529</v>
      </c>
      <c r="F73" s="4">
        <f t="shared" si="9"/>
        <v>192.99999999683541</v>
      </c>
      <c r="G73" s="4">
        <f t="shared" si="3"/>
        <v>-1.8212165997510965E-8</v>
      </c>
      <c r="H73" s="4">
        <f t="shared" si="4"/>
        <v>20.000000044575245</v>
      </c>
      <c r="I73" s="4">
        <f t="shared" si="5"/>
        <v>7.440966953708994E-9</v>
      </c>
    </row>
    <row r="74" spans="1:9" x14ac:dyDescent="0.35">
      <c r="A74" s="6">
        <v>64</v>
      </c>
      <c r="B74" s="4">
        <f t="shared" si="1"/>
        <v>6.4</v>
      </c>
      <c r="C74" s="4">
        <f t="shared" si="0"/>
        <v>39.999999975426036</v>
      </c>
      <c r="D74" s="4">
        <f t="shared" si="6"/>
        <v>-3.7503493643953334E-8</v>
      </c>
      <c r="E74" s="4">
        <f t="shared" si="9"/>
        <v>30.000000009179182</v>
      </c>
      <c r="F74" s="4">
        <f t="shared" si="9"/>
        <v>195.99999999775332</v>
      </c>
      <c r="G74" s="4">
        <f t="shared" si="3"/>
        <v>-1.2929529447092136E-8</v>
      </c>
      <c r="H74" s="4">
        <f t="shared" si="4"/>
        <v>20.000000031645715</v>
      </c>
      <c r="I74" s="4">
        <f t="shared" si="5"/>
        <v>5.2826365504188288E-9</v>
      </c>
    </row>
    <row r="75" spans="1:9" x14ac:dyDescent="0.35">
      <c r="A75" s="6">
        <v>65</v>
      </c>
      <c r="B75" s="4">
        <f t="shared" si="1"/>
        <v>6.5</v>
      </c>
      <c r="C75" s="4">
        <f t="shared" ref="C75:C110" si="10">$B$6*G75+$C$6*H75+$D$6*I75</f>
        <v>39.999999982553966</v>
      </c>
      <c r="D75" s="4">
        <f t="shared" si="6"/>
        <v>-2.6625215809872316E-8</v>
      </c>
      <c r="E75" s="4">
        <f t="shared" si="9"/>
        <v>30.000000006516661</v>
      </c>
      <c r="F75" s="4">
        <f t="shared" si="9"/>
        <v>198.99999999840497</v>
      </c>
      <c r="G75" s="4">
        <f t="shared" si="3"/>
        <v>-9.1791818590536423E-9</v>
      </c>
      <c r="H75" s="4">
        <f t="shared" si="4"/>
        <v>20.000000022466534</v>
      </c>
      <c r="I75" s="4">
        <f t="shared" si="5"/>
        <v>3.750347588038494E-9</v>
      </c>
    </row>
    <row r="76" spans="1:9" x14ac:dyDescent="0.35">
      <c r="A76" s="6">
        <v>66</v>
      </c>
      <c r="B76" s="4">
        <f t="shared" ref="B76:B110" si="11">A76*$E$2</f>
        <v>6.6000000000000005</v>
      </c>
      <c r="C76" s="4">
        <f t="shared" si="10"/>
        <v>39.999999987614373</v>
      </c>
      <c r="D76" s="4">
        <f t="shared" si="6"/>
        <v>-1.890228773504532E-8</v>
      </c>
      <c r="E76" s="4">
        <f t="shared" ref="E76:F91" si="12">E75+D76*$E$2</f>
        <v>30.000000004626433</v>
      </c>
      <c r="F76" s="4">
        <f t="shared" si="12"/>
        <v>201.99999999886762</v>
      </c>
      <c r="G76" s="4">
        <f t="shared" ref="G76:G110" si="13">$D$4-E75</f>
        <v>-6.5166609886091464E-9</v>
      </c>
      <c r="H76" s="4">
        <f t="shared" ref="H76:H110" si="14">H75+IF(ABS(G75)&lt;=$E$6,1,IF(ABS(G75)&gt;$F$6,0,(ABS(G75)-$E$6)/($F$6-$E$6)))*G76</f>
        <v>20.000000015949873</v>
      </c>
      <c r="I76" s="4">
        <f t="shared" ref="I76:I110" si="15">G76-G75</f>
        <v>2.6625208704444958E-9</v>
      </c>
    </row>
    <row r="77" spans="1:9" x14ac:dyDescent="0.35">
      <c r="A77" s="6">
        <v>67</v>
      </c>
      <c r="B77" s="4">
        <f t="shared" si="11"/>
        <v>6.7</v>
      </c>
      <c r="C77" s="4">
        <f t="shared" si="10"/>
        <v>39.99999999120697</v>
      </c>
      <c r="D77" s="4">
        <f t="shared" ref="D77:D110" si="16">(C77+$C$2+$D$2*E76)/$B$2</f>
        <v>-1.3419462874253441E-8</v>
      </c>
      <c r="E77" s="4">
        <f t="shared" si="12"/>
        <v>30.000000003284487</v>
      </c>
      <c r="F77" s="4">
        <f t="shared" si="12"/>
        <v>204.99999999919606</v>
      </c>
      <c r="G77" s="4">
        <f t="shared" si="13"/>
        <v>-4.6264325703759823E-9</v>
      </c>
      <c r="H77" s="4">
        <f t="shared" si="14"/>
        <v>20.00000001132344</v>
      </c>
      <c r="I77" s="4">
        <f t="shared" si="15"/>
        <v>1.8902284182331641E-9</v>
      </c>
    </row>
    <row r="78" spans="1:9" x14ac:dyDescent="0.35">
      <c r="A78" s="6">
        <v>68</v>
      </c>
      <c r="B78" s="4">
        <f t="shared" si="11"/>
        <v>6.8000000000000007</v>
      </c>
      <c r="C78" s="4">
        <f t="shared" si="10"/>
        <v>39.999999993757463</v>
      </c>
      <c r="D78" s="4">
        <f t="shared" si="16"/>
        <v>-9.5270245026313205E-9</v>
      </c>
      <c r="E78" s="4">
        <f t="shared" si="12"/>
        <v>30.000000002331785</v>
      </c>
      <c r="F78" s="4">
        <f t="shared" si="12"/>
        <v>207.99999999942924</v>
      </c>
      <c r="G78" s="4">
        <f t="shared" si="13"/>
        <v>-3.2844873487647419E-9</v>
      </c>
      <c r="H78" s="4">
        <f t="shared" si="14"/>
        <v>20.000000008038953</v>
      </c>
      <c r="I78" s="4">
        <f t="shared" si="15"/>
        <v>1.3419452216112404E-9</v>
      </c>
    </row>
    <row r="79" spans="1:9" x14ac:dyDescent="0.35">
      <c r="A79" s="6">
        <v>69</v>
      </c>
      <c r="B79" s="4">
        <f t="shared" si="11"/>
        <v>6.9</v>
      </c>
      <c r="C79" s="4">
        <f t="shared" si="10"/>
        <v>39.999999995568189</v>
      </c>
      <c r="D79" s="4">
        <f t="shared" si="16"/>
        <v>-6.7635959055678541E-9</v>
      </c>
      <c r="E79" s="4">
        <f t="shared" si="12"/>
        <v>30.000000001655426</v>
      </c>
      <c r="F79" s="4">
        <f t="shared" si="12"/>
        <v>210.99999999959479</v>
      </c>
      <c r="G79" s="4">
        <f t="shared" si="13"/>
        <v>-2.331784543230242E-9</v>
      </c>
      <c r="H79" s="4">
        <f t="shared" si="14"/>
        <v>20.000000005707168</v>
      </c>
      <c r="I79" s="4">
        <f t="shared" si="15"/>
        <v>9.5270280553449993E-10</v>
      </c>
    </row>
    <row r="80" spans="1:9" x14ac:dyDescent="0.35">
      <c r="A80" s="6">
        <v>70</v>
      </c>
      <c r="B80" s="4">
        <f t="shared" si="11"/>
        <v>7</v>
      </c>
      <c r="C80" s="4">
        <f t="shared" si="10"/>
        <v>39.999999996853674</v>
      </c>
      <c r="D80" s="4">
        <f t="shared" si="16"/>
        <v>-4.8017518849974294E-9</v>
      </c>
      <c r="E80" s="4">
        <f t="shared" si="12"/>
        <v>30.000000001175252</v>
      </c>
      <c r="F80" s="4">
        <f t="shared" si="12"/>
        <v>213.99999999971232</v>
      </c>
      <c r="G80" s="4">
        <f t="shared" si="13"/>
        <v>-1.6554260184875602E-9</v>
      </c>
      <c r="H80" s="4">
        <f t="shared" si="14"/>
        <v>20.000000004051742</v>
      </c>
      <c r="I80" s="4">
        <f t="shared" si="15"/>
        <v>6.7635852474268177E-10</v>
      </c>
    </row>
    <row r="81" spans="1:9" x14ac:dyDescent="0.35">
      <c r="A81" s="6">
        <v>71</v>
      </c>
      <c r="B81" s="4">
        <f t="shared" si="11"/>
        <v>7.1000000000000005</v>
      </c>
      <c r="C81" s="4">
        <f t="shared" si="10"/>
        <v>39.999999997766302</v>
      </c>
      <c r="D81" s="4">
        <f t="shared" si="16"/>
        <v>-3.4089495670741599E-9</v>
      </c>
      <c r="E81" s="4">
        <f t="shared" si="12"/>
        <v>30.000000000834358</v>
      </c>
      <c r="F81" s="4">
        <f t="shared" si="12"/>
        <v>216.99999999979576</v>
      </c>
      <c r="G81" s="4">
        <f t="shared" si="13"/>
        <v>-1.1752518958019209E-9</v>
      </c>
      <c r="H81" s="4">
        <f t="shared" si="14"/>
        <v>20.00000000287649</v>
      </c>
      <c r="I81" s="4">
        <f t="shared" si="15"/>
        <v>4.801741226856393E-10</v>
      </c>
    </row>
    <row r="82" spans="1:9" x14ac:dyDescent="0.35">
      <c r="A82" s="6">
        <v>72</v>
      </c>
      <c r="B82" s="4">
        <f t="shared" si="11"/>
        <v>7.2</v>
      </c>
      <c r="C82" s="4">
        <f t="shared" si="10"/>
        <v>39.999999998414197</v>
      </c>
      <c r="D82" s="4">
        <f t="shared" si="16"/>
        <v>-2.4201618487040832E-9</v>
      </c>
      <c r="E82" s="4">
        <f t="shared" si="12"/>
        <v>30.000000000592344</v>
      </c>
      <c r="F82" s="4">
        <f t="shared" si="12"/>
        <v>219.99999999985499</v>
      </c>
      <c r="G82" s="4">
        <f t="shared" si="13"/>
        <v>-8.3435836017997644E-10</v>
      </c>
      <c r="H82" s="4">
        <f t="shared" si="14"/>
        <v>20.000000002042132</v>
      </c>
      <c r="I82" s="4">
        <f t="shared" si="15"/>
        <v>3.4089353562194447E-10</v>
      </c>
    </row>
    <row r="83" spans="1:9" x14ac:dyDescent="0.35">
      <c r="A83" s="6">
        <v>73</v>
      </c>
      <c r="B83" s="4">
        <f t="shared" si="11"/>
        <v>7.3000000000000007</v>
      </c>
      <c r="C83" s="4">
        <f t="shared" si="10"/>
        <v>39.999999998874173</v>
      </c>
      <c r="D83" s="4">
        <f t="shared" si="16"/>
        <v>-1.7181704947688559E-9</v>
      </c>
      <c r="E83" s="4">
        <f t="shared" si="12"/>
        <v>30.000000000420528</v>
      </c>
      <c r="F83" s="4">
        <f t="shared" si="12"/>
        <v>222.99999999989706</v>
      </c>
      <c r="G83" s="4">
        <f t="shared" si="13"/>
        <v>-5.9234395166640752E-10</v>
      </c>
      <c r="H83" s="4">
        <f t="shared" si="14"/>
        <v>20.000000001449788</v>
      </c>
      <c r="I83" s="4">
        <f t="shared" si="15"/>
        <v>2.4201440851356892E-10</v>
      </c>
    </row>
    <row r="84" spans="1:9" x14ac:dyDescent="0.35">
      <c r="A84" s="6">
        <v>74</v>
      </c>
      <c r="B84" s="4">
        <f t="shared" si="11"/>
        <v>7.4</v>
      </c>
      <c r="C84" s="4">
        <f t="shared" si="10"/>
        <v>39.999999999200739</v>
      </c>
      <c r="D84" s="4">
        <f t="shared" si="16"/>
        <v>-1.219788714479364E-9</v>
      </c>
      <c r="E84" s="4">
        <f t="shared" si="12"/>
        <v>30.000000000298549</v>
      </c>
      <c r="F84" s="4">
        <f t="shared" si="12"/>
        <v>225.9999999999269</v>
      </c>
      <c r="G84" s="4">
        <f t="shared" si="13"/>
        <v>-4.2052761273225769E-10</v>
      </c>
      <c r="H84" s="4">
        <f t="shared" si="14"/>
        <v>20.00000000102926</v>
      </c>
      <c r="I84" s="4">
        <f t="shared" si="15"/>
        <v>1.7181633893414983E-10</v>
      </c>
    </row>
    <row r="85" spans="1:9" x14ac:dyDescent="0.35">
      <c r="A85" s="6">
        <v>75</v>
      </c>
      <c r="B85" s="4">
        <f t="shared" si="11"/>
        <v>7.5</v>
      </c>
      <c r="C85" s="4">
        <f t="shared" si="10"/>
        <v>39.999999999432575</v>
      </c>
      <c r="D85" s="4">
        <f t="shared" si="16"/>
        <v>-8.659739592076221E-10</v>
      </c>
      <c r="E85" s="4">
        <f t="shared" si="12"/>
        <v>30.000000000211951</v>
      </c>
      <c r="F85" s="4">
        <f t="shared" si="12"/>
        <v>228.9999999999481</v>
      </c>
      <c r="G85" s="4">
        <f t="shared" si="13"/>
        <v>-2.985487412843213E-10</v>
      </c>
      <c r="H85" s="4">
        <f t="shared" si="14"/>
        <v>20.000000000730711</v>
      </c>
      <c r="I85" s="4">
        <f t="shared" si="15"/>
        <v>1.219788714479364E-10</v>
      </c>
    </row>
    <row r="86" spans="1:9" x14ac:dyDescent="0.35">
      <c r="A86" s="6">
        <v>76</v>
      </c>
      <c r="B86" s="4">
        <f t="shared" si="11"/>
        <v>7.6000000000000005</v>
      </c>
      <c r="C86" s="4">
        <f t="shared" si="10"/>
        <v>39.999999999597165</v>
      </c>
      <c r="D86" s="4">
        <f t="shared" si="16"/>
        <v>-6.1478644397539028E-10</v>
      </c>
      <c r="E86" s="4">
        <f t="shared" si="12"/>
        <v>30.000000000150472</v>
      </c>
      <c r="F86" s="4">
        <f t="shared" si="12"/>
        <v>231.99999999996314</v>
      </c>
      <c r="G86" s="4">
        <f t="shared" si="13"/>
        <v>-2.1195134536355908E-10</v>
      </c>
      <c r="H86" s="4">
        <f t="shared" si="14"/>
        <v>20.00000000051876</v>
      </c>
      <c r="I86" s="4">
        <f t="shared" si="15"/>
        <v>8.659739592076221E-11</v>
      </c>
    </row>
    <row r="87" spans="1:9" x14ac:dyDescent="0.35">
      <c r="A87" s="6">
        <v>77</v>
      </c>
      <c r="B87" s="4">
        <f t="shared" si="11"/>
        <v>7.7</v>
      </c>
      <c r="C87" s="4">
        <f t="shared" si="10"/>
        <v>39.999999999714014</v>
      </c>
      <c r="D87" s="4">
        <f t="shared" si="16"/>
        <v>-4.3645798086799914E-10</v>
      </c>
      <c r="E87" s="4">
        <f t="shared" si="12"/>
        <v>30.000000000106827</v>
      </c>
      <c r="F87" s="4">
        <f t="shared" si="12"/>
        <v>234.99999999997382</v>
      </c>
      <c r="G87" s="4">
        <f t="shared" si="13"/>
        <v>-1.5047163515191642E-10</v>
      </c>
      <c r="H87" s="4">
        <f t="shared" si="14"/>
        <v>20.000000000368289</v>
      </c>
      <c r="I87" s="4">
        <f t="shared" si="15"/>
        <v>6.1479710211642669E-11</v>
      </c>
    </row>
    <row r="88" spans="1:9" x14ac:dyDescent="0.35">
      <c r="A88" s="6">
        <v>78</v>
      </c>
      <c r="B88" s="4">
        <f t="shared" si="11"/>
        <v>7.8000000000000007</v>
      </c>
      <c r="C88" s="4">
        <f t="shared" si="10"/>
        <v>39.999999999796962</v>
      </c>
      <c r="D88" s="4">
        <f t="shared" si="16"/>
        <v>-3.0986413435130089E-10</v>
      </c>
      <c r="E88" s="4">
        <f t="shared" si="12"/>
        <v>30.00000000007584</v>
      </c>
      <c r="F88" s="4">
        <f t="shared" si="12"/>
        <v>237.99999999998141</v>
      </c>
      <c r="G88" s="4">
        <f t="shared" si="13"/>
        <v>-1.0682654760785226E-10</v>
      </c>
      <c r="H88" s="4">
        <f t="shared" si="14"/>
        <v>20.000000000261462</v>
      </c>
      <c r="I88" s="4">
        <f t="shared" si="15"/>
        <v>4.3645087544064154E-11</v>
      </c>
    </row>
    <row r="89" spans="1:9" x14ac:dyDescent="0.35">
      <c r="A89" s="6">
        <v>79</v>
      </c>
      <c r="B89" s="4">
        <f t="shared" si="11"/>
        <v>7.9</v>
      </c>
      <c r="C89" s="4">
        <f t="shared" si="10"/>
        <v>39.999999999855859</v>
      </c>
      <c r="D89" s="4">
        <f t="shared" si="16"/>
        <v>-2.1998047827764822E-10</v>
      </c>
      <c r="E89" s="4">
        <f t="shared" si="12"/>
        <v>30.000000000053841</v>
      </c>
      <c r="F89" s="4">
        <f t="shared" si="12"/>
        <v>240.99999999998678</v>
      </c>
      <c r="G89" s="4">
        <f t="shared" si="13"/>
        <v>-7.5839778901354293E-11</v>
      </c>
      <c r="H89" s="4">
        <f t="shared" si="14"/>
        <v>20.000000000185622</v>
      </c>
      <c r="I89" s="4">
        <f t="shared" si="15"/>
        <v>3.0986768706497969E-11</v>
      </c>
    </row>
    <row r="90" spans="1:9" x14ac:dyDescent="0.35">
      <c r="A90" s="6">
        <v>80</v>
      </c>
      <c r="B90" s="4">
        <f t="shared" si="11"/>
        <v>8</v>
      </c>
      <c r="C90" s="4">
        <f t="shared" si="10"/>
        <v>39.999999999897668</v>
      </c>
      <c r="D90" s="4">
        <f t="shared" si="16"/>
        <v>-1.5617374060639122E-10</v>
      </c>
      <c r="E90" s="4">
        <f t="shared" si="12"/>
        <v>30.000000000038224</v>
      </c>
      <c r="F90" s="4">
        <f t="shared" si="12"/>
        <v>243.99999999999062</v>
      </c>
      <c r="G90" s="4">
        <f t="shared" si="13"/>
        <v>-5.3841375802221592E-11</v>
      </c>
      <c r="H90" s="4">
        <f t="shared" si="14"/>
        <v>20.000000000131781</v>
      </c>
      <c r="I90" s="4">
        <f t="shared" si="15"/>
        <v>2.1998403099132702E-11</v>
      </c>
    </row>
    <row r="91" spans="1:9" x14ac:dyDescent="0.35">
      <c r="A91" s="6">
        <v>81</v>
      </c>
      <c r="B91" s="4">
        <f t="shared" si="11"/>
        <v>8.1</v>
      </c>
      <c r="C91" s="4">
        <f t="shared" si="10"/>
        <v>39.999999999927361</v>
      </c>
      <c r="D91" s="4">
        <f t="shared" si="16"/>
        <v>-1.1086243034696963E-10</v>
      </c>
      <c r="E91" s="4">
        <f t="shared" si="12"/>
        <v>30.000000000027136</v>
      </c>
      <c r="F91" s="4">
        <f t="shared" si="12"/>
        <v>246.99999999999332</v>
      </c>
      <c r="G91" s="4">
        <f t="shared" si="13"/>
        <v>-3.8223646470214589E-11</v>
      </c>
      <c r="H91" s="4">
        <f t="shared" si="14"/>
        <v>20.000000000093557</v>
      </c>
      <c r="I91" s="4">
        <f t="shared" si="15"/>
        <v>1.5617729332007002E-11</v>
      </c>
    </row>
    <row r="92" spans="1:9" x14ac:dyDescent="0.35">
      <c r="A92" s="6">
        <v>82</v>
      </c>
      <c r="B92" s="4">
        <f t="shared" si="11"/>
        <v>8.2000000000000011</v>
      </c>
      <c r="C92" s="4">
        <f t="shared" si="10"/>
        <v>39.999999999948436</v>
      </c>
      <c r="D92" s="4">
        <f t="shared" si="16"/>
        <v>-7.8699713412788697E-11</v>
      </c>
      <c r="E92" s="4">
        <f t="shared" ref="E92:F107" si="17">E91+D92*$E$2</f>
        <v>30.000000000019266</v>
      </c>
      <c r="F92" s="4">
        <f t="shared" si="17"/>
        <v>249.99999999999525</v>
      </c>
      <c r="G92" s="4">
        <f t="shared" si="13"/>
        <v>-2.7135627078678226E-11</v>
      </c>
      <c r="H92" s="4">
        <f t="shared" si="14"/>
        <v>20.000000000066422</v>
      </c>
      <c r="I92" s="4">
        <f t="shared" si="15"/>
        <v>1.1088019391536363E-11</v>
      </c>
    </row>
    <row r="93" spans="1:9" x14ac:dyDescent="0.35">
      <c r="A93" s="6">
        <v>83</v>
      </c>
      <c r="B93" s="4">
        <f t="shared" si="11"/>
        <v>8.3000000000000007</v>
      </c>
      <c r="C93" s="4">
        <f t="shared" si="10"/>
        <v>39.999999999963379</v>
      </c>
      <c r="D93" s="4">
        <f t="shared" si="16"/>
        <v>-5.588773888121068E-11</v>
      </c>
      <c r="E93" s="4">
        <f t="shared" si="17"/>
        <v>30.000000000013678</v>
      </c>
      <c r="F93" s="4">
        <f t="shared" si="17"/>
        <v>252.99999999999662</v>
      </c>
      <c r="G93" s="4">
        <f t="shared" si="13"/>
        <v>-1.9266366280135117E-11</v>
      </c>
      <c r="H93" s="4">
        <f t="shared" si="14"/>
        <v>20.000000000047155</v>
      </c>
      <c r="I93" s="4">
        <f t="shared" si="15"/>
        <v>7.8692607985431096E-12</v>
      </c>
    </row>
    <row r="94" spans="1:9" x14ac:dyDescent="0.35">
      <c r="A94" s="6">
        <v>84</v>
      </c>
      <c r="B94" s="4">
        <f t="shared" si="11"/>
        <v>8.4</v>
      </c>
      <c r="C94" s="4">
        <f t="shared" si="10"/>
        <v>39.999999999974001</v>
      </c>
      <c r="D94" s="4">
        <f t="shared" si="16"/>
        <v>-3.9676706364843994E-11</v>
      </c>
      <c r="E94" s="4">
        <f t="shared" si="17"/>
        <v>30.00000000000971</v>
      </c>
      <c r="F94" s="4">
        <f t="shared" si="17"/>
        <v>255.99999999999758</v>
      </c>
      <c r="G94" s="4">
        <f t="shared" si="13"/>
        <v>-1.3677947663381929E-11</v>
      </c>
      <c r="H94" s="4">
        <f t="shared" si="14"/>
        <v>20.000000000033477</v>
      </c>
      <c r="I94" s="4">
        <f t="shared" si="15"/>
        <v>5.588418616753188E-12</v>
      </c>
    </row>
    <row r="95" spans="1:9" x14ac:dyDescent="0.35">
      <c r="A95" s="6">
        <v>85</v>
      </c>
      <c r="B95" s="4">
        <f t="shared" si="11"/>
        <v>8.5</v>
      </c>
      <c r="C95" s="4">
        <f t="shared" si="10"/>
        <v>39.999999999981547</v>
      </c>
      <c r="D95" s="4">
        <f t="shared" si="16"/>
        <v>-2.8162361331851571E-11</v>
      </c>
      <c r="E95" s="4">
        <f t="shared" si="17"/>
        <v>30.000000000006892</v>
      </c>
      <c r="F95" s="4">
        <f t="shared" si="17"/>
        <v>258.99999999999829</v>
      </c>
      <c r="G95" s="4">
        <f t="shared" si="13"/>
        <v>-9.709566484161769E-12</v>
      </c>
      <c r="H95" s="4">
        <f t="shared" si="14"/>
        <v>20.000000000023768</v>
      </c>
      <c r="I95" s="4">
        <f t="shared" si="15"/>
        <v>3.9683811792201595E-12</v>
      </c>
    </row>
    <row r="96" spans="1:9" x14ac:dyDescent="0.35">
      <c r="A96" s="6">
        <v>86</v>
      </c>
      <c r="B96" s="4">
        <f t="shared" si="11"/>
        <v>8.6</v>
      </c>
      <c r="C96" s="4">
        <f t="shared" si="10"/>
        <v>39.999999999986912</v>
      </c>
      <c r="D96" s="4">
        <f t="shared" si="16"/>
        <v>-1.9980461729574017E-11</v>
      </c>
      <c r="E96" s="4">
        <f t="shared" si="17"/>
        <v>30.000000000004896</v>
      </c>
      <c r="F96" s="4">
        <f t="shared" si="17"/>
        <v>261.99999999999881</v>
      </c>
      <c r="G96" s="4">
        <f t="shared" si="13"/>
        <v>-6.8922645368729718E-12</v>
      </c>
      <c r="H96" s="4">
        <f t="shared" si="14"/>
        <v>20.000000000016875</v>
      </c>
      <c r="I96" s="4">
        <f t="shared" si="15"/>
        <v>2.8173019472887972E-12</v>
      </c>
    </row>
    <row r="97" spans="1:9" x14ac:dyDescent="0.35">
      <c r="A97" s="6">
        <v>87</v>
      </c>
      <c r="B97" s="4">
        <f t="shared" si="11"/>
        <v>8.7000000000000011</v>
      </c>
      <c r="C97" s="4">
        <f t="shared" si="10"/>
        <v>39.999999999990692</v>
      </c>
      <c r="D97" s="4">
        <f t="shared" si="16"/>
        <v>-1.4203749287844403E-11</v>
      </c>
      <c r="E97" s="4">
        <f t="shared" si="17"/>
        <v>30.000000000003475</v>
      </c>
      <c r="F97" s="4">
        <f t="shared" si="17"/>
        <v>264.99999999999915</v>
      </c>
      <c r="G97" s="4">
        <f t="shared" si="13"/>
        <v>-4.8956394493870903E-12</v>
      </c>
      <c r="H97" s="4">
        <f t="shared" si="14"/>
        <v>20.00000000001198</v>
      </c>
      <c r="I97" s="4">
        <f t="shared" si="15"/>
        <v>1.9966250874858815E-12</v>
      </c>
    </row>
    <row r="98" spans="1:9" x14ac:dyDescent="0.35">
      <c r="A98" s="6">
        <v>88</v>
      </c>
      <c r="B98" s="4">
        <f t="shared" si="11"/>
        <v>8.8000000000000007</v>
      </c>
      <c r="C98" s="4">
        <f t="shared" si="10"/>
        <v>39.999999999993399</v>
      </c>
      <c r="D98" s="4">
        <f t="shared" si="16"/>
        <v>-1.0075495993078221E-11</v>
      </c>
      <c r="E98" s="4">
        <f t="shared" si="17"/>
        <v>30.000000000002466</v>
      </c>
      <c r="F98" s="4">
        <f t="shared" si="17"/>
        <v>267.99999999999937</v>
      </c>
      <c r="G98" s="4">
        <f t="shared" si="13"/>
        <v>-3.4745539778668899E-12</v>
      </c>
      <c r="H98" s="4">
        <f t="shared" si="14"/>
        <v>20.000000000008505</v>
      </c>
      <c r="I98" s="4">
        <f t="shared" si="15"/>
        <v>1.4210854715202004E-12</v>
      </c>
    </row>
    <row r="99" spans="1:9" x14ac:dyDescent="0.35">
      <c r="A99" s="6">
        <v>89</v>
      </c>
      <c r="B99" s="4">
        <f t="shared" si="11"/>
        <v>8.9</v>
      </c>
      <c r="C99" s="4">
        <f t="shared" si="10"/>
        <v>39.999999999995325</v>
      </c>
      <c r="D99" s="4">
        <f t="shared" si="16"/>
        <v>-7.1409544943890069E-12</v>
      </c>
      <c r="E99" s="4">
        <f t="shared" si="17"/>
        <v>30.000000000001751</v>
      </c>
      <c r="F99" s="4">
        <f t="shared" si="17"/>
        <v>270.99999999999955</v>
      </c>
      <c r="G99" s="4">
        <f t="shared" si="13"/>
        <v>-2.4655832930875476E-12</v>
      </c>
      <c r="H99" s="4">
        <f t="shared" si="14"/>
        <v>20.00000000000604</v>
      </c>
      <c r="I99" s="4">
        <f t="shared" si="15"/>
        <v>1.0089706847793423E-12</v>
      </c>
    </row>
    <row r="100" spans="1:9" x14ac:dyDescent="0.35">
      <c r="A100" s="6">
        <v>90</v>
      </c>
      <c r="B100" s="4">
        <f t="shared" si="11"/>
        <v>9</v>
      </c>
      <c r="C100" s="4">
        <f t="shared" si="10"/>
        <v>39.999999999996675</v>
      </c>
      <c r="D100" s="4">
        <f t="shared" si="16"/>
        <v>-5.0768278470059158E-12</v>
      </c>
      <c r="E100" s="4">
        <f t="shared" si="17"/>
        <v>30.000000000001243</v>
      </c>
      <c r="F100" s="4">
        <f t="shared" si="17"/>
        <v>273.99999999999966</v>
      </c>
      <c r="G100" s="4">
        <f t="shared" si="13"/>
        <v>-1.751487843648647E-12</v>
      </c>
      <c r="H100" s="4">
        <f t="shared" si="14"/>
        <v>20.000000000004288</v>
      </c>
      <c r="I100" s="4">
        <f t="shared" si="15"/>
        <v>7.1409544943890069E-13</v>
      </c>
    </row>
    <row r="101" spans="1:9" x14ac:dyDescent="0.35">
      <c r="A101" s="6">
        <v>91</v>
      </c>
      <c r="B101" s="4">
        <f t="shared" si="11"/>
        <v>9.1</v>
      </c>
      <c r="C101" s="4">
        <f t="shared" si="10"/>
        <v>39.999999999997641</v>
      </c>
      <c r="D101" s="4">
        <f t="shared" si="16"/>
        <v>-3.6024516703037079E-12</v>
      </c>
      <c r="E101" s="4">
        <f t="shared" si="17"/>
        <v>30.000000000000885</v>
      </c>
      <c r="F101" s="4">
        <f t="shared" si="17"/>
        <v>276.99999999999977</v>
      </c>
      <c r="G101" s="4">
        <f t="shared" si="13"/>
        <v>-1.2434497875801753E-12</v>
      </c>
      <c r="H101" s="4">
        <f t="shared" si="14"/>
        <v>20.000000000003045</v>
      </c>
      <c r="I101" s="4">
        <f t="shared" si="15"/>
        <v>5.0803805606847163E-13</v>
      </c>
    </row>
    <row r="102" spans="1:9" x14ac:dyDescent="0.35">
      <c r="A102" s="6">
        <v>92</v>
      </c>
      <c r="B102" s="4">
        <f t="shared" si="11"/>
        <v>9.2000000000000011</v>
      </c>
      <c r="C102" s="4">
        <f t="shared" si="10"/>
        <v>39.999999999998302</v>
      </c>
      <c r="D102" s="4">
        <f t="shared" si="16"/>
        <v>-2.5828228444879642E-12</v>
      </c>
      <c r="E102" s="4">
        <f t="shared" si="17"/>
        <v>30.000000000000625</v>
      </c>
      <c r="F102" s="4">
        <f t="shared" si="17"/>
        <v>279.99999999999983</v>
      </c>
      <c r="G102" s="4">
        <f t="shared" si="13"/>
        <v>-8.8462570602132473E-13</v>
      </c>
      <c r="H102" s="4">
        <f t="shared" si="14"/>
        <v>20.00000000000216</v>
      </c>
      <c r="I102" s="4">
        <f t="shared" si="15"/>
        <v>3.5882408155885059E-13</v>
      </c>
    </row>
    <row r="103" spans="1:9" x14ac:dyDescent="0.35">
      <c r="A103" s="6">
        <v>93</v>
      </c>
      <c r="B103" s="4">
        <f t="shared" si="11"/>
        <v>9.3000000000000007</v>
      </c>
      <c r="C103" s="4">
        <f t="shared" si="10"/>
        <v>39.99999999999882</v>
      </c>
      <c r="D103" s="4">
        <f t="shared" si="16"/>
        <v>-1.8047785488306545E-12</v>
      </c>
      <c r="E103" s="4">
        <f t="shared" si="17"/>
        <v>30.000000000000444</v>
      </c>
      <c r="F103" s="4">
        <f t="shared" si="17"/>
        <v>282.99999999999989</v>
      </c>
      <c r="G103" s="4">
        <f t="shared" si="13"/>
        <v>-6.2527760746888816E-13</v>
      </c>
      <c r="H103" s="4">
        <f t="shared" si="14"/>
        <v>20.000000000001535</v>
      </c>
      <c r="I103" s="4">
        <f t="shared" si="15"/>
        <v>2.5934809855243657E-13</v>
      </c>
    </row>
    <row r="104" spans="1:9" x14ac:dyDescent="0.35">
      <c r="A104" s="6">
        <v>94</v>
      </c>
      <c r="B104" s="4">
        <f t="shared" si="11"/>
        <v>9.4</v>
      </c>
      <c r="C104" s="4">
        <f t="shared" si="10"/>
        <v>39.999999999999169</v>
      </c>
      <c r="D104" s="4">
        <f t="shared" si="16"/>
        <v>-1.2754242106893798E-12</v>
      </c>
      <c r="E104" s="4">
        <f t="shared" si="17"/>
        <v>30.000000000000316</v>
      </c>
      <c r="F104" s="4">
        <f t="shared" si="17"/>
        <v>285.99999999999994</v>
      </c>
      <c r="G104" s="4">
        <f t="shared" si="13"/>
        <v>-4.4408920985006262E-13</v>
      </c>
      <c r="H104" s="4">
        <f t="shared" si="14"/>
        <v>20.000000000001091</v>
      </c>
      <c r="I104" s="4">
        <f t="shared" si="15"/>
        <v>1.8118839761882555E-13</v>
      </c>
    </row>
    <row r="105" spans="1:9" x14ac:dyDescent="0.35">
      <c r="A105" s="6">
        <v>95</v>
      </c>
      <c r="B105" s="4">
        <f t="shared" si="11"/>
        <v>9.5</v>
      </c>
      <c r="C105" s="4">
        <f t="shared" si="10"/>
        <v>39.999999999999396</v>
      </c>
      <c r="D105" s="4">
        <f t="shared" si="16"/>
        <v>-9.2015284280932974E-13</v>
      </c>
      <c r="E105" s="4">
        <f t="shared" si="17"/>
        <v>30.000000000000224</v>
      </c>
      <c r="F105" s="4">
        <f t="shared" si="17"/>
        <v>288.99999999999994</v>
      </c>
      <c r="G105" s="4">
        <f t="shared" si="13"/>
        <v>-3.1619151741324458E-13</v>
      </c>
      <c r="H105" s="4">
        <f t="shared" si="14"/>
        <v>20.000000000000774</v>
      </c>
      <c r="I105" s="4">
        <f t="shared" si="15"/>
        <v>1.2789769243681803E-13</v>
      </c>
    </row>
    <row r="106" spans="1:9" x14ac:dyDescent="0.35">
      <c r="A106" s="6">
        <v>96</v>
      </c>
      <c r="B106" s="4">
        <f t="shared" si="11"/>
        <v>9.6000000000000014</v>
      </c>
      <c r="C106" s="4">
        <f t="shared" si="10"/>
        <v>39.999999999999574</v>
      </c>
      <c r="D106" s="4">
        <f t="shared" si="16"/>
        <v>-6.5014660322049167E-13</v>
      </c>
      <c r="E106" s="4">
        <f t="shared" si="17"/>
        <v>30.00000000000016</v>
      </c>
      <c r="F106" s="4">
        <f t="shared" si="17"/>
        <v>291.99999999999994</v>
      </c>
      <c r="G106" s="4">
        <f t="shared" si="13"/>
        <v>-2.2382096176443156E-13</v>
      </c>
      <c r="H106" s="4">
        <f t="shared" si="14"/>
        <v>20.000000000000551</v>
      </c>
      <c r="I106" s="4">
        <f t="shared" si="15"/>
        <v>9.2370555648813024E-14</v>
      </c>
    </row>
    <row r="107" spans="1:9" x14ac:dyDescent="0.35">
      <c r="A107" s="6">
        <v>97</v>
      </c>
      <c r="B107" s="4">
        <f t="shared" si="11"/>
        <v>9.7000000000000011</v>
      </c>
      <c r="C107" s="4">
        <f t="shared" si="10"/>
        <v>39.999999999999687</v>
      </c>
      <c r="D107" s="4">
        <f t="shared" si="16"/>
        <v>-4.7251091928046662E-13</v>
      </c>
      <c r="E107" s="4">
        <f t="shared" si="17"/>
        <v>30.000000000000114</v>
      </c>
      <c r="F107" s="4">
        <f t="shared" si="17"/>
        <v>294.99999999999994</v>
      </c>
      <c r="G107" s="4">
        <f t="shared" si="13"/>
        <v>-1.5987211554602254E-13</v>
      </c>
      <c r="H107" s="4">
        <f t="shared" si="14"/>
        <v>20.000000000000391</v>
      </c>
      <c r="I107" s="4">
        <f t="shared" si="15"/>
        <v>6.3948846218409017E-14</v>
      </c>
    </row>
    <row r="108" spans="1:9" x14ac:dyDescent="0.35">
      <c r="A108" s="6">
        <v>98</v>
      </c>
      <c r="B108" s="4">
        <f t="shared" si="11"/>
        <v>9.8000000000000007</v>
      </c>
      <c r="C108" s="4">
        <f t="shared" si="10"/>
        <v>39.99999999999978</v>
      </c>
      <c r="D108" s="4">
        <f t="shared" si="16"/>
        <v>-3.3395508580724709E-13</v>
      </c>
      <c r="E108" s="4">
        <f t="shared" ref="E108:F110" si="18">E107+D108*$E$2</f>
        <v>30.000000000000082</v>
      </c>
      <c r="F108" s="4">
        <f t="shared" si="18"/>
        <v>297.99999999999994</v>
      </c>
      <c r="G108" s="4">
        <f t="shared" si="13"/>
        <v>-1.1368683772161603E-13</v>
      </c>
      <c r="H108" s="4">
        <f t="shared" si="14"/>
        <v>20.000000000000277</v>
      </c>
      <c r="I108" s="4">
        <f t="shared" si="15"/>
        <v>4.6185277824406512E-14</v>
      </c>
    </row>
    <row r="109" spans="1:9" x14ac:dyDescent="0.35">
      <c r="A109" s="6">
        <v>99</v>
      </c>
      <c r="B109" s="4">
        <f t="shared" si="11"/>
        <v>9.9</v>
      </c>
      <c r="C109" s="4">
        <f t="shared" si="10"/>
        <v>39.999999999999829</v>
      </c>
      <c r="D109" s="4">
        <f t="shared" si="16"/>
        <v>-2.5224267119483557E-13</v>
      </c>
      <c r="E109" s="4">
        <f t="shared" si="18"/>
        <v>30.000000000000057</v>
      </c>
      <c r="F109" s="4">
        <f t="shared" si="18"/>
        <v>300.99999999999994</v>
      </c>
      <c r="G109" s="4">
        <f t="shared" si="13"/>
        <v>-8.1712414612411521E-14</v>
      </c>
      <c r="H109" s="4">
        <f t="shared" si="14"/>
        <v>20.000000000000195</v>
      </c>
      <c r="I109" s="4">
        <f t="shared" si="15"/>
        <v>3.1974423109204508E-14</v>
      </c>
    </row>
    <row r="110" spans="1:9" x14ac:dyDescent="0.35">
      <c r="A110" s="6">
        <v>100</v>
      </c>
      <c r="B110" s="4">
        <f t="shared" si="11"/>
        <v>10</v>
      </c>
      <c r="C110" s="4">
        <f t="shared" si="10"/>
        <v>39.999999999999893</v>
      </c>
      <c r="D110" s="4">
        <f t="shared" si="16"/>
        <v>-1.6342482922482304E-13</v>
      </c>
      <c r="E110" s="4">
        <f t="shared" si="18"/>
        <v>30.000000000000039</v>
      </c>
      <c r="F110" s="4">
        <f t="shared" si="18"/>
        <v>303.99999999999994</v>
      </c>
      <c r="G110" s="4">
        <f t="shared" si="13"/>
        <v>-5.6843418860808015E-14</v>
      </c>
      <c r="H110" s="4">
        <f t="shared" si="14"/>
        <v>20.000000000000139</v>
      </c>
      <c r="I110" s="4">
        <f t="shared" si="15"/>
        <v>2.4868995751603507E-14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2A5C-16BA-45D8-B5C8-AED7A0E89F92}">
  <dimension ref="A1:I110"/>
  <sheetViews>
    <sheetView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9" style="4" bestFit="1" customWidth="1"/>
    <col min="8" max="8" width="11.15234375" style="4" bestFit="1" customWidth="1"/>
    <col min="9" max="9" width="10.15234375" style="4" bestFit="1" customWidth="1"/>
    <col min="10" max="16384" width="9.23046875" style="4"/>
  </cols>
  <sheetData>
    <row r="1" spans="1:9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9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9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9" s="2" customFormat="1" x14ac:dyDescent="0.35">
      <c r="A4" s="10"/>
      <c r="B4" s="2">
        <v>0</v>
      </c>
      <c r="C4" s="2">
        <v>0</v>
      </c>
      <c r="D4" s="2">
        <v>30</v>
      </c>
    </row>
    <row r="5" spans="1:9" s="2" customFormat="1" x14ac:dyDescent="0.35">
      <c r="A5" s="11" t="s">
        <v>15</v>
      </c>
      <c r="B5" s="7" t="s">
        <v>16</v>
      </c>
      <c r="C5" s="7" t="s">
        <v>17</v>
      </c>
      <c r="D5" s="7" t="s">
        <v>21</v>
      </c>
    </row>
    <row r="6" spans="1:9" s="2" customFormat="1" x14ac:dyDescent="0.35">
      <c r="A6" s="12"/>
      <c r="B6" s="2">
        <v>7</v>
      </c>
      <c r="C6" s="2">
        <v>2</v>
      </c>
      <c r="D6" s="2">
        <v>0.5</v>
      </c>
    </row>
    <row r="7" spans="1:9" s="2" customFormat="1" x14ac:dyDescent="0.35"/>
    <row r="8" spans="1:9" s="2" customFormat="1" x14ac:dyDescent="0.35"/>
    <row r="9" spans="1:9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  <c r="I9" s="5" t="s">
        <v>26</v>
      </c>
    </row>
    <row r="10" spans="1:9" x14ac:dyDescent="0.35">
      <c r="A10" s="6">
        <v>0</v>
      </c>
      <c r="B10" s="4">
        <v>0</v>
      </c>
      <c r="C10" s="4">
        <f>$B$6*G10+$C$6*H10+$D$6*IF(ABS(G10)&gt;$E$6,G10,I10)</f>
        <v>285</v>
      </c>
      <c r="D10" s="8">
        <f>(C10+$C$2+$D$2*$B$4)/$B$2</f>
        <v>275</v>
      </c>
      <c r="E10" s="8">
        <f>$B$4</f>
        <v>0</v>
      </c>
      <c r="F10" s="8">
        <f>$C$4</f>
        <v>0</v>
      </c>
      <c r="G10" s="8">
        <f>$D$4-$B$4</f>
        <v>30</v>
      </c>
      <c r="H10" s="8">
        <f>G10</f>
        <v>30</v>
      </c>
      <c r="I10" s="8">
        <f>0</f>
        <v>0</v>
      </c>
    </row>
    <row r="11" spans="1:9" x14ac:dyDescent="0.35">
      <c r="A11" s="6">
        <v>1</v>
      </c>
      <c r="B11" s="4">
        <f>A11*$E$2</f>
        <v>0.1</v>
      </c>
      <c r="C11" s="4">
        <f t="shared" ref="C11:C74" si="0">$B$6*G11+$C$6*H11+$D$6*IF(ABS(G11)&gt;$E$6,G11,I11)</f>
        <v>345</v>
      </c>
      <c r="D11" s="4">
        <f>(C11+$C$2+$D$2*E10)/$B$2</f>
        <v>335</v>
      </c>
      <c r="E11" s="4">
        <f>E10+D11*$E$2</f>
        <v>33.5</v>
      </c>
      <c r="F11" s="4">
        <f>F10+E11*$E$2</f>
        <v>3.35</v>
      </c>
      <c r="G11" s="4">
        <f>$D$4-E10</f>
        <v>30</v>
      </c>
      <c r="H11" s="4">
        <f>H10+G11</f>
        <v>60</v>
      </c>
      <c r="I11" s="4">
        <f>-(E11-E10)</f>
        <v>-33.5</v>
      </c>
    </row>
    <row r="12" spans="1:9" x14ac:dyDescent="0.35">
      <c r="A12" s="6">
        <v>2</v>
      </c>
      <c r="B12" s="4">
        <f t="shared" ref="B12:B75" si="1">A12*$E$2</f>
        <v>0.2</v>
      </c>
      <c r="C12" s="4">
        <f t="shared" si="0"/>
        <v>86.75</v>
      </c>
      <c r="D12" s="4">
        <f>(C12+$C$2+$D$2*E11)/$B$2</f>
        <v>43.25</v>
      </c>
      <c r="E12" s="4">
        <f t="shared" ref="E12:F27" si="2">E11+D12*$E$2</f>
        <v>37.825000000000003</v>
      </c>
      <c r="F12" s="4">
        <f t="shared" si="2"/>
        <v>7.1325000000000003</v>
      </c>
      <c r="G12" s="4">
        <f t="shared" ref="G12:G75" si="3">$D$4-E11</f>
        <v>-3.5</v>
      </c>
      <c r="H12" s="4">
        <f t="shared" ref="H12:H75" si="4">H11+G12</f>
        <v>56.5</v>
      </c>
      <c r="I12" s="4">
        <f t="shared" ref="I12:I75" si="5">-(E12-E11)</f>
        <v>-4.3250000000000028</v>
      </c>
    </row>
    <row r="13" spans="1:9" x14ac:dyDescent="0.35">
      <c r="A13" s="6">
        <v>3</v>
      </c>
      <c r="B13" s="4">
        <f t="shared" si="1"/>
        <v>0.30000000000000004</v>
      </c>
      <c r="C13" s="4">
        <f t="shared" si="0"/>
        <v>38.662499999999973</v>
      </c>
      <c r="D13" s="4">
        <f t="shared" ref="D13:D76" si="6">(C13+$C$2+$D$2*E12)/$B$2</f>
        <v>-9.1625000000000298</v>
      </c>
      <c r="E13" s="4">
        <f t="shared" si="2"/>
        <v>36.908749999999998</v>
      </c>
      <c r="F13" s="4">
        <f t="shared" si="2"/>
        <v>10.823375</v>
      </c>
      <c r="G13" s="4">
        <f t="shared" si="3"/>
        <v>-7.8250000000000028</v>
      </c>
      <c r="H13" s="4">
        <f t="shared" si="4"/>
        <v>48.674999999999997</v>
      </c>
      <c r="I13" s="4">
        <f t="shared" si="5"/>
        <v>0.91625000000000512</v>
      </c>
    </row>
    <row r="14" spans="1:9" x14ac:dyDescent="0.35">
      <c r="A14" s="6">
        <v>4</v>
      </c>
      <c r="B14" s="4">
        <f t="shared" si="1"/>
        <v>0.4</v>
      </c>
      <c r="C14" s="4">
        <f t="shared" si="0"/>
        <v>31.716875000000016</v>
      </c>
      <c r="D14" s="4">
        <f t="shared" si="6"/>
        <v>-15.191874999999982</v>
      </c>
      <c r="E14" s="4">
        <f t="shared" si="2"/>
        <v>35.389562499999997</v>
      </c>
      <c r="F14" s="4">
        <f t="shared" si="2"/>
        <v>14.36233125</v>
      </c>
      <c r="G14" s="4">
        <f t="shared" si="3"/>
        <v>-6.9087499999999977</v>
      </c>
      <c r="H14" s="4">
        <f t="shared" si="4"/>
        <v>41.766249999999999</v>
      </c>
      <c r="I14" s="4">
        <f t="shared" si="5"/>
        <v>1.519187500000001</v>
      </c>
    </row>
    <row r="15" spans="1:9" x14ac:dyDescent="0.35">
      <c r="A15" s="6">
        <v>5</v>
      </c>
      <c r="B15" s="4">
        <f t="shared" si="1"/>
        <v>0.5</v>
      </c>
      <c r="C15" s="4">
        <f t="shared" si="0"/>
        <v>32.33165625000003</v>
      </c>
      <c r="D15" s="4">
        <f t="shared" si="6"/>
        <v>-13.057906249999967</v>
      </c>
      <c r="E15" s="4">
        <f t="shared" si="2"/>
        <v>34.083771874999996</v>
      </c>
      <c r="F15" s="4">
        <f t="shared" si="2"/>
        <v>17.770708437500002</v>
      </c>
      <c r="G15" s="4">
        <f t="shared" si="3"/>
        <v>-5.3895624999999967</v>
      </c>
      <c r="H15" s="4">
        <f t="shared" si="4"/>
        <v>36.376687500000003</v>
      </c>
      <c r="I15" s="4">
        <f t="shared" si="5"/>
        <v>1.3057906250000002</v>
      </c>
    </row>
    <row r="16" spans="1:9" x14ac:dyDescent="0.35">
      <c r="A16" s="6">
        <v>6</v>
      </c>
      <c r="B16" s="4">
        <f t="shared" si="1"/>
        <v>0.60000000000000009</v>
      </c>
      <c r="C16" s="4">
        <f t="shared" si="0"/>
        <v>33.957542187500039</v>
      </c>
      <c r="D16" s="4">
        <f t="shared" si="6"/>
        <v>-10.126229687499958</v>
      </c>
      <c r="E16" s="4">
        <f t="shared" si="2"/>
        <v>33.071148906250002</v>
      </c>
      <c r="F16" s="4">
        <f t="shared" si="2"/>
        <v>21.077823328125003</v>
      </c>
      <c r="G16" s="4">
        <f t="shared" si="3"/>
        <v>-4.0837718749999965</v>
      </c>
      <c r="H16" s="4">
        <f t="shared" si="4"/>
        <v>32.292915625000006</v>
      </c>
      <c r="I16" s="4">
        <f t="shared" si="5"/>
        <v>1.0126229687499944</v>
      </c>
    </row>
    <row r="17" spans="1:9" x14ac:dyDescent="0.35">
      <c r="A17" s="6">
        <v>7</v>
      </c>
      <c r="B17" s="4">
        <f t="shared" si="1"/>
        <v>0.70000000000000007</v>
      </c>
      <c r="C17" s="4">
        <f t="shared" si="0"/>
        <v>35.409916640624992</v>
      </c>
      <c r="D17" s="4">
        <f t="shared" si="6"/>
        <v>-7.66123226562501</v>
      </c>
      <c r="E17" s="4">
        <f t="shared" si="2"/>
        <v>32.305025679687503</v>
      </c>
      <c r="F17" s="4">
        <f t="shared" si="2"/>
        <v>24.308325896093756</v>
      </c>
      <c r="G17" s="4">
        <f t="shared" si="3"/>
        <v>-3.0711489062500021</v>
      </c>
      <c r="H17" s="4">
        <f t="shared" si="4"/>
        <v>29.221766718750004</v>
      </c>
      <c r="I17" s="4">
        <f t="shared" si="5"/>
        <v>0.76612322656249887</v>
      </c>
    </row>
    <row r="18" spans="1:9" x14ac:dyDescent="0.35">
      <c r="A18" s="6">
        <v>8</v>
      </c>
      <c r="B18" s="4">
        <f t="shared" si="1"/>
        <v>0.8</v>
      </c>
      <c r="C18" s="4">
        <f t="shared" si="0"/>
        <v>36.545789480468727</v>
      </c>
      <c r="D18" s="4">
        <f t="shared" si="6"/>
        <v>-5.7592361992187762</v>
      </c>
      <c r="E18" s="4">
        <f t="shared" si="2"/>
        <v>31.729102059765626</v>
      </c>
      <c r="F18" s="4">
        <f t="shared" si="2"/>
        <v>27.481236102070319</v>
      </c>
      <c r="G18" s="4">
        <f t="shared" si="3"/>
        <v>-2.3050256796875033</v>
      </c>
      <c r="H18" s="4">
        <f t="shared" si="4"/>
        <v>26.916741039062501</v>
      </c>
      <c r="I18" s="4">
        <f t="shared" si="5"/>
        <v>0.57592361992187691</v>
      </c>
    </row>
    <row r="19" spans="1:9" x14ac:dyDescent="0.35">
      <c r="A19" s="6">
        <v>9</v>
      </c>
      <c r="B19" s="4">
        <f t="shared" si="1"/>
        <v>0.9</v>
      </c>
      <c r="C19" s="4">
        <f t="shared" si="0"/>
        <v>37.407012510351557</v>
      </c>
      <c r="D19" s="4">
        <f t="shared" si="6"/>
        <v>-4.3220895494140699</v>
      </c>
      <c r="E19" s="4">
        <f t="shared" si="2"/>
        <v>31.296893104824221</v>
      </c>
      <c r="F19" s="4">
        <f t="shared" si="2"/>
        <v>30.610925412552742</v>
      </c>
      <c r="G19" s="4">
        <f t="shared" si="3"/>
        <v>-1.7291020597656264</v>
      </c>
      <c r="H19" s="4">
        <f t="shared" si="4"/>
        <v>25.187638979296874</v>
      </c>
      <c r="I19" s="4">
        <f t="shared" si="5"/>
        <v>0.43220895494140521</v>
      </c>
    </row>
    <row r="20" spans="1:9" x14ac:dyDescent="0.35">
      <c r="A20" s="6">
        <v>10</v>
      </c>
      <c r="B20" s="4">
        <f t="shared" si="1"/>
        <v>1</v>
      </c>
      <c r="C20" s="4">
        <f t="shared" si="0"/>
        <v>38.054793462763648</v>
      </c>
      <c r="D20" s="4">
        <f t="shared" si="6"/>
        <v>-3.2420996420605732</v>
      </c>
      <c r="E20" s="4">
        <f t="shared" si="2"/>
        <v>30.972683140618162</v>
      </c>
      <c r="F20" s="4">
        <f t="shared" si="2"/>
        <v>33.70819372661456</v>
      </c>
      <c r="G20" s="4">
        <f t="shared" si="3"/>
        <v>-1.2968931048242212</v>
      </c>
      <c r="H20" s="4">
        <f t="shared" si="4"/>
        <v>23.890745874472653</v>
      </c>
      <c r="I20" s="4">
        <f t="shared" si="5"/>
        <v>0.32420996420605874</v>
      </c>
    </row>
    <row r="21" spans="1:9" x14ac:dyDescent="0.35">
      <c r="A21" s="6">
        <v>11</v>
      </c>
      <c r="B21" s="4">
        <f t="shared" si="1"/>
        <v>1.1000000000000001</v>
      </c>
      <c r="C21" s="4">
        <f t="shared" si="0"/>
        <v>38.541001913072762</v>
      </c>
      <c r="D21" s="4">
        <f t="shared" si="6"/>
        <v>-2.4316812275454005</v>
      </c>
      <c r="E21" s="4">
        <f t="shared" si="2"/>
        <v>30.729515017863623</v>
      </c>
      <c r="F21" s="4">
        <f t="shared" si="2"/>
        <v>36.781145228400923</v>
      </c>
      <c r="G21" s="4">
        <f t="shared" si="3"/>
        <v>-0.97268314061816241</v>
      </c>
      <c r="H21" s="4">
        <f t="shared" si="4"/>
        <v>22.918062733854491</v>
      </c>
      <c r="I21" s="4">
        <f t="shared" si="5"/>
        <v>0.2431681227545397</v>
      </c>
    </row>
    <row r="22" spans="1:9" x14ac:dyDescent="0.35">
      <c r="A22" s="6">
        <v>12</v>
      </c>
      <c r="B22" s="4">
        <f t="shared" si="1"/>
        <v>1.2000000000000002</v>
      </c>
      <c r="C22" s="4">
        <f t="shared" si="0"/>
        <v>38.905732798004571</v>
      </c>
      <c r="D22" s="4">
        <f t="shared" si="6"/>
        <v>-1.8237822198590514</v>
      </c>
      <c r="E22" s="4">
        <f t="shared" si="2"/>
        <v>30.547136795877719</v>
      </c>
      <c r="F22" s="4">
        <f t="shared" si="2"/>
        <v>39.835858907988694</v>
      </c>
      <c r="G22" s="4">
        <f t="shared" si="3"/>
        <v>-0.72951501786362272</v>
      </c>
      <c r="H22" s="4">
        <f t="shared" si="4"/>
        <v>22.188547715990868</v>
      </c>
      <c r="I22" s="4">
        <f t="shared" si="5"/>
        <v>0.18237822198590337</v>
      </c>
    </row>
    <row r="23" spans="1:9" x14ac:dyDescent="0.35">
      <c r="A23" s="6">
        <v>13</v>
      </c>
      <c r="B23" s="4">
        <f t="shared" si="1"/>
        <v>1.3</v>
      </c>
      <c r="C23" s="4">
        <f t="shared" si="0"/>
        <v>39.179295871143403</v>
      </c>
      <c r="D23" s="4">
        <f t="shared" si="6"/>
        <v>-1.3678409247343168</v>
      </c>
      <c r="E23" s="4">
        <f t="shared" si="2"/>
        <v>30.410352703404289</v>
      </c>
      <c r="F23" s="4">
        <f t="shared" si="2"/>
        <v>42.876894178329124</v>
      </c>
      <c r="G23" s="4">
        <f t="shared" si="3"/>
        <v>-0.54713679587771935</v>
      </c>
      <c r="H23" s="4">
        <f t="shared" si="4"/>
        <v>21.641410920113149</v>
      </c>
      <c r="I23" s="4">
        <f t="shared" si="5"/>
        <v>0.13678409247343026</v>
      </c>
    </row>
    <row r="24" spans="1:9" x14ac:dyDescent="0.35">
      <c r="A24" s="6">
        <v>14</v>
      </c>
      <c r="B24" s="4">
        <f t="shared" si="1"/>
        <v>1.4000000000000001</v>
      </c>
      <c r="C24" s="4">
        <f t="shared" si="0"/>
        <v>39.38447115788555</v>
      </c>
      <c r="D24" s="4">
        <f t="shared" si="6"/>
        <v>-1.0258815455187396</v>
      </c>
      <c r="E24" s="4">
        <f t="shared" si="2"/>
        <v>30.307764548852415</v>
      </c>
      <c r="F24" s="4">
        <f t="shared" si="2"/>
        <v>45.907670633214366</v>
      </c>
      <c r="G24" s="4">
        <f t="shared" si="3"/>
        <v>-0.41035270340428909</v>
      </c>
      <c r="H24" s="4">
        <f t="shared" si="4"/>
        <v>21.23105821670886</v>
      </c>
      <c r="I24" s="4">
        <f t="shared" si="5"/>
        <v>0.10258815455187431</v>
      </c>
    </row>
    <row r="25" spans="1:9" x14ac:dyDescent="0.35">
      <c r="A25" s="6">
        <v>15</v>
      </c>
      <c r="B25" s="4">
        <f t="shared" si="1"/>
        <v>1.5</v>
      </c>
      <c r="C25" s="4">
        <f t="shared" si="0"/>
        <v>39.538353219319774</v>
      </c>
      <c r="D25" s="4">
        <f t="shared" si="6"/>
        <v>-0.76941132953264102</v>
      </c>
      <c r="E25" s="4">
        <f t="shared" si="2"/>
        <v>30.230823415899152</v>
      </c>
      <c r="F25" s="4">
        <f t="shared" si="2"/>
        <v>48.930752974804278</v>
      </c>
      <c r="G25" s="4">
        <f t="shared" si="3"/>
        <v>-0.30776454885241478</v>
      </c>
      <c r="H25" s="4">
        <f t="shared" si="4"/>
        <v>20.923293667856445</v>
      </c>
      <c r="I25" s="4">
        <f t="shared" si="5"/>
        <v>7.6941132953262326E-2</v>
      </c>
    </row>
    <row r="26" spans="1:9" x14ac:dyDescent="0.35">
      <c r="A26" s="6">
        <v>16</v>
      </c>
      <c r="B26" s="4">
        <f t="shared" si="1"/>
        <v>1.6</v>
      </c>
      <c r="C26" s="4">
        <f t="shared" si="0"/>
        <v>39.653764884670942</v>
      </c>
      <c r="D26" s="4">
        <f t="shared" si="6"/>
        <v>-0.57705853122821082</v>
      </c>
      <c r="E26" s="4">
        <f t="shared" si="2"/>
        <v>30.17311756277633</v>
      </c>
      <c r="F26" s="4">
        <f t="shared" si="2"/>
        <v>51.948064731081914</v>
      </c>
      <c r="G26" s="4">
        <f t="shared" si="3"/>
        <v>-0.23082341589915245</v>
      </c>
      <c r="H26" s="4">
        <f t="shared" si="4"/>
        <v>20.692470251957293</v>
      </c>
      <c r="I26" s="4">
        <f t="shared" si="5"/>
        <v>5.7705853122822504E-2</v>
      </c>
    </row>
    <row r="27" spans="1:9" x14ac:dyDescent="0.35">
      <c r="A27" s="6">
        <v>17</v>
      </c>
      <c r="B27" s="4">
        <f t="shared" si="1"/>
        <v>1.7000000000000002</v>
      </c>
      <c r="C27" s="4">
        <f t="shared" si="0"/>
        <v>39.740323657539449</v>
      </c>
      <c r="D27" s="4">
        <f t="shared" si="6"/>
        <v>-0.43279390523688122</v>
      </c>
      <c r="E27" s="4">
        <f t="shared" si="2"/>
        <v>30.12983817225264</v>
      </c>
      <c r="F27" s="4">
        <f t="shared" si="2"/>
        <v>54.961048548307176</v>
      </c>
      <c r="G27" s="4">
        <f t="shared" si="3"/>
        <v>-0.17311756277632995</v>
      </c>
      <c r="H27" s="4">
        <f t="shared" si="4"/>
        <v>20.519352689180963</v>
      </c>
      <c r="I27" s="4">
        <f t="shared" si="5"/>
        <v>4.3279390523689898E-2</v>
      </c>
    </row>
    <row r="28" spans="1:9" x14ac:dyDescent="0.35">
      <c r="A28" s="6">
        <v>18</v>
      </c>
      <c r="B28" s="4">
        <f t="shared" si="1"/>
        <v>1.8</v>
      </c>
      <c r="C28" s="4">
        <f t="shared" si="0"/>
        <v>39.805242741961848</v>
      </c>
      <c r="D28" s="4">
        <f t="shared" si="6"/>
        <v>-0.32459543029079185</v>
      </c>
      <c r="E28" s="4">
        <f t="shared" ref="E28:F43" si="7">E27+D28*$E$2</f>
        <v>30.097378629223559</v>
      </c>
      <c r="F28" s="4">
        <f t="shared" si="7"/>
        <v>57.970786411229533</v>
      </c>
      <c r="G28" s="4">
        <f t="shared" si="3"/>
        <v>-0.12983817225264005</v>
      </c>
      <c r="H28" s="4">
        <f t="shared" si="4"/>
        <v>20.389514516928323</v>
      </c>
      <c r="I28" s="4">
        <f t="shared" si="5"/>
        <v>3.2459543029080606E-2</v>
      </c>
    </row>
    <row r="29" spans="1:9" x14ac:dyDescent="0.35">
      <c r="A29" s="6">
        <v>19</v>
      </c>
      <c r="B29" s="4">
        <f t="shared" si="1"/>
        <v>1.9000000000000001</v>
      </c>
      <c r="C29" s="4">
        <f t="shared" si="0"/>
        <v>39.853932056232836</v>
      </c>
      <c r="D29" s="4">
        <f t="shared" si="6"/>
        <v>-0.24344657299072381</v>
      </c>
      <c r="E29" s="4">
        <f t="shared" si="7"/>
        <v>30.073033971924488</v>
      </c>
      <c r="F29" s="4">
        <f t="shared" si="7"/>
        <v>60.978089808421984</v>
      </c>
      <c r="G29" s="4">
        <f t="shared" si="3"/>
        <v>-9.7378629223559443E-2</v>
      </c>
      <c r="H29" s="4">
        <f t="shared" si="4"/>
        <v>20.292135887704763</v>
      </c>
      <c r="I29" s="4">
        <f t="shared" si="5"/>
        <v>2.4344657299071315E-2</v>
      </c>
    </row>
    <row r="30" spans="1:9" x14ac:dyDescent="0.35">
      <c r="A30" s="6">
        <v>20</v>
      </c>
      <c r="B30" s="4">
        <f t="shared" si="1"/>
        <v>2</v>
      </c>
      <c r="C30" s="4">
        <f t="shared" si="0"/>
        <v>39.890449042126889</v>
      </c>
      <c r="D30" s="4">
        <f t="shared" si="6"/>
        <v>-0.18258492979759922</v>
      </c>
      <c r="E30" s="4">
        <f t="shared" si="7"/>
        <v>30.054775478944727</v>
      </c>
      <c r="F30" s="4">
        <f t="shared" si="7"/>
        <v>63.983567356316456</v>
      </c>
      <c r="G30" s="4">
        <f t="shared" si="3"/>
        <v>-7.3033971924488128E-2</v>
      </c>
      <c r="H30" s="4">
        <f t="shared" si="4"/>
        <v>20.219101915780275</v>
      </c>
      <c r="I30" s="4">
        <f t="shared" si="5"/>
        <v>1.8258492979761343E-2</v>
      </c>
    </row>
    <row r="31" spans="1:9" x14ac:dyDescent="0.35">
      <c r="A31" s="6">
        <v>21</v>
      </c>
      <c r="B31" s="4">
        <f t="shared" si="1"/>
        <v>2.1</v>
      </c>
      <c r="C31" s="4">
        <f t="shared" si="0"/>
        <v>39.917836781585649</v>
      </c>
      <c r="D31" s="4">
        <f t="shared" si="6"/>
        <v>-0.13693869735907782</v>
      </c>
      <c r="E31" s="4">
        <f t="shared" si="7"/>
        <v>30.04108160920882</v>
      </c>
      <c r="F31" s="4">
        <f t="shared" si="7"/>
        <v>66.987675517237335</v>
      </c>
      <c r="G31" s="4">
        <f t="shared" si="3"/>
        <v>-5.4775478944726785E-2</v>
      </c>
      <c r="H31" s="4">
        <f t="shared" si="4"/>
        <v>20.164326436835548</v>
      </c>
      <c r="I31" s="4">
        <f t="shared" si="5"/>
        <v>1.3693869735906361E-2</v>
      </c>
    </row>
    <row r="32" spans="1:9" x14ac:dyDescent="0.35">
      <c r="A32" s="6">
        <v>22</v>
      </c>
      <c r="B32" s="4">
        <f t="shared" si="1"/>
        <v>2.2000000000000002</v>
      </c>
      <c r="C32" s="4">
        <f t="shared" si="0"/>
        <v>39.9383775861873</v>
      </c>
      <c r="D32" s="4">
        <f t="shared" si="6"/>
        <v>-0.10270402302151993</v>
      </c>
      <c r="E32" s="4">
        <f t="shared" si="7"/>
        <v>30.030811206906669</v>
      </c>
      <c r="F32" s="4">
        <f t="shared" si="7"/>
        <v>69.990756637928001</v>
      </c>
      <c r="G32" s="4">
        <f t="shared" si="3"/>
        <v>-4.1081609208820424E-2</v>
      </c>
      <c r="H32" s="4">
        <f t="shared" si="4"/>
        <v>20.123244827626728</v>
      </c>
      <c r="I32" s="4">
        <f t="shared" si="5"/>
        <v>1.0270402302150927E-2</v>
      </c>
    </row>
    <row r="33" spans="1:9" x14ac:dyDescent="0.35">
      <c r="A33" s="6">
        <v>23</v>
      </c>
      <c r="B33" s="4">
        <f t="shared" si="1"/>
        <v>2.3000000000000003</v>
      </c>
      <c r="C33" s="4">
        <f t="shared" si="0"/>
        <v>39.953783189640092</v>
      </c>
      <c r="D33" s="4">
        <f t="shared" si="6"/>
        <v>-7.702801726657782E-2</v>
      </c>
      <c r="E33" s="4">
        <f t="shared" si="7"/>
        <v>30.023108405180011</v>
      </c>
      <c r="F33" s="4">
        <f t="shared" si="7"/>
        <v>72.993067478446008</v>
      </c>
      <c r="G33" s="4">
        <f t="shared" si="3"/>
        <v>-3.0811206906669497E-2</v>
      </c>
      <c r="H33" s="4">
        <f t="shared" si="4"/>
        <v>20.092433620720058</v>
      </c>
      <c r="I33" s="4">
        <f t="shared" si="5"/>
        <v>7.7028017266584925E-3</v>
      </c>
    </row>
    <row r="34" spans="1:9" x14ac:dyDescent="0.35">
      <c r="A34" s="6">
        <v>24</v>
      </c>
      <c r="B34" s="4">
        <f t="shared" si="1"/>
        <v>2.4000000000000004</v>
      </c>
      <c r="C34" s="4">
        <f t="shared" si="0"/>
        <v>39.965337392230012</v>
      </c>
      <c r="D34" s="4">
        <f t="shared" si="6"/>
        <v>-5.777101294999909E-2</v>
      </c>
      <c r="E34" s="4">
        <f t="shared" si="7"/>
        <v>30.017331303885012</v>
      </c>
      <c r="F34" s="4">
        <f t="shared" si="7"/>
        <v>75.99480060883451</v>
      </c>
      <c r="G34" s="4">
        <f t="shared" si="3"/>
        <v>-2.3108405180011005E-2</v>
      </c>
      <c r="H34" s="4">
        <f t="shared" si="4"/>
        <v>20.069325215540047</v>
      </c>
      <c r="I34" s="4">
        <f t="shared" si="5"/>
        <v>5.7771012949991984E-3</v>
      </c>
    </row>
    <row r="35" spans="1:9" x14ac:dyDescent="0.35">
      <c r="A35" s="6">
        <v>25</v>
      </c>
      <c r="B35" s="4">
        <f t="shared" si="1"/>
        <v>2.5</v>
      </c>
      <c r="C35" s="4">
        <f t="shared" si="0"/>
        <v>39.974003044172477</v>
      </c>
      <c r="D35" s="4">
        <f t="shared" si="6"/>
        <v>-4.3328259712534845E-2</v>
      </c>
      <c r="E35" s="4">
        <f t="shared" si="7"/>
        <v>30.012998477913758</v>
      </c>
      <c r="F35" s="4">
        <f t="shared" si="7"/>
        <v>78.996100456625882</v>
      </c>
      <c r="G35" s="4">
        <f t="shared" si="3"/>
        <v>-1.7331303885011806E-2</v>
      </c>
      <c r="H35" s="4">
        <f t="shared" si="4"/>
        <v>20.051993911655035</v>
      </c>
      <c r="I35" s="4">
        <f t="shared" si="5"/>
        <v>4.3328259712538397E-3</v>
      </c>
    </row>
    <row r="36" spans="1:9" x14ac:dyDescent="0.35">
      <c r="A36" s="6">
        <v>26</v>
      </c>
      <c r="B36" s="4">
        <f t="shared" si="1"/>
        <v>2.6</v>
      </c>
      <c r="C36" s="4">
        <f t="shared" si="0"/>
        <v>39.980502283129368</v>
      </c>
      <c r="D36" s="4">
        <f t="shared" si="6"/>
        <v>-3.2496194784389587E-2</v>
      </c>
      <c r="E36" s="4">
        <f t="shared" si="7"/>
        <v>30.009748858435319</v>
      </c>
      <c r="F36" s="4">
        <f t="shared" si="7"/>
        <v>81.997075342469415</v>
      </c>
      <c r="G36" s="4">
        <f t="shared" si="3"/>
        <v>-1.2998477913757966E-2</v>
      </c>
      <c r="H36" s="4">
        <f t="shared" si="4"/>
        <v>20.038995433741277</v>
      </c>
      <c r="I36" s="4">
        <f t="shared" si="5"/>
        <v>3.2496194784386034E-3</v>
      </c>
    </row>
    <row r="37" spans="1:9" x14ac:dyDescent="0.35">
      <c r="A37" s="6">
        <v>27</v>
      </c>
      <c r="B37" s="4">
        <f t="shared" si="1"/>
        <v>2.7</v>
      </c>
      <c r="C37" s="4">
        <f t="shared" si="0"/>
        <v>39.985376712347026</v>
      </c>
      <c r="D37" s="4">
        <f t="shared" si="6"/>
        <v>-2.4372146088293078E-2</v>
      </c>
      <c r="E37" s="4">
        <f t="shared" si="7"/>
        <v>30.00731164382649</v>
      </c>
      <c r="F37" s="4">
        <f t="shared" si="7"/>
        <v>84.997806506852058</v>
      </c>
      <c r="G37" s="4">
        <f t="shared" si="3"/>
        <v>-9.748858435319363E-3</v>
      </c>
      <c r="H37" s="4">
        <f t="shared" si="4"/>
        <v>20.029246575305958</v>
      </c>
      <c r="I37" s="4">
        <f t="shared" si="5"/>
        <v>2.4372146088289526E-3</v>
      </c>
    </row>
    <row r="38" spans="1:9" x14ac:dyDescent="0.35">
      <c r="A38" s="6">
        <v>28</v>
      </c>
      <c r="B38" s="4">
        <f t="shared" si="1"/>
        <v>2.8000000000000003</v>
      </c>
      <c r="C38" s="4">
        <f t="shared" si="0"/>
        <v>39.989032534260261</v>
      </c>
      <c r="D38" s="4">
        <f t="shared" si="6"/>
        <v>-1.8279109566229579E-2</v>
      </c>
      <c r="E38" s="4">
        <f t="shared" si="7"/>
        <v>30.005483732869866</v>
      </c>
      <c r="F38" s="4">
        <f t="shared" si="7"/>
        <v>87.998354880139047</v>
      </c>
      <c r="G38" s="4">
        <f t="shared" si="3"/>
        <v>-7.3116438264904104E-3</v>
      </c>
      <c r="H38" s="4">
        <f t="shared" si="4"/>
        <v>20.021934931479468</v>
      </c>
      <c r="I38" s="4">
        <f t="shared" si="5"/>
        <v>1.827910956624379E-3</v>
      </c>
    </row>
    <row r="39" spans="1:9" x14ac:dyDescent="0.35">
      <c r="A39" s="6">
        <v>29</v>
      </c>
      <c r="B39" s="4">
        <f t="shared" si="1"/>
        <v>2.9000000000000004</v>
      </c>
      <c r="C39" s="4">
        <f t="shared" si="0"/>
        <v>39.991774400695206</v>
      </c>
      <c r="D39" s="4">
        <f t="shared" si="6"/>
        <v>-1.370933217465975E-2</v>
      </c>
      <c r="E39" s="4">
        <f t="shared" si="7"/>
        <v>30.0041127996524</v>
      </c>
      <c r="F39" s="4">
        <f t="shared" si="7"/>
        <v>90.998766160104282</v>
      </c>
      <c r="G39" s="4">
        <f t="shared" si="3"/>
        <v>-5.4837328698660315E-3</v>
      </c>
      <c r="H39" s="4">
        <f t="shared" si="4"/>
        <v>20.016451198609602</v>
      </c>
      <c r="I39" s="4">
        <f t="shared" si="5"/>
        <v>1.3709332174656197E-3</v>
      </c>
    </row>
    <row r="40" spans="1:9" x14ac:dyDescent="0.35">
      <c r="A40" s="6">
        <v>30</v>
      </c>
      <c r="B40" s="4">
        <f t="shared" si="1"/>
        <v>3</v>
      </c>
      <c r="C40" s="4">
        <f t="shared" si="0"/>
        <v>39.993830800521394</v>
      </c>
      <c r="D40" s="4">
        <f t="shared" si="6"/>
        <v>-1.0281999131006359E-2</v>
      </c>
      <c r="E40" s="4">
        <f t="shared" si="7"/>
        <v>30.003084599739299</v>
      </c>
      <c r="F40" s="4">
        <f t="shared" si="7"/>
        <v>93.999074620078218</v>
      </c>
      <c r="G40" s="4">
        <f t="shared" si="3"/>
        <v>-4.1127996524004118E-3</v>
      </c>
      <c r="H40" s="4">
        <f t="shared" si="4"/>
        <v>20.012338398957201</v>
      </c>
      <c r="I40" s="4">
        <f t="shared" si="5"/>
        <v>1.0281999131009911E-3</v>
      </c>
    </row>
    <row r="41" spans="1:9" x14ac:dyDescent="0.35">
      <c r="A41" s="6">
        <v>31</v>
      </c>
      <c r="B41" s="4">
        <f t="shared" si="1"/>
        <v>3.1</v>
      </c>
      <c r="C41" s="4">
        <f t="shared" si="0"/>
        <v>39.995373100391056</v>
      </c>
      <c r="D41" s="4">
        <f t="shared" si="6"/>
        <v>-7.7114993482432226E-3</v>
      </c>
      <c r="E41" s="4">
        <f t="shared" si="7"/>
        <v>30.002313449804475</v>
      </c>
      <c r="F41" s="4">
        <f t="shared" si="7"/>
        <v>96.999305965058667</v>
      </c>
      <c r="G41" s="4">
        <f t="shared" si="3"/>
        <v>-3.0845997392994207E-3</v>
      </c>
      <c r="H41" s="4">
        <f t="shared" si="4"/>
        <v>20.009253799217902</v>
      </c>
      <c r="I41" s="4">
        <f t="shared" si="5"/>
        <v>7.7114993482396699E-4</v>
      </c>
    </row>
    <row r="42" spans="1:9" x14ac:dyDescent="0.35">
      <c r="A42" s="6">
        <v>32</v>
      </c>
      <c r="B42" s="4">
        <f t="shared" si="1"/>
        <v>3.2</v>
      </c>
      <c r="C42" s="4">
        <f t="shared" si="0"/>
        <v>39.996529825293287</v>
      </c>
      <c r="D42" s="4">
        <f t="shared" si="6"/>
        <v>-5.7836245111886342E-3</v>
      </c>
      <c r="E42" s="4">
        <f t="shared" si="7"/>
        <v>30.001735087353357</v>
      </c>
      <c r="F42" s="4">
        <f t="shared" si="7"/>
        <v>99.999479473793997</v>
      </c>
      <c r="G42" s="4">
        <f t="shared" si="3"/>
        <v>-2.3134498044754537E-3</v>
      </c>
      <c r="H42" s="4">
        <f t="shared" si="4"/>
        <v>20.006940349413426</v>
      </c>
      <c r="I42" s="4">
        <f t="shared" si="5"/>
        <v>5.7836245111886342E-4</v>
      </c>
    </row>
    <row r="43" spans="1:9" x14ac:dyDescent="0.35">
      <c r="A43" s="6">
        <v>33</v>
      </c>
      <c r="B43" s="4">
        <f t="shared" si="1"/>
        <v>3.3000000000000003</v>
      </c>
      <c r="C43" s="4">
        <f t="shared" si="0"/>
        <v>39.99739736896997</v>
      </c>
      <c r="D43" s="4">
        <f t="shared" si="6"/>
        <v>-4.3377183833861466E-3</v>
      </c>
      <c r="E43" s="4">
        <f t="shared" si="7"/>
        <v>30.001301315515018</v>
      </c>
      <c r="F43" s="4">
        <f t="shared" si="7"/>
        <v>102.9996096053455</v>
      </c>
      <c r="G43" s="4">
        <f t="shared" si="3"/>
        <v>-1.7350873533565903E-3</v>
      </c>
      <c r="H43" s="4">
        <f t="shared" si="4"/>
        <v>20.00520526206007</v>
      </c>
      <c r="I43" s="4">
        <f t="shared" si="5"/>
        <v>4.3377183833825939E-4</v>
      </c>
    </row>
    <row r="44" spans="1:9" x14ac:dyDescent="0.35">
      <c r="A44" s="6">
        <v>34</v>
      </c>
      <c r="B44" s="4">
        <f t="shared" si="1"/>
        <v>3.4000000000000004</v>
      </c>
      <c r="C44" s="4">
        <f t="shared" si="0"/>
        <v>39.998048026727467</v>
      </c>
      <c r="D44" s="4">
        <f t="shared" si="6"/>
        <v>-3.2532887875511562E-3</v>
      </c>
      <c r="E44" s="4">
        <f t="shared" ref="E44:F59" si="8">E43+D44*$E$2</f>
        <v>30.000975986636263</v>
      </c>
      <c r="F44" s="4">
        <f t="shared" si="8"/>
        <v>105.99970720400913</v>
      </c>
      <c r="G44" s="4">
        <f t="shared" si="3"/>
        <v>-1.3013155150183309E-3</v>
      </c>
      <c r="H44" s="4">
        <f t="shared" si="4"/>
        <v>20.003903946545051</v>
      </c>
      <c r="I44" s="4">
        <f t="shared" si="5"/>
        <v>3.253288787554709E-4</v>
      </c>
    </row>
    <row r="45" spans="1:9" x14ac:dyDescent="0.35">
      <c r="A45" s="6">
        <v>35</v>
      </c>
      <c r="B45" s="4">
        <f t="shared" si="1"/>
        <v>3.5</v>
      </c>
      <c r="C45" s="4">
        <f t="shared" si="0"/>
        <v>39.998536020045606</v>
      </c>
      <c r="D45" s="4">
        <f t="shared" si="6"/>
        <v>-2.4399665906571499E-3</v>
      </c>
      <c r="E45" s="4">
        <f t="shared" si="8"/>
        <v>30.000731989977197</v>
      </c>
      <c r="F45" s="4">
        <f t="shared" si="8"/>
        <v>108.99978040300685</v>
      </c>
      <c r="G45" s="4">
        <f t="shared" si="3"/>
        <v>-9.7598663626285997E-4</v>
      </c>
      <c r="H45" s="4">
        <f t="shared" si="4"/>
        <v>20.002927959908789</v>
      </c>
      <c r="I45" s="4">
        <f t="shared" si="5"/>
        <v>2.4399665906571499E-4</v>
      </c>
    </row>
    <row r="46" spans="1:9" x14ac:dyDescent="0.35">
      <c r="A46" s="6">
        <v>36</v>
      </c>
      <c r="B46" s="4">
        <f t="shared" si="1"/>
        <v>3.6</v>
      </c>
      <c r="C46" s="4">
        <f t="shared" si="0"/>
        <v>39.998902015034204</v>
      </c>
      <c r="D46" s="4">
        <f t="shared" si="6"/>
        <v>-1.8299749429928625E-3</v>
      </c>
      <c r="E46" s="4">
        <f t="shared" si="8"/>
        <v>30.000548992482898</v>
      </c>
      <c r="F46" s="4">
        <f t="shared" si="8"/>
        <v>111.99983530225514</v>
      </c>
      <c r="G46" s="4">
        <f t="shared" si="3"/>
        <v>-7.3198997719714498E-4</v>
      </c>
      <c r="H46" s="4">
        <f t="shared" si="4"/>
        <v>20.002195969931591</v>
      </c>
      <c r="I46" s="4">
        <f t="shared" si="5"/>
        <v>1.8299749429928625E-4</v>
      </c>
    </row>
    <row r="47" spans="1:9" x14ac:dyDescent="0.35">
      <c r="A47" s="6">
        <v>37</v>
      </c>
      <c r="B47" s="4">
        <f t="shared" si="1"/>
        <v>3.7</v>
      </c>
      <c r="C47" s="4">
        <f t="shared" si="0"/>
        <v>39.99917651127565</v>
      </c>
      <c r="D47" s="4">
        <f t="shared" si="6"/>
        <v>-1.3724812072481996E-3</v>
      </c>
      <c r="E47" s="4">
        <f t="shared" si="8"/>
        <v>30.000411744362172</v>
      </c>
      <c r="F47" s="4">
        <f t="shared" si="8"/>
        <v>114.99987647669136</v>
      </c>
      <c r="G47" s="4">
        <f t="shared" si="3"/>
        <v>-5.4899248289785874E-4</v>
      </c>
      <c r="H47" s="4">
        <f t="shared" si="4"/>
        <v>20.001646977448694</v>
      </c>
      <c r="I47" s="4">
        <f t="shared" si="5"/>
        <v>1.3724812072624104E-4</v>
      </c>
    </row>
    <row r="48" spans="1:9" x14ac:dyDescent="0.35">
      <c r="A48" s="6">
        <v>38</v>
      </c>
      <c r="B48" s="4">
        <f t="shared" si="1"/>
        <v>3.8000000000000003</v>
      </c>
      <c r="C48" s="4">
        <f t="shared" si="0"/>
        <v>39.999382383456762</v>
      </c>
      <c r="D48" s="4">
        <f t="shared" si="6"/>
        <v>-1.0293609054095043E-3</v>
      </c>
      <c r="E48" s="4">
        <f t="shared" si="8"/>
        <v>30.00030880827163</v>
      </c>
      <c r="F48" s="4">
        <f t="shared" si="8"/>
        <v>117.99990735751852</v>
      </c>
      <c r="G48" s="4">
        <f t="shared" si="3"/>
        <v>-4.1174436217161769E-4</v>
      </c>
      <c r="H48" s="4">
        <f t="shared" si="4"/>
        <v>20.001235233086522</v>
      </c>
      <c r="I48" s="4">
        <f t="shared" si="5"/>
        <v>1.0293609054201625E-4</v>
      </c>
    </row>
    <row r="49" spans="1:9" x14ac:dyDescent="0.35">
      <c r="A49" s="6">
        <v>39</v>
      </c>
      <c r="B49" s="4">
        <f t="shared" si="1"/>
        <v>3.9000000000000004</v>
      </c>
      <c r="C49" s="4">
        <f t="shared" si="0"/>
        <v>39.999536787592561</v>
      </c>
      <c r="D49" s="4">
        <f t="shared" si="6"/>
        <v>-7.7202067906867455E-4</v>
      </c>
      <c r="E49" s="4">
        <f t="shared" si="8"/>
        <v>30.000231606203723</v>
      </c>
      <c r="F49" s="4">
        <f t="shared" si="8"/>
        <v>120.9999305181389</v>
      </c>
      <c r="G49" s="4">
        <f t="shared" si="3"/>
        <v>-3.0880827162960145E-4</v>
      </c>
      <c r="H49" s="4">
        <f t="shared" si="4"/>
        <v>20.000926424814892</v>
      </c>
      <c r="I49" s="4">
        <f t="shared" si="5"/>
        <v>7.7202067906512184E-5</v>
      </c>
    </row>
    <row r="50" spans="1:9" x14ac:dyDescent="0.35">
      <c r="A50" s="6">
        <v>40</v>
      </c>
      <c r="B50" s="4">
        <f t="shared" si="1"/>
        <v>4</v>
      </c>
      <c r="C50" s="4">
        <f t="shared" si="0"/>
        <v>39.99965259069441</v>
      </c>
      <c r="D50" s="4">
        <f t="shared" si="6"/>
        <v>-5.7901550931305223E-4</v>
      </c>
      <c r="E50" s="4">
        <f t="shared" si="8"/>
        <v>30.000173704652791</v>
      </c>
      <c r="F50" s="4">
        <f t="shared" si="8"/>
        <v>123.99994788860417</v>
      </c>
      <c r="G50" s="4">
        <f t="shared" si="3"/>
        <v>-2.3160620372308927E-4</v>
      </c>
      <c r="H50" s="4">
        <f t="shared" si="4"/>
        <v>20.000694818611169</v>
      </c>
      <c r="I50" s="4">
        <f t="shared" si="5"/>
        <v>5.7901550931660495E-5</v>
      </c>
    </row>
    <row r="51" spans="1:9" x14ac:dyDescent="0.35">
      <c r="A51" s="6">
        <v>41</v>
      </c>
      <c r="B51" s="4">
        <f t="shared" si="1"/>
        <v>4.1000000000000005</v>
      </c>
      <c r="C51" s="4">
        <f t="shared" si="0"/>
        <v>39.999739443020822</v>
      </c>
      <c r="D51" s="4">
        <f t="shared" si="6"/>
        <v>-4.3426163196969014E-4</v>
      </c>
      <c r="E51" s="4">
        <f t="shared" si="8"/>
        <v>30.000130278489593</v>
      </c>
      <c r="F51" s="4">
        <f t="shared" si="8"/>
        <v>126.99996091645313</v>
      </c>
      <c r="G51" s="4">
        <f t="shared" si="3"/>
        <v>-1.7370465279142877E-4</v>
      </c>
      <c r="H51" s="4">
        <f t="shared" si="4"/>
        <v>20.000521113958378</v>
      </c>
      <c r="I51" s="4">
        <f t="shared" si="5"/>
        <v>4.3426163198745371E-5</v>
      </c>
    </row>
    <row r="52" spans="1:9" x14ac:dyDescent="0.35">
      <c r="A52" s="6">
        <v>42</v>
      </c>
      <c r="B52" s="4">
        <f t="shared" si="1"/>
        <v>4.2</v>
      </c>
      <c r="C52" s="4">
        <f t="shared" si="0"/>
        <v>39.999804582265625</v>
      </c>
      <c r="D52" s="4">
        <f t="shared" si="6"/>
        <v>-3.2569622396749764E-4</v>
      </c>
      <c r="E52" s="4">
        <f t="shared" si="8"/>
        <v>30.000097708867195</v>
      </c>
      <c r="F52" s="4">
        <f t="shared" si="8"/>
        <v>129.99997068733984</v>
      </c>
      <c r="G52" s="4">
        <f t="shared" si="3"/>
        <v>-1.302784895926834E-4</v>
      </c>
      <c r="H52" s="4">
        <f t="shared" si="4"/>
        <v>20.000390835468785</v>
      </c>
      <c r="I52" s="4">
        <f t="shared" si="5"/>
        <v>3.256962239817085E-5</v>
      </c>
    </row>
    <row r="53" spans="1:9" x14ac:dyDescent="0.35">
      <c r="A53" s="6">
        <v>43</v>
      </c>
      <c r="B53" s="4">
        <f t="shared" si="1"/>
        <v>4.3</v>
      </c>
      <c r="C53" s="4">
        <f t="shared" si="0"/>
        <v>39.999853436699226</v>
      </c>
      <c r="D53" s="4">
        <f t="shared" si="6"/>
        <v>-2.4427216796851781E-4</v>
      </c>
      <c r="E53" s="4">
        <f t="shared" si="8"/>
        <v>30.000073281650398</v>
      </c>
      <c r="F53" s="4">
        <f t="shared" si="8"/>
        <v>132.99997801550489</v>
      </c>
      <c r="G53" s="4">
        <f t="shared" si="3"/>
        <v>-9.770886719451255E-5</v>
      </c>
      <c r="H53" s="4">
        <f t="shared" si="4"/>
        <v>20.000293126601591</v>
      </c>
      <c r="I53" s="4">
        <f t="shared" si="5"/>
        <v>2.4427216796851781E-5</v>
      </c>
    </row>
    <row r="54" spans="1:9" x14ac:dyDescent="0.35">
      <c r="A54" s="6">
        <v>44</v>
      </c>
      <c r="B54" s="4">
        <f t="shared" si="1"/>
        <v>4.4000000000000004</v>
      </c>
      <c r="C54" s="4">
        <f t="shared" si="0"/>
        <v>39.999890077524398</v>
      </c>
      <c r="D54" s="4">
        <f t="shared" si="6"/>
        <v>-1.8320412599948099E-4</v>
      </c>
      <c r="E54" s="4">
        <f t="shared" si="8"/>
        <v>30.000054961237797</v>
      </c>
      <c r="F54" s="4">
        <f t="shared" si="8"/>
        <v>135.99998351162867</v>
      </c>
      <c r="G54" s="4">
        <f t="shared" si="3"/>
        <v>-7.3281650397660769E-5</v>
      </c>
      <c r="H54" s="4">
        <f t="shared" si="4"/>
        <v>20.000219844951193</v>
      </c>
      <c r="I54" s="4">
        <f t="shared" si="5"/>
        <v>1.8320412600303371E-5</v>
      </c>
    </row>
    <row r="55" spans="1:9" x14ac:dyDescent="0.35">
      <c r="A55" s="6">
        <v>45</v>
      </c>
      <c r="B55" s="4">
        <f t="shared" si="1"/>
        <v>4.5</v>
      </c>
      <c r="C55" s="4">
        <f t="shared" si="0"/>
        <v>39.999917558143309</v>
      </c>
      <c r="D55" s="4">
        <f t="shared" si="6"/>
        <v>-1.3740309448806443E-4</v>
      </c>
      <c r="E55" s="4">
        <f t="shared" si="8"/>
        <v>30.000041220928349</v>
      </c>
      <c r="F55" s="4">
        <f t="shared" si="8"/>
        <v>138.9999876337215</v>
      </c>
      <c r="G55" s="4">
        <f t="shared" si="3"/>
        <v>-5.4961237797357398E-5</v>
      </c>
      <c r="H55" s="4">
        <f t="shared" si="4"/>
        <v>20.000164883713396</v>
      </c>
      <c r="I55" s="4">
        <f t="shared" si="5"/>
        <v>1.3740309448451171E-5</v>
      </c>
    </row>
    <row r="56" spans="1:9" x14ac:dyDescent="0.35">
      <c r="A56" s="6">
        <v>46</v>
      </c>
      <c r="B56" s="4">
        <f t="shared" si="1"/>
        <v>4.6000000000000005</v>
      </c>
      <c r="C56" s="4">
        <f t="shared" si="0"/>
        <v>39.999938168607471</v>
      </c>
      <c r="D56" s="4">
        <f t="shared" si="6"/>
        <v>-1.0305232087759464E-4</v>
      </c>
      <c r="E56" s="4">
        <f t="shared" si="8"/>
        <v>30.000030915696261</v>
      </c>
      <c r="F56" s="4">
        <f t="shared" si="8"/>
        <v>141.99999072529113</v>
      </c>
      <c r="G56" s="4">
        <f t="shared" si="3"/>
        <v>-4.1220928348906227E-5</v>
      </c>
      <c r="H56" s="4">
        <f t="shared" si="4"/>
        <v>20.000123662785047</v>
      </c>
      <c r="I56" s="4">
        <f t="shared" si="5"/>
        <v>1.0305232088114735E-5</v>
      </c>
    </row>
    <row r="57" spans="1:9" x14ac:dyDescent="0.35">
      <c r="A57" s="6">
        <v>47</v>
      </c>
      <c r="B57" s="4">
        <f t="shared" si="1"/>
        <v>4.7</v>
      </c>
      <c r="C57" s="4">
        <f t="shared" si="0"/>
        <v>39.999953626455614</v>
      </c>
      <c r="D57" s="4">
        <f t="shared" si="6"/>
        <v>-7.728924064664966E-5</v>
      </c>
      <c r="E57" s="4">
        <f t="shared" si="8"/>
        <v>30.000023186772196</v>
      </c>
      <c r="F57" s="4">
        <f t="shared" si="8"/>
        <v>144.99999304396835</v>
      </c>
      <c r="G57" s="4">
        <f t="shared" si="3"/>
        <v>-3.0915696260791492E-5</v>
      </c>
      <c r="H57" s="4">
        <f t="shared" si="4"/>
        <v>20.000092747088786</v>
      </c>
      <c r="I57" s="4">
        <f t="shared" si="5"/>
        <v>7.7289240643096946E-6</v>
      </c>
    </row>
    <row r="58" spans="1:9" x14ac:dyDescent="0.35">
      <c r="A58" s="6">
        <v>48</v>
      </c>
      <c r="B58" s="4">
        <f t="shared" si="1"/>
        <v>4.8000000000000007</v>
      </c>
      <c r="C58" s="4">
        <f t="shared" si="0"/>
        <v>39.999965219841705</v>
      </c>
      <c r="D58" s="4">
        <f t="shared" si="6"/>
        <v>-5.7966930491204494E-5</v>
      </c>
      <c r="E58" s="4">
        <f t="shared" si="8"/>
        <v>30.000017390079147</v>
      </c>
      <c r="F58" s="4">
        <f t="shared" si="8"/>
        <v>147.99999478297627</v>
      </c>
      <c r="G58" s="4">
        <f t="shared" si="3"/>
        <v>-2.3186772196481797E-5</v>
      </c>
      <c r="H58" s="4">
        <f t="shared" si="4"/>
        <v>20.000069560316589</v>
      </c>
      <c r="I58" s="4">
        <f t="shared" si="5"/>
        <v>5.7966930491204494E-6</v>
      </c>
    </row>
    <row r="59" spans="1:9" x14ac:dyDescent="0.35">
      <c r="A59" s="6">
        <v>49</v>
      </c>
      <c r="B59" s="4">
        <f t="shared" si="1"/>
        <v>4.9000000000000004</v>
      </c>
      <c r="C59" s="4">
        <f t="shared" si="0"/>
        <v>39.999973914881274</v>
      </c>
      <c r="D59" s="4">
        <f t="shared" si="6"/>
        <v>-4.3475197873732441E-5</v>
      </c>
      <c r="E59" s="4">
        <f t="shared" si="8"/>
        <v>30.00001304255936</v>
      </c>
      <c r="F59" s="4">
        <f t="shared" si="8"/>
        <v>150.9999960872322</v>
      </c>
      <c r="G59" s="4">
        <f t="shared" si="3"/>
        <v>-1.7390079147361348E-5</v>
      </c>
      <c r="H59" s="4">
        <f t="shared" si="4"/>
        <v>20.000052170237442</v>
      </c>
      <c r="I59" s="4">
        <f t="shared" si="5"/>
        <v>4.3475197877285154E-6</v>
      </c>
    </row>
    <row r="60" spans="1:9" x14ac:dyDescent="0.35">
      <c r="A60" s="6">
        <v>50</v>
      </c>
      <c r="B60" s="4">
        <f t="shared" si="1"/>
        <v>5</v>
      </c>
      <c r="C60" s="4">
        <f t="shared" si="0"/>
        <v>39.999980436160968</v>
      </c>
      <c r="D60" s="4">
        <f t="shared" si="6"/>
        <v>-3.2606398391976654E-5</v>
      </c>
      <c r="E60" s="4">
        <f t="shared" ref="E60:F75" si="9">E59+D60*$E$2</f>
        <v>30.00000978191952</v>
      </c>
      <c r="F60" s="4">
        <f t="shared" si="9"/>
        <v>153.99999706542417</v>
      </c>
      <c r="G60" s="4">
        <f t="shared" si="3"/>
        <v>-1.3042559359632833E-5</v>
      </c>
      <c r="H60" s="4">
        <f t="shared" si="4"/>
        <v>20.000039127678082</v>
      </c>
      <c r="I60" s="4">
        <f t="shared" si="5"/>
        <v>3.2606398399082082E-6</v>
      </c>
    </row>
    <row r="61" spans="1:9" x14ac:dyDescent="0.35">
      <c r="A61" s="6">
        <v>51</v>
      </c>
      <c r="B61" s="4">
        <f t="shared" si="1"/>
        <v>5.1000000000000005</v>
      </c>
      <c r="C61" s="4">
        <f t="shared" si="0"/>
        <v>39.999985327120726</v>
      </c>
      <c r="D61" s="4">
        <f t="shared" si="6"/>
        <v>-2.4454798793982491E-5</v>
      </c>
      <c r="E61" s="4">
        <f t="shared" si="9"/>
        <v>30.000007336439641</v>
      </c>
      <c r="F61" s="4">
        <f t="shared" si="9"/>
        <v>156.99999779906813</v>
      </c>
      <c r="G61" s="4">
        <f t="shared" si="3"/>
        <v>-9.7819195197246245E-6</v>
      </c>
      <c r="H61" s="4">
        <f t="shared" si="4"/>
        <v>20.000029345758563</v>
      </c>
      <c r="I61" s="4">
        <f t="shared" si="5"/>
        <v>2.4454798790429777E-6</v>
      </c>
    </row>
    <row r="62" spans="1:9" x14ac:dyDescent="0.35">
      <c r="A62" s="6">
        <v>52</v>
      </c>
      <c r="B62" s="4">
        <f t="shared" si="1"/>
        <v>5.2</v>
      </c>
      <c r="C62" s="4">
        <f t="shared" si="0"/>
        <v>39.999988995340544</v>
      </c>
      <c r="D62" s="4">
        <f t="shared" si="6"/>
        <v>-1.8341099096375046E-5</v>
      </c>
      <c r="E62" s="4">
        <f t="shared" si="9"/>
        <v>30.000005502329731</v>
      </c>
      <c r="F62" s="4">
        <f t="shared" si="9"/>
        <v>159.99999834930111</v>
      </c>
      <c r="G62" s="4">
        <f t="shared" si="3"/>
        <v>-7.3364396406816468E-6</v>
      </c>
      <c r="H62" s="4">
        <f t="shared" si="4"/>
        <v>20.000022009318922</v>
      </c>
      <c r="I62" s="4">
        <f t="shared" si="5"/>
        <v>1.8341099092822333E-6</v>
      </c>
    </row>
    <row r="63" spans="1:9" x14ac:dyDescent="0.35">
      <c r="A63" s="6">
        <v>53</v>
      </c>
      <c r="B63" s="4">
        <f t="shared" si="1"/>
        <v>5.3000000000000007</v>
      </c>
      <c r="C63" s="4">
        <f t="shared" si="0"/>
        <v>39.999991746505394</v>
      </c>
      <c r="D63" s="4">
        <f t="shared" si="6"/>
        <v>-1.3755824337380318E-5</v>
      </c>
      <c r="E63" s="4">
        <f t="shared" si="9"/>
        <v>30.000004126747299</v>
      </c>
      <c r="F63" s="4">
        <f t="shared" si="9"/>
        <v>162.99999876197583</v>
      </c>
      <c r="G63" s="4">
        <f t="shared" si="3"/>
        <v>-5.5023297313994135E-6</v>
      </c>
      <c r="H63" s="4">
        <f t="shared" si="4"/>
        <v>20.000016506989191</v>
      </c>
      <c r="I63" s="4">
        <f t="shared" si="5"/>
        <v>1.375582431961675E-6</v>
      </c>
    </row>
    <row r="64" spans="1:9" x14ac:dyDescent="0.35">
      <c r="A64" s="6">
        <v>54</v>
      </c>
      <c r="B64" s="4">
        <f t="shared" si="1"/>
        <v>5.4</v>
      </c>
      <c r="C64" s="4">
        <f t="shared" si="0"/>
        <v>39.999993809879037</v>
      </c>
      <c r="D64" s="4">
        <f t="shared" si="6"/>
        <v>-1.0316868262805201E-5</v>
      </c>
      <c r="E64" s="4">
        <f t="shared" si="9"/>
        <v>30.000003095060475</v>
      </c>
      <c r="F64" s="4">
        <f t="shared" si="9"/>
        <v>165.99999907148188</v>
      </c>
      <c r="G64" s="4">
        <f t="shared" si="3"/>
        <v>-4.1267472994377385E-6</v>
      </c>
      <c r="H64" s="4">
        <f t="shared" si="4"/>
        <v>20.000012380241891</v>
      </c>
      <c r="I64" s="4">
        <f t="shared" si="5"/>
        <v>1.0316868248594346E-6</v>
      </c>
    </row>
    <row r="65" spans="1:9" x14ac:dyDescent="0.35">
      <c r="A65" s="6">
        <v>55</v>
      </c>
      <c r="B65" s="4">
        <f t="shared" si="1"/>
        <v>5.5</v>
      </c>
      <c r="C65" s="4">
        <f t="shared" si="0"/>
        <v>39.999995357409269</v>
      </c>
      <c r="D65" s="4">
        <f t="shared" si="6"/>
        <v>-7.737651205985685E-6</v>
      </c>
      <c r="E65" s="4">
        <f t="shared" si="9"/>
        <v>30.000002321295355</v>
      </c>
      <c r="F65" s="4">
        <f t="shared" si="9"/>
        <v>168.99999930361142</v>
      </c>
      <c r="G65" s="4">
        <f t="shared" si="3"/>
        <v>-3.0950604745783039E-6</v>
      </c>
      <c r="H65" s="4">
        <f t="shared" si="4"/>
        <v>20.000009285181417</v>
      </c>
      <c r="I65" s="4">
        <f t="shared" si="5"/>
        <v>7.737651195327544E-7</v>
      </c>
    </row>
    <row r="66" spans="1:9" x14ac:dyDescent="0.35">
      <c r="A66" s="6">
        <v>56</v>
      </c>
      <c r="B66" s="4">
        <f t="shared" si="1"/>
        <v>5.6000000000000005</v>
      </c>
      <c r="C66" s="4">
        <f t="shared" si="0"/>
        <v>39.99999651805696</v>
      </c>
      <c r="D66" s="4">
        <f t="shared" si="6"/>
        <v>-5.8032383947193011E-6</v>
      </c>
      <c r="E66" s="4">
        <f t="shared" si="9"/>
        <v>30.000001740971516</v>
      </c>
      <c r="F66" s="4">
        <f t="shared" si="9"/>
        <v>171.99999947770857</v>
      </c>
      <c r="G66" s="4">
        <f t="shared" si="3"/>
        <v>-2.3212953550455495E-6</v>
      </c>
      <c r="H66" s="4">
        <f t="shared" si="4"/>
        <v>20.000006963886062</v>
      </c>
      <c r="I66" s="4">
        <f t="shared" si="5"/>
        <v>5.8032383876138738E-7</v>
      </c>
    </row>
    <row r="67" spans="1:9" x14ac:dyDescent="0.35">
      <c r="A67" s="6">
        <v>57</v>
      </c>
      <c r="B67" s="4">
        <f t="shared" si="1"/>
        <v>5.7</v>
      </c>
      <c r="C67" s="4">
        <f t="shared" si="0"/>
        <v>39.999997388542717</v>
      </c>
      <c r="D67" s="4">
        <f t="shared" si="6"/>
        <v>-4.3524287995921895E-6</v>
      </c>
      <c r="E67" s="4">
        <f t="shared" si="9"/>
        <v>30.000001305728638</v>
      </c>
      <c r="F67" s="4">
        <f t="shared" si="9"/>
        <v>174.99999960828143</v>
      </c>
      <c r="G67" s="4">
        <f t="shared" si="3"/>
        <v>-1.7409715162841621E-6</v>
      </c>
      <c r="H67" s="4">
        <f t="shared" si="4"/>
        <v>20.000005222914545</v>
      </c>
      <c r="I67" s="4">
        <f t="shared" si="5"/>
        <v>4.3524287818286211E-7</v>
      </c>
    </row>
    <row r="68" spans="1:9" x14ac:dyDescent="0.35">
      <c r="A68" s="6">
        <v>58</v>
      </c>
      <c r="B68" s="4">
        <f t="shared" si="1"/>
        <v>5.8000000000000007</v>
      </c>
      <c r="C68" s="4">
        <f t="shared" si="0"/>
        <v>39.999998041407025</v>
      </c>
      <c r="D68" s="4">
        <f t="shared" si="6"/>
        <v>-3.2643216130168184E-6</v>
      </c>
      <c r="E68" s="4">
        <f t="shared" si="9"/>
        <v>30.000000979296477</v>
      </c>
      <c r="F68" s="4">
        <f t="shared" si="9"/>
        <v>177.99999970621107</v>
      </c>
      <c r="G68" s="4">
        <f t="shared" si="3"/>
        <v>-1.3057286381013E-6</v>
      </c>
      <c r="H68" s="4">
        <f t="shared" si="4"/>
        <v>20.000003917185907</v>
      </c>
      <c r="I68" s="4">
        <f t="shared" si="5"/>
        <v>3.2643216130168184E-7</v>
      </c>
    </row>
    <row r="69" spans="1:9" x14ac:dyDescent="0.35">
      <c r="A69" s="6">
        <v>59</v>
      </c>
      <c r="B69" s="4">
        <f t="shared" si="1"/>
        <v>5.9</v>
      </c>
      <c r="C69" s="4">
        <f t="shared" si="0"/>
        <v>39.99999853105529</v>
      </c>
      <c r="D69" s="4">
        <f t="shared" si="6"/>
        <v>-2.4482411866699749E-6</v>
      </c>
      <c r="E69" s="4">
        <f t="shared" si="9"/>
        <v>30.000000734472358</v>
      </c>
      <c r="F69" s="4">
        <f t="shared" si="9"/>
        <v>180.99999977965831</v>
      </c>
      <c r="G69" s="4">
        <f t="shared" si="3"/>
        <v>-9.7929647679961818E-7</v>
      </c>
      <c r="H69" s="4">
        <f t="shared" si="4"/>
        <v>20.00000293788943</v>
      </c>
      <c r="I69" s="4">
        <f t="shared" si="5"/>
        <v>2.4482411831172612E-7</v>
      </c>
    </row>
    <row r="70" spans="1:9" x14ac:dyDescent="0.35">
      <c r="A70" s="6">
        <v>60</v>
      </c>
      <c r="B70" s="4">
        <f t="shared" si="1"/>
        <v>6</v>
      </c>
      <c r="C70" s="4">
        <f t="shared" si="0"/>
        <v>39.999998898291452</v>
      </c>
      <c r="D70" s="4">
        <f t="shared" si="6"/>
        <v>-1.8361809068778712E-6</v>
      </c>
      <c r="E70" s="4">
        <f t="shared" si="9"/>
        <v>30.000000550854267</v>
      </c>
      <c r="F70" s="4">
        <f t="shared" si="9"/>
        <v>183.99999983474373</v>
      </c>
      <c r="G70" s="4">
        <f t="shared" si="3"/>
        <v>-7.3447235848789205E-7</v>
      </c>
      <c r="H70" s="4">
        <f t="shared" si="4"/>
        <v>20.000002203417072</v>
      </c>
      <c r="I70" s="4">
        <f t="shared" si="5"/>
        <v>1.8361809139832985E-7</v>
      </c>
    </row>
    <row r="71" spans="1:9" x14ac:dyDescent="0.35">
      <c r="A71" s="6">
        <v>61</v>
      </c>
      <c r="B71" s="4">
        <f t="shared" si="1"/>
        <v>6.1000000000000005</v>
      </c>
      <c r="C71" s="4">
        <f t="shared" si="0"/>
        <v>39.999999173718606</v>
      </c>
      <c r="D71" s="4">
        <f t="shared" si="6"/>
        <v>-1.3771356606184781E-6</v>
      </c>
      <c r="E71" s="4">
        <f t="shared" si="9"/>
        <v>30.0000004131407</v>
      </c>
      <c r="F71" s="4">
        <f t="shared" si="9"/>
        <v>186.99999987605781</v>
      </c>
      <c r="G71" s="4">
        <f t="shared" si="3"/>
        <v>-5.508542670895622E-7</v>
      </c>
      <c r="H71" s="4">
        <f t="shared" si="4"/>
        <v>20.000001652562805</v>
      </c>
      <c r="I71" s="4">
        <f t="shared" si="5"/>
        <v>1.3771356677239055E-7</v>
      </c>
    </row>
    <row r="72" spans="1:9" x14ac:dyDescent="0.35">
      <c r="A72" s="6">
        <v>62</v>
      </c>
      <c r="B72" s="4">
        <f t="shared" si="1"/>
        <v>6.2</v>
      </c>
      <c r="C72" s="4">
        <f t="shared" si="0"/>
        <v>39.999999380288955</v>
      </c>
      <c r="D72" s="4">
        <f t="shared" si="6"/>
        <v>-1.0328517454638586E-6</v>
      </c>
      <c r="E72" s="4">
        <f t="shared" si="9"/>
        <v>30.000000309855526</v>
      </c>
      <c r="F72" s="4">
        <f t="shared" si="9"/>
        <v>189.99999990704336</v>
      </c>
      <c r="G72" s="4">
        <f t="shared" si="3"/>
        <v>-4.1314070031717165E-7</v>
      </c>
      <c r="H72" s="4">
        <f t="shared" si="4"/>
        <v>20.000001239422105</v>
      </c>
      <c r="I72" s="4">
        <f t="shared" si="5"/>
        <v>1.0328517419111449E-7</v>
      </c>
    </row>
    <row r="73" spans="1:9" x14ac:dyDescent="0.35">
      <c r="A73" s="6">
        <v>63</v>
      </c>
      <c r="B73" s="4">
        <f t="shared" si="1"/>
        <v>6.3000000000000007</v>
      </c>
      <c r="C73" s="4">
        <f t="shared" si="0"/>
        <v>39.999999535216716</v>
      </c>
      <c r="D73" s="4">
        <f t="shared" si="6"/>
        <v>-7.7463880998607237E-7</v>
      </c>
      <c r="E73" s="4">
        <f t="shared" si="9"/>
        <v>30.000000232391645</v>
      </c>
      <c r="F73" s="4">
        <f t="shared" si="9"/>
        <v>192.99999993028251</v>
      </c>
      <c r="G73" s="4">
        <f t="shared" si="3"/>
        <v>-3.0985552612605716E-7</v>
      </c>
      <c r="H73" s="4">
        <f t="shared" si="4"/>
        <v>20.000000929566578</v>
      </c>
      <c r="I73" s="4">
        <f t="shared" si="5"/>
        <v>7.746388064333587E-8</v>
      </c>
    </row>
    <row r="74" spans="1:9" x14ac:dyDescent="0.35">
      <c r="A74" s="6">
        <v>64</v>
      </c>
      <c r="B74" s="4">
        <f t="shared" si="1"/>
        <v>6.4</v>
      </c>
      <c r="C74" s="4">
        <f t="shared" si="0"/>
        <v>39.999999651412523</v>
      </c>
      <c r="D74" s="4">
        <f t="shared" si="6"/>
        <v>-5.8097912258858742E-7</v>
      </c>
      <c r="E74" s="4">
        <f t="shared" si="9"/>
        <v>30.000000174293731</v>
      </c>
      <c r="F74" s="4">
        <f t="shared" si="9"/>
        <v>195.9999999477119</v>
      </c>
      <c r="G74" s="4">
        <f t="shared" si="3"/>
        <v>-2.3239164548272129E-7</v>
      </c>
      <c r="H74" s="4">
        <f t="shared" si="4"/>
        <v>20.000000697174933</v>
      </c>
      <c r="I74" s="4">
        <f t="shared" si="5"/>
        <v>5.8097914035215581E-8</v>
      </c>
    </row>
    <row r="75" spans="1:9" x14ac:dyDescent="0.35">
      <c r="A75" s="6">
        <v>65</v>
      </c>
      <c r="B75" s="4">
        <f t="shared" si="1"/>
        <v>6.5</v>
      </c>
      <c r="C75" s="4">
        <f t="shared" ref="C75:C110" si="10">$B$6*G75+$C$6*H75+$D$6*IF(ABS(G75)&gt;$E$6,G75,I75)</f>
        <v>39.999999738559417</v>
      </c>
      <c r="D75" s="4">
        <f t="shared" si="6"/>
        <v>-4.3573431440790955E-7</v>
      </c>
      <c r="E75" s="4">
        <f t="shared" si="9"/>
        <v>30.000000130720299</v>
      </c>
      <c r="F75" s="4">
        <f t="shared" si="9"/>
        <v>198.99999996078392</v>
      </c>
      <c r="G75" s="4">
        <f t="shared" si="3"/>
        <v>-1.7429373144750571E-7</v>
      </c>
      <c r="H75" s="4">
        <f t="shared" si="4"/>
        <v>20.000000522881201</v>
      </c>
      <c r="I75" s="4">
        <f t="shared" si="5"/>
        <v>4.3573432861876427E-8</v>
      </c>
    </row>
    <row r="76" spans="1:9" x14ac:dyDescent="0.35">
      <c r="A76" s="6">
        <v>66</v>
      </c>
      <c r="B76" s="4">
        <f t="shared" ref="B76:B110" si="11">A76*$E$2</f>
        <v>6.6000000000000005</v>
      </c>
      <c r="C76" s="4">
        <f t="shared" si="10"/>
        <v>39.999999803919572</v>
      </c>
      <c r="D76" s="4">
        <f t="shared" si="6"/>
        <v>-3.2680072692414797E-7</v>
      </c>
      <c r="E76" s="4">
        <f t="shared" ref="E76:F91" si="12">E75+D76*$E$2</f>
        <v>30.000000098040225</v>
      </c>
      <c r="F76" s="4">
        <f t="shared" si="12"/>
        <v>201.99999997058794</v>
      </c>
      <c r="G76" s="4">
        <f t="shared" ref="G76:G110" si="13">$D$4-E75</f>
        <v>-1.3072029858562928E-7</v>
      </c>
      <c r="H76" s="4">
        <f t="shared" ref="H76:H110" si="14">H75+G76</f>
        <v>20.000000392160903</v>
      </c>
      <c r="I76" s="4">
        <f t="shared" ref="I76:I110" si="15">-(E76-E75)</f>
        <v>3.26800737582289E-8</v>
      </c>
    </row>
    <row r="77" spans="1:9" x14ac:dyDescent="0.35">
      <c r="A77" s="6">
        <v>67</v>
      </c>
      <c r="B77" s="4">
        <f t="shared" si="11"/>
        <v>6.7</v>
      </c>
      <c r="C77" s="4">
        <f t="shared" si="10"/>
        <v>39.999999852939666</v>
      </c>
      <c r="D77" s="4">
        <f t="shared" ref="D77:D110" si="16">(C77+$C$2+$D$2*E76)/$B$2</f>
        <v>-2.4510055851578727E-7</v>
      </c>
      <c r="E77" s="4">
        <f t="shared" si="12"/>
        <v>30.00000007353017</v>
      </c>
      <c r="F77" s="4">
        <f t="shared" si="12"/>
        <v>204.99999997794094</v>
      </c>
      <c r="G77" s="4">
        <f t="shared" si="13"/>
        <v>-9.804022482740038E-8</v>
      </c>
      <c r="H77" s="4">
        <f t="shared" si="14"/>
        <v>20.000000294120678</v>
      </c>
      <c r="I77" s="4">
        <f t="shared" si="15"/>
        <v>2.4510054430493255E-8</v>
      </c>
    </row>
    <row r="78" spans="1:9" x14ac:dyDescent="0.35">
      <c r="A78" s="6">
        <v>68</v>
      </c>
      <c r="B78" s="4">
        <f t="shared" si="11"/>
        <v>6.8000000000000007</v>
      </c>
      <c r="C78" s="4">
        <f t="shared" si="10"/>
        <v>39.999999889704739</v>
      </c>
      <c r="D78" s="4">
        <f t="shared" si="16"/>
        <v>-1.8382543132133833E-7</v>
      </c>
      <c r="E78" s="4">
        <f t="shared" si="12"/>
        <v>30.000000055147627</v>
      </c>
      <c r="F78" s="4">
        <f t="shared" si="12"/>
        <v>207.99999998345569</v>
      </c>
      <c r="G78" s="4">
        <f t="shared" si="13"/>
        <v>-7.3530170396907124E-8</v>
      </c>
      <c r="H78" s="4">
        <f t="shared" si="14"/>
        <v>20.000000220590508</v>
      </c>
      <c r="I78" s="4">
        <f t="shared" si="15"/>
        <v>1.8382543487405201E-8</v>
      </c>
    </row>
    <row r="79" spans="1:9" x14ac:dyDescent="0.35">
      <c r="A79" s="6">
        <v>69</v>
      </c>
      <c r="B79" s="4">
        <f t="shared" si="11"/>
        <v>6.9</v>
      </c>
      <c r="C79" s="4">
        <f t="shared" si="10"/>
        <v>39.999999917278565</v>
      </c>
      <c r="D79" s="4">
        <f t="shared" si="16"/>
        <v>-1.3786906194468429E-7</v>
      </c>
      <c r="E79" s="4">
        <f t="shared" si="12"/>
        <v>30.000000041360721</v>
      </c>
      <c r="F79" s="4">
        <f t="shared" si="12"/>
        <v>210.99999998759176</v>
      </c>
      <c r="G79" s="4">
        <f t="shared" si="13"/>
        <v>-5.5147626909501923E-8</v>
      </c>
      <c r="H79" s="4">
        <f t="shared" si="14"/>
        <v>20.000000165442881</v>
      </c>
      <c r="I79" s="4">
        <f t="shared" si="15"/>
        <v>1.3786905839197061E-8</v>
      </c>
    </row>
    <row r="80" spans="1:9" x14ac:dyDescent="0.35">
      <c r="A80" s="6">
        <v>70</v>
      </c>
      <c r="B80" s="4">
        <f t="shared" si="11"/>
        <v>7</v>
      </c>
      <c r="C80" s="4">
        <f t="shared" si="10"/>
        <v>39.999999937958911</v>
      </c>
      <c r="D80" s="4">
        <f t="shared" si="16"/>
        <v>-1.0340180978118951E-7</v>
      </c>
      <c r="E80" s="4">
        <f t="shared" si="12"/>
        <v>30.000000031020541</v>
      </c>
      <c r="F80" s="4">
        <f t="shared" si="12"/>
        <v>213.99999999069382</v>
      </c>
      <c r="G80" s="4">
        <f t="shared" si="13"/>
        <v>-4.1360721070304862E-8</v>
      </c>
      <c r="H80" s="4">
        <f t="shared" si="14"/>
        <v>20.00000012408216</v>
      </c>
      <c r="I80" s="4">
        <f t="shared" si="15"/>
        <v>1.0340180267576216E-8</v>
      </c>
    </row>
    <row r="81" spans="1:9" x14ac:dyDescent="0.35">
      <c r="A81" s="6">
        <v>71</v>
      </c>
      <c r="B81" s="4">
        <f t="shared" si="11"/>
        <v>7.1000000000000005</v>
      </c>
      <c r="C81" s="4">
        <f t="shared" si="10"/>
        <v>39.999999953469185</v>
      </c>
      <c r="D81" s="4">
        <f t="shared" si="16"/>
        <v>-7.7551355559535295E-8</v>
      </c>
      <c r="E81" s="4">
        <f t="shared" si="12"/>
        <v>30.000000023265404</v>
      </c>
      <c r="F81" s="4">
        <f t="shared" si="12"/>
        <v>216.99999999302037</v>
      </c>
      <c r="G81" s="4">
        <f t="shared" si="13"/>
        <v>-3.1020540802728647E-8</v>
      </c>
      <c r="H81" s="4">
        <f t="shared" si="14"/>
        <v>20.000000093061619</v>
      </c>
      <c r="I81" s="4">
        <f t="shared" si="15"/>
        <v>7.7551369770390011E-9</v>
      </c>
    </row>
    <row r="82" spans="1:9" x14ac:dyDescent="0.35">
      <c r="A82" s="6">
        <v>72</v>
      </c>
      <c r="B82" s="4">
        <f t="shared" si="11"/>
        <v>7.2</v>
      </c>
      <c r="C82" s="4">
        <f t="shared" si="10"/>
        <v>39.9999999651019</v>
      </c>
      <c r="D82" s="4">
        <f t="shared" si="16"/>
        <v>-5.8163504235153596E-8</v>
      </c>
      <c r="E82" s="4">
        <f t="shared" si="12"/>
        <v>30.000000017449054</v>
      </c>
      <c r="F82" s="4">
        <f t="shared" si="12"/>
        <v>219.99999999476526</v>
      </c>
      <c r="G82" s="4">
        <f t="shared" si="13"/>
        <v>-2.3265403825689646E-8</v>
      </c>
      <c r="H82" s="4">
        <f t="shared" si="14"/>
        <v>20.000000069796215</v>
      </c>
      <c r="I82" s="4">
        <f t="shared" si="15"/>
        <v>5.8163500682439917E-9</v>
      </c>
    </row>
    <row r="83" spans="1:9" x14ac:dyDescent="0.35">
      <c r="A83" s="6">
        <v>73</v>
      </c>
      <c r="B83" s="4">
        <f t="shared" si="11"/>
        <v>7.3000000000000007</v>
      </c>
      <c r="C83" s="4">
        <f t="shared" si="10"/>
        <v>39.999999973826419</v>
      </c>
      <c r="D83" s="4">
        <f t="shared" si="16"/>
        <v>-4.3622634393614135E-8</v>
      </c>
      <c r="E83" s="4">
        <f t="shared" si="12"/>
        <v>30.00000001308679</v>
      </c>
      <c r="F83" s="4">
        <f t="shared" si="12"/>
        <v>222.99999999607394</v>
      </c>
      <c r="G83" s="4">
        <f t="shared" si="13"/>
        <v>-1.7449053757445654E-8</v>
      </c>
      <c r="H83" s="4">
        <f t="shared" si="14"/>
        <v>20.000000052347161</v>
      </c>
      <c r="I83" s="4">
        <f t="shared" si="15"/>
        <v>4.3622634393614135E-9</v>
      </c>
    </row>
    <row r="84" spans="1:9" x14ac:dyDescent="0.35">
      <c r="A84" s="6">
        <v>74</v>
      </c>
      <c r="B84" s="4">
        <f t="shared" si="11"/>
        <v>7.4</v>
      </c>
      <c r="C84" s="4">
        <f t="shared" si="10"/>
        <v>39.999999980369815</v>
      </c>
      <c r="D84" s="4">
        <f t="shared" si="16"/>
        <v>-3.2716975795210601E-8</v>
      </c>
      <c r="E84" s="4">
        <f t="shared" si="12"/>
        <v>30.000000009815093</v>
      </c>
      <c r="F84" s="4">
        <f t="shared" si="12"/>
        <v>225.99999999705545</v>
      </c>
      <c r="G84" s="4">
        <f t="shared" si="13"/>
        <v>-1.308679031808424E-8</v>
      </c>
      <c r="H84" s="4">
        <f t="shared" si="14"/>
        <v>20.000000039260371</v>
      </c>
      <c r="I84" s="4">
        <f t="shared" si="15"/>
        <v>3.2716975795210601E-9</v>
      </c>
    </row>
    <row r="85" spans="1:9" x14ac:dyDescent="0.35">
      <c r="A85" s="6">
        <v>75</v>
      </c>
      <c r="B85" s="4">
        <f t="shared" si="11"/>
        <v>7.5</v>
      </c>
      <c r="C85" s="4">
        <f t="shared" si="10"/>
        <v>39.999999985277356</v>
      </c>
      <c r="D85" s="4">
        <f t="shared" si="16"/>
        <v>-2.4537737175478469E-8</v>
      </c>
      <c r="E85" s="4">
        <f t="shared" si="12"/>
        <v>30.000000007361319</v>
      </c>
      <c r="F85" s="4">
        <f t="shared" si="12"/>
        <v>228.99999999779158</v>
      </c>
      <c r="G85" s="4">
        <f t="shared" si="13"/>
        <v>-9.8150927385631803E-9</v>
      </c>
      <c r="H85" s="4">
        <f t="shared" si="14"/>
        <v>20.000000029445278</v>
      </c>
      <c r="I85" s="4">
        <f t="shared" si="15"/>
        <v>2.4537740728192148E-9</v>
      </c>
    </row>
    <row r="86" spans="1:9" x14ac:dyDescent="0.35">
      <c r="A86" s="6">
        <v>76</v>
      </c>
      <c r="B86" s="4">
        <f t="shared" si="11"/>
        <v>7.6000000000000005</v>
      </c>
      <c r="C86" s="4">
        <f t="shared" si="10"/>
        <v>39.999999988958031</v>
      </c>
      <c r="D86" s="4">
        <f t="shared" si="16"/>
        <v>-1.8403287782575717E-8</v>
      </c>
      <c r="E86" s="4">
        <f t="shared" si="12"/>
        <v>30.000000005520988</v>
      </c>
      <c r="F86" s="4">
        <f t="shared" si="12"/>
        <v>231.99999999834367</v>
      </c>
      <c r="G86" s="4">
        <f t="shared" si="13"/>
        <v>-7.3613186657439655E-9</v>
      </c>
      <c r="H86" s="4">
        <f t="shared" si="14"/>
        <v>20.00000002208396</v>
      </c>
      <c r="I86" s="4">
        <f t="shared" si="15"/>
        <v>1.8403305546144111E-9</v>
      </c>
    </row>
    <row r="87" spans="1:9" x14ac:dyDescent="0.35">
      <c r="A87" s="6">
        <v>77</v>
      </c>
      <c r="B87" s="4">
        <f t="shared" si="11"/>
        <v>7.7</v>
      </c>
      <c r="C87" s="4">
        <f t="shared" si="10"/>
        <v>39.999999991718532</v>
      </c>
      <c r="D87" s="4">
        <f t="shared" si="16"/>
        <v>-1.3802456066969171E-8</v>
      </c>
      <c r="E87" s="4">
        <f t="shared" si="12"/>
        <v>30.000000004140741</v>
      </c>
      <c r="F87" s="4">
        <f t="shared" si="12"/>
        <v>234.99999999875774</v>
      </c>
      <c r="G87" s="4">
        <f t="shared" si="13"/>
        <v>-5.5209881111295545E-9</v>
      </c>
      <c r="H87" s="4">
        <f t="shared" si="14"/>
        <v>20.000000016562971</v>
      </c>
      <c r="I87" s="4">
        <f t="shared" si="15"/>
        <v>1.3802470277823886E-9</v>
      </c>
    </row>
    <row r="88" spans="1:9" x14ac:dyDescent="0.35">
      <c r="A88" s="6">
        <v>78</v>
      </c>
      <c r="B88" s="4">
        <f t="shared" si="11"/>
        <v>7.8000000000000007</v>
      </c>
      <c r="C88" s="4">
        <f t="shared" si="10"/>
        <v>39.999999993788897</v>
      </c>
      <c r="D88" s="4">
        <f t="shared" si="16"/>
        <v>-1.0351843826583718E-8</v>
      </c>
      <c r="E88" s="4">
        <f t="shared" si="12"/>
        <v>30.000000003105555</v>
      </c>
      <c r="F88" s="4">
        <f t="shared" si="12"/>
        <v>237.99999999906831</v>
      </c>
      <c r="G88" s="4">
        <f t="shared" si="13"/>
        <v>-4.1407410833471658E-9</v>
      </c>
      <c r="H88" s="4">
        <f t="shared" si="14"/>
        <v>20.00000001242223</v>
      </c>
      <c r="I88" s="4">
        <f t="shared" si="15"/>
        <v>1.0351861590152112E-9</v>
      </c>
    </row>
    <row r="89" spans="1:9" x14ac:dyDescent="0.35">
      <c r="A89" s="6">
        <v>79</v>
      </c>
      <c r="B89" s="4">
        <f t="shared" si="11"/>
        <v>7.9</v>
      </c>
      <c r="C89" s="4">
        <f t="shared" si="10"/>
        <v>39.999999995341689</v>
      </c>
      <c r="D89" s="4">
        <f t="shared" si="16"/>
        <v>-7.7638659945478139E-9</v>
      </c>
      <c r="E89" s="4">
        <f t="shared" si="12"/>
        <v>30.00000000232917</v>
      </c>
      <c r="F89" s="4">
        <f t="shared" si="12"/>
        <v>240.99999999930122</v>
      </c>
      <c r="G89" s="4">
        <f t="shared" si="13"/>
        <v>-3.1055549243319547E-9</v>
      </c>
      <c r="H89" s="4">
        <f t="shared" si="14"/>
        <v>20.000000009316675</v>
      </c>
      <c r="I89" s="4">
        <f t="shared" si="15"/>
        <v>7.7638517836930987E-10</v>
      </c>
    </row>
    <row r="90" spans="1:9" x14ac:dyDescent="0.35">
      <c r="A90" s="6">
        <v>80</v>
      </c>
      <c r="B90" s="4">
        <f t="shared" si="11"/>
        <v>8</v>
      </c>
      <c r="C90" s="4">
        <f t="shared" si="10"/>
        <v>39.99999999650624</v>
      </c>
      <c r="D90" s="4">
        <f t="shared" si="16"/>
        <v>-5.8229296939771302E-9</v>
      </c>
      <c r="E90" s="4">
        <f t="shared" si="12"/>
        <v>30.000000001746876</v>
      </c>
      <c r="F90" s="4">
        <f t="shared" si="12"/>
        <v>243.9999999994759</v>
      </c>
      <c r="G90" s="4">
        <f t="shared" si="13"/>
        <v>-2.3291697459626448E-9</v>
      </c>
      <c r="H90" s="4">
        <f t="shared" si="14"/>
        <v>20.000000006987506</v>
      </c>
      <c r="I90" s="4">
        <f t="shared" si="15"/>
        <v>5.822933246690809E-10</v>
      </c>
    </row>
    <row r="91" spans="1:9" x14ac:dyDescent="0.35">
      <c r="A91" s="6">
        <v>81</v>
      </c>
      <c r="B91" s="4">
        <f t="shared" si="11"/>
        <v>8.1</v>
      </c>
      <c r="C91" s="4">
        <f t="shared" si="10"/>
        <v>39.999999997379689</v>
      </c>
      <c r="D91" s="4">
        <f t="shared" si="16"/>
        <v>-4.367187500520231E-9</v>
      </c>
      <c r="E91" s="4">
        <f t="shared" si="12"/>
        <v>30.000000001310159</v>
      </c>
      <c r="F91" s="4">
        <f t="shared" si="12"/>
        <v>246.99999999960693</v>
      </c>
      <c r="G91" s="4">
        <f t="shared" si="13"/>
        <v>-1.7468764212935639E-9</v>
      </c>
      <c r="H91" s="4">
        <f t="shared" si="14"/>
        <v>20.000000005240629</v>
      </c>
      <c r="I91" s="4">
        <f t="shared" si="15"/>
        <v>4.3671732896655158E-10</v>
      </c>
    </row>
    <row r="92" spans="1:9" x14ac:dyDescent="0.35">
      <c r="A92" s="6">
        <v>82</v>
      </c>
      <c r="B92" s="4">
        <f t="shared" si="11"/>
        <v>8.2000000000000011</v>
      </c>
      <c r="C92" s="4">
        <f t="shared" si="10"/>
        <v>39.999999998034752</v>
      </c>
      <c r="D92" s="4">
        <f t="shared" si="16"/>
        <v>-3.2754066126017278E-9</v>
      </c>
      <c r="E92" s="4">
        <f t="shared" ref="E92:F107" si="17">E91+D92*$E$2</f>
        <v>30.000000000982617</v>
      </c>
      <c r="F92" s="4">
        <f t="shared" si="17"/>
        <v>249.99999999970518</v>
      </c>
      <c r="G92" s="4">
        <f t="shared" si="13"/>
        <v>-1.3101590923270123E-9</v>
      </c>
      <c r="H92" s="4">
        <f t="shared" si="14"/>
        <v>20.00000000393047</v>
      </c>
      <c r="I92" s="4">
        <f t="shared" si="15"/>
        <v>3.2754243761701218E-10</v>
      </c>
    </row>
    <row r="93" spans="1:9" x14ac:dyDescent="0.35">
      <c r="A93" s="6">
        <v>83</v>
      </c>
      <c r="B93" s="4">
        <f t="shared" si="11"/>
        <v>8.3000000000000007</v>
      </c>
      <c r="C93" s="4">
        <f t="shared" si="10"/>
        <v>39.999999998526079</v>
      </c>
      <c r="D93" s="4">
        <f t="shared" si="16"/>
        <v>-2.4565380840613216E-9</v>
      </c>
      <c r="E93" s="4">
        <f t="shared" si="17"/>
        <v>30.000000000736964</v>
      </c>
      <c r="F93" s="4">
        <f t="shared" si="17"/>
        <v>252.99999999977888</v>
      </c>
      <c r="G93" s="4">
        <f t="shared" si="13"/>
        <v>-9.8261665471000015E-10</v>
      </c>
      <c r="H93" s="4">
        <f t="shared" si="14"/>
        <v>20.000000002947854</v>
      </c>
      <c r="I93" s="4">
        <f t="shared" si="15"/>
        <v>2.4565238732066064E-10</v>
      </c>
    </row>
    <row r="94" spans="1:9" x14ac:dyDescent="0.35">
      <c r="A94" s="6">
        <v>84</v>
      </c>
      <c r="B94" s="4">
        <f t="shared" si="11"/>
        <v>8.4</v>
      </c>
      <c r="C94" s="4">
        <f t="shared" si="10"/>
        <v>39.999999998894545</v>
      </c>
      <c r="D94" s="4">
        <f t="shared" si="16"/>
        <v>-1.8424195502575458E-9</v>
      </c>
      <c r="E94" s="4">
        <f t="shared" si="17"/>
        <v>30.000000000552724</v>
      </c>
      <c r="F94" s="4">
        <f t="shared" si="17"/>
        <v>255.99999999983416</v>
      </c>
      <c r="G94" s="4">
        <f t="shared" si="13"/>
        <v>-7.3696426738933951E-10</v>
      </c>
      <c r="H94" s="4">
        <f t="shared" si="14"/>
        <v>20.000000002210889</v>
      </c>
      <c r="I94" s="4">
        <f t="shared" si="15"/>
        <v>1.8424017866891518E-10</v>
      </c>
    </row>
    <row r="95" spans="1:9" x14ac:dyDescent="0.35">
      <c r="A95" s="6">
        <v>85</v>
      </c>
      <c r="B95" s="4">
        <f t="shared" si="11"/>
        <v>8.5</v>
      </c>
      <c r="C95" s="4">
        <f t="shared" si="10"/>
        <v>39.999999999170896</v>
      </c>
      <c r="D95" s="4">
        <f t="shared" si="16"/>
        <v>-1.3818279853694548E-9</v>
      </c>
      <c r="E95" s="4">
        <f t="shared" si="17"/>
        <v>30.000000000414541</v>
      </c>
      <c r="F95" s="4">
        <f t="shared" si="17"/>
        <v>258.99999999987563</v>
      </c>
      <c r="G95" s="4">
        <f t="shared" si="13"/>
        <v>-5.5272408872042433E-10</v>
      </c>
      <c r="H95" s="4">
        <f t="shared" si="14"/>
        <v>20.000000001658165</v>
      </c>
      <c r="I95" s="4">
        <f t="shared" si="15"/>
        <v>1.3818279853694548E-10</v>
      </c>
    </row>
    <row r="96" spans="1:9" x14ac:dyDescent="0.35">
      <c r="A96" s="6">
        <v>86</v>
      </c>
      <c r="B96" s="4">
        <f t="shared" si="11"/>
        <v>8.6</v>
      </c>
      <c r="C96" s="4">
        <f t="shared" si="10"/>
        <v>39.999999999378183</v>
      </c>
      <c r="D96" s="4">
        <f t="shared" si="16"/>
        <v>-1.0363585545292153E-9</v>
      </c>
      <c r="E96" s="4">
        <f t="shared" si="17"/>
        <v>30.000000000310905</v>
      </c>
      <c r="F96" s="4">
        <f t="shared" si="17"/>
        <v>261.99999999990672</v>
      </c>
      <c r="G96" s="4">
        <f t="shared" si="13"/>
        <v>-4.1454129018347885E-10</v>
      </c>
      <c r="H96" s="4">
        <f t="shared" si="14"/>
        <v>20.000000001243624</v>
      </c>
      <c r="I96" s="4">
        <f t="shared" si="15"/>
        <v>1.0363621072428941E-10</v>
      </c>
    </row>
    <row r="97" spans="1:9" x14ac:dyDescent="0.35">
      <c r="A97" s="6">
        <v>87</v>
      </c>
      <c r="B97" s="4">
        <f t="shared" si="11"/>
        <v>8.7000000000000011</v>
      </c>
      <c r="C97" s="4">
        <f t="shared" si="10"/>
        <v>39.999999999533649</v>
      </c>
      <c r="D97" s="4">
        <f t="shared" si="16"/>
        <v>-7.7725559322061599E-10</v>
      </c>
      <c r="E97" s="4">
        <f t="shared" si="17"/>
        <v>30.000000000233179</v>
      </c>
      <c r="F97" s="4">
        <f t="shared" si="17"/>
        <v>264.99999999993003</v>
      </c>
      <c r="G97" s="4">
        <f t="shared" si="13"/>
        <v>-3.1090507945918944E-10</v>
      </c>
      <c r="H97" s="4">
        <f t="shared" si="14"/>
        <v>20.000000000932719</v>
      </c>
      <c r="I97" s="4">
        <f t="shared" si="15"/>
        <v>7.7726269864797359E-11</v>
      </c>
    </row>
    <row r="98" spans="1:9" x14ac:dyDescent="0.35">
      <c r="A98" s="6">
        <v>88</v>
      </c>
      <c r="B98" s="4">
        <f t="shared" si="11"/>
        <v>8.8000000000000007</v>
      </c>
      <c r="C98" s="4">
        <f t="shared" si="10"/>
        <v>39.999999999650242</v>
      </c>
      <c r="D98" s="4">
        <f t="shared" si="16"/>
        <v>-5.8293636584494379E-10</v>
      </c>
      <c r="E98" s="4">
        <f t="shared" si="17"/>
        <v>30.000000000174886</v>
      </c>
      <c r="F98" s="4">
        <f t="shared" si="17"/>
        <v>267.99999999994753</v>
      </c>
      <c r="G98" s="4">
        <f t="shared" si="13"/>
        <v>-2.3317880959439208E-10</v>
      </c>
      <c r="H98" s="4">
        <f t="shared" si="14"/>
        <v>20.00000000069954</v>
      </c>
      <c r="I98" s="4">
        <f t="shared" si="15"/>
        <v>5.8292926041758619E-11</v>
      </c>
    </row>
    <row r="99" spans="1:9" x14ac:dyDescent="0.35">
      <c r="A99" s="6">
        <v>89</v>
      </c>
      <c r="B99" s="4">
        <f t="shared" si="11"/>
        <v>8.9</v>
      </c>
      <c r="C99" s="4">
        <f t="shared" si="10"/>
        <v>39.999999999737668</v>
      </c>
      <c r="D99" s="4">
        <f t="shared" si="16"/>
        <v>-4.3721826159526245E-10</v>
      </c>
      <c r="E99" s="4">
        <f t="shared" si="17"/>
        <v>30.000000000131163</v>
      </c>
      <c r="F99" s="4">
        <f t="shared" si="17"/>
        <v>270.99999999996066</v>
      </c>
      <c r="G99" s="4">
        <f t="shared" si="13"/>
        <v>-1.7488588355263346E-10</v>
      </c>
      <c r="H99" s="4">
        <f t="shared" si="14"/>
        <v>20.000000000524654</v>
      </c>
      <c r="I99" s="4">
        <f t="shared" si="15"/>
        <v>4.3723247244997765E-11</v>
      </c>
    </row>
    <row r="100" spans="1:9" x14ac:dyDescent="0.35">
      <c r="A100" s="6">
        <v>90</v>
      </c>
      <c r="B100" s="4">
        <f t="shared" si="11"/>
        <v>9</v>
      </c>
      <c r="C100" s="4">
        <f t="shared" si="10"/>
        <v>39.999999999803265</v>
      </c>
      <c r="D100" s="4">
        <f t="shared" si="16"/>
        <v>-3.2789770898489223E-10</v>
      </c>
      <c r="E100" s="4">
        <f t="shared" si="17"/>
        <v>30.000000000098375</v>
      </c>
      <c r="F100" s="4">
        <f t="shared" si="17"/>
        <v>273.9999999999705</v>
      </c>
      <c r="G100" s="4">
        <f t="shared" si="13"/>
        <v>-1.3116263630763569E-10</v>
      </c>
      <c r="H100" s="4">
        <f t="shared" si="14"/>
        <v>20.000000000393491</v>
      </c>
      <c r="I100" s="4">
        <f t="shared" si="15"/>
        <v>3.2787994541649823E-11</v>
      </c>
    </row>
    <row r="101" spans="1:9" x14ac:dyDescent="0.35">
      <c r="A101" s="6">
        <v>91</v>
      </c>
      <c r="B101" s="4">
        <f t="shared" si="11"/>
        <v>9.1</v>
      </c>
      <c r="C101" s="4">
        <f t="shared" si="10"/>
        <v>39.99999999985242</v>
      </c>
      <c r="D101" s="4">
        <f t="shared" si="16"/>
        <v>-2.4595436798335868E-10</v>
      </c>
      <c r="E101" s="4">
        <f t="shared" si="17"/>
        <v>30.000000000073779</v>
      </c>
      <c r="F101" s="4">
        <f t="shared" si="17"/>
        <v>276.99999999997789</v>
      </c>
      <c r="G101" s="4">
        <f t="shared" si="13"/>
        <v>-9.8374641765985871E-11</v>
      </c>
      <c r="H101" s="4">
        <f t="shared" si="14"/>
        <v>20.000000000295117</v>
      </c>
      <c r="I101" s="4">
        <f t="shared" si="15"/>
        <v>2.4595436798335868E-11</v>
      </c>
    </row>
    <row r="102" spans="1:9" x14ac:dyDescent="0.35">
      <c r="A102" s="6">
        <v>92</v>
      </c>
      <c r="B102" s="4">
        <f t="shared" si="11"/>
        <v>9.2000000000000011</v>
      </c>
      <c r="C102" s="4">
        <f t="shared" si="10"/>
        <v>39.999999999889326</v>
      </c>
      <c r="D102" s="4">
        <f t="shared" si="16"/>
        <v>-1.8445334148964321E-10</v>
      </c>
      <c r="E102" s="4">
        <f t="shared" si="17"/>
        <v>30.000000000055334</v>
      </c>
      <c r="F102" s="4">
        <f t="shared" si="17"/>
        <v>279.9999999999834</v>
      </c>
      <c r="G102" s="4">
        <f t="shared" si="13"/>
        <v>-7.3779204967650003E-11</v>
      </c>
      <c r="H102" s="4">
        <f t="shared" si="14"/>
        <v>20.000000000221338</v>
      </c>
      <c r="I102" s="4">
        <f t="shared" si="15"/>
        <v>1.8445689420332201E-11</v>
      </c>
    </row>
    <row r="103" spans="1:9" x14ac:dyDescent="0.35">
      <c r="A103" s="6">
        <v>93</v>
      </c>
      <c r="B103" s="4">
        <f t="shared" si="11"/>
        <v>9.3000000000000007</v>
      </c>
      <c r="C103" s="4">
        <f t="shared" si="10"/>
        <v>39.999999999917009</v>
      </c>
      <c r="D103" s="4">
        <f t="shared" si="16"/>
        <v>-1.383249070840975E-10</v>
      </c>
      <c r="E103" s="4">
        <f t="shared" si="17"/>
        <v>30.000000000041503</v>
      </c>
      <c r="F103" s="4">
        <f t="shared" si="17"/>
        <v>282.99999999998755</v>
      </c>
      <c r="G103" s="4">
        <f t="shared" si="13"/>
        <v>-5.5333515547317802E-11</v>
      </c>
      <c r="H103" s="4">
        <f t="shared" si="14"/>
        <v>20.000000000166004</v>
      </c>
      <c r="I103" s="4">
        <f t="shared" si="15"/>
        <v>1.383071435157035E-11</v>
      </c>
    </row>
    <row r="104" spans="1:9" x14ac:dyDescent="0.35">
      <c r="A104" s="6">
        <v>94</v>
      </c>
      <c r="B104" s="4">
        <f t="shared" si="11"/>
        <v>9.4</v>
      </c>
      <c r="C104" s="4">
        <f t="shared" si="10"/>
        <v>39.999999999937728</v>
      </c>
      <c r="D104" s="4">
        <f t="shared" si="16"/>
        <v>-1.0377476655776263E-10</v>
      </c>
      <c r="E104" s="4">
        <f t="shared" si="17"/>
        <v>30.000000000031125</v>
      </c>
      <c r="F104" s="4">
        <f t="shared" si="17"/>
        <v>285.99999999999068</v>
      </c>
      <c r="G104" s="4">
        <f t="shared" si="13"/>
        <v>-4.1502801195747452E-11</v>
      </c>
      <c r="H104" s="4">
        <f t="shared" si="14"/>
        <v>20.000000000124501</v>
      </c>
      <c r="I104" s="4">
        <f t="shared" si="15"/>
        <v>1.0377476655776263E-11</v>
      </c>
    </row>
    <row r="105" spans="1:9" x14ac:dyDescent="0.35">
      <c r="A105" s="6">
        <v>95</v>
      </c>
      <c r="B105" s="4">
        <f t="shared" si="11"/>
        <v>9.5</v>
      </c>
      <c r="C105" s="4">
        <f t="shared" si="10"/>
        <v>39.999999999953317</v>
      </c>
      <c r="D105" s="4">
        <f t="shared" si="16"/>
        <v>-7.7807982279409771E-11</v>
      </c>
      <c r="E105" s="4">
        <f t="shared" si="17"/>
        <v>30.000000000023345</v>
      </c>
      <c r="F105" s="4">
        <f t="shared" si="17"/>
        <v>288.99999999999301</v>
      </c>
      <c r="G105" s="4">
        <f t="shared" si="13"/>
        <v>-3.1125324539971189E-11</v>
      </c>
      <c r="H105" s="4">
        <f t="shared" si="14"/>
        <v>20.000000000093376</v>
      </c>
      <c r="I105" s="4">
        <f t="shared" si="15"/>
        <v>7.780442956573097E-12</v>
      </c>
    </row>
    <row r="106" spans="1:9" x14ac:dyDescent="0.35">
      <c r="A106" s="6">
        <v>96</v>
      </c>
      <c r="B106" s="4">
        <f t="shared" si="11"/>
        <v>9.6000000000000014</v>
      </c>
      <c r="C106" s="4">
        <f t="shared" si="10"/>
        <v>39.999999999964977</v>
      </c>
      <c r="D106" s="4">
        <f t="shared" si="16"/>
        <v>-5.836753302901343E-11</v>
      </c>
      <c r="E106" s="4">
        <f t="shared" si="17"/>
        <v>30.000000000017508</v>
      </c>
      <c r="F106" s="4">
        <f t="shared" si="17"/>
        <v>291.99999999999477</v>
      </c>
      <c r="G106" s="4">
        <f t="shared" si="13"/>
        <v>-2.3344881583398092E-11</v>
      </c>
      <c r="H106" s="4">
        <f t="shared" si="14"/>
        <v>20.000000000070031</v>
      </c>
      <c r="I106" s="4">
        <f t="shared" si="15"/>
        <v>5.837108574269223E-12</v>
      </c>
    </row>
    <row r="107" spans="1:9" x14ac:dyDescent="0.35">
      <c r="A107" s="6">
        <v>97</v>
      </c>
      <c r="B107" s="4">
        <f t="shared" si="11"/>
        <v>9.7000000000000011</v>
      </c>
      <c r="C107" s="4">
        <f t="shared" si="10"/>
        <v>39.999999999973738</v>
      </c>
      <c r="D107" s="4">
        <f t="shared" si="16"/>
        <v>-4.3769432522822171E-11</v>
      </c>
      <c r="E107" s="4">
        <f t="shared" si="17"/>
        <v>30.000000000013131</v>
      </c>
      <c r="F107" s="4">
        <f t="shared" si="17"/>
        <v>294.99999999999608</v>
      </c>
      <c r="G107" s="4">
        <f t="shared" si="13"/>
        <v>-1.7507773009128869E-11</v>
      </c>
      <c r="H107" s="4">
        <f t="shared" si="14"/>
        <v>20.000000000052523</v>
      </c>
      <c r="I107" s="4">
        <f t="shared" si="15"/>
        <v>4.3769432522822171E-12</v>
      </c>
    </row>
    <row r="108" spans="1:9" x14ac:dyDescent="0.35">
      <c r="A108" s="6">
        <v>98</v>
      </c>
      <c r="B108" s="4">
        <f t="shared" si="11"/>
        <v>9.8000000000000007</v>
      </c>
      <c r="C108" s="4">
        <f t="shared" si="10"/>
        <v>39.999999999980304</v>
      </c>
      <c r="D108" s="4">
        <f t="shared" si="16"/>
        <v>-3.2827074392116629E-11</v>
      </c>
      <c r="E108" s="4">
        <f t="shared" ref="E108:F110" si="18">E107+D108*$E$2</f>
        <v>30.000000000009848</v>
      </c>
      <c r="F108" s="4">
        <f t="shared" si="18"/>
        <v>297.99999999999704</v>
      </c>
      <c r="G108" s="4">
        <f t="shared" si="13"/>
        <v>-1.3130829756846651E-11</v>
      </c>
      <c r="H108" s="4">
        <f t="shared" si="14"/>
        <v>20.000000000039392</v>
      </c>
      <c r="I108" s="4">
        <f t="shared" si="15"/>
        <v>3.2827074392116629E-12</v>
      </c>
    </row>
    <row r="109" spans="1:9" x14ac:dyDescent="0.35">
      <c r="A109" s="6">
        <v>99</v>
      </c>
      <c r="B109" s="4">
        <f t="shared" si="11"/>
        <v>9.9</v>
      </c>
      <c r="C109" s="4">
        <f t="shared" si="10"/>
        <v>39.999999999985228</v>
      </c>
      <c r="D109" s="4">
        <f t="shared" si="16"/>
        <v>-2.4620305794087471E-11</v>
      </c>
      <c r="E109" s="4">
        <f t="shared" si="18"/>
        <v>30.000000000007386</v>
      </c>
      <c r="F109" s="4">
        <f t="shared" si="18"/>
        <v>300.99999999999778</v>
      </c>
      <c r="G109" s="4">
        <f t="shared" si="13"/>
        <v>-9.8481223176349886E-12</v>
      </c>
      <c r="H109" s="4">
        <f t="shared" si="14"/>
        <v>20.000000000029544</v>
      </c>
      <c r="I109" s="4">
        <f t="shared" si="15"/>
        <v>2.4620305794087471E-12</v>
      </c>
    </row>
    <row r="110" spans="1:9" x14ac:dyDescent="0.35">
      <c r="A110" s="6">
        <v>100</v>
      </c>
      <c r="B110" s="4">
        <f t="shared" si="11"/>
        <v>10</v>
      </c>
      <c r="C110" s="4">
        <f t="shared" si="10"/>
        <v>39.999999999988916</v>
      </c>
      <c r="D110" s="4">
        <f t="shared" si="16"/>
        <v>-1.8470558416083804E-11</v>
      </c>
      <c r="E110" s="4">
        <f t="shared" si="18"/>
        <v>30.000000000005539</v>
      </c>
      <c r="F110" s="4">
        <f t="shared" si="18"/>
        <v>303.99999999999835</v>
      </c>
      <c r="G110" s="4">
        <f t="shared" si="13"/>
        <v>-7.3860917382262414E-12</v>
      </c>
      <c r="H110" s="4">
        <f t="shared" si="14"/>
        <v>20.000000000022158</v>
      </c>
      <c r="I110" s="4">
        <f t="shared" si="15"/>
        <v>1.8474111129762605E-12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DA7B-2E18-4785-9A37-F1F1A8F70EEF}">
  <dimension ref="A1:I110"/>
  <sheetViews>
    <sheetView tabSelected="1" zoomScale="70" zoomScaleNormal="70" workbookViewId="0">
      <selection sqref="A1:XFD1048576"/>
    </sheetView>
  </sheetViews>
  <sheetFormatPr defaultRowHeight="20.399999999999999" x14ac:dyDescent="0.35"/>
  <cols>
    <col min="1" max="1" width="9.84375" style="4" bestFit="1" customWidth="1"/>
    <col min="2" max="2" width="12.4609375" style="4" bestFit="1" customWidth="1"/>
    <col min="3" max="3" width="14.23046875" style="4" bestFit="1" customWidth="1"/>
    <col min="4" max="4" width="24.921875" style="4" bestFit="1" customWidth="1"/>
    <col min="5" max="5" width="16" style="4" bestFit="1" customWidth="1"/>
    <col min="6" max="6" width="14.15234375" style="4" bestFit="1" customWidth="1"/>
    <col min="7" max="7" width="9" style="4" bestFit="1" customWidth="1"/>
    <col min="8" max="8" width="11.15234375" style="4" bestFit="1" customWidth="1"/>
    <col min="9" max="9" width="10.15234375" style="4" bestFit="1" customWidth="1"/>
    <col min="10" max="16384" width="9.23046875" style="4"/>
  </cols>
  <sheetData>
    <row r="1" spans="1:9" s="2" customFormat="1" x14ac:dyDescent="0.35">
      <c r="A1" s="9" t="s">
        <v>0</v>
      </c>
      <c r="B1" s="1" t="s">
        <v>7</v>
      </c>
      <c r="C1" s="1" t="s">
        <v>5</v>
      </c>
      <c r="D1" s="1" t="s">
        <v>4</v>
      </c>
      <c r="E1" s="1" t="s">
        <v>3</v>
      </c>
    </row>
    <row r="2" spans="1:9" s="2" customFormat="1" x14ac:dyDescent="0.35">
      <c r="A2" s="9"/>
      <c r="B2" s="2">
        <v>1</v>
      </c>
      <c r="C2" s="2">
        <v>-10</v>
      </c>
      <c r="D2" s="2">
        <v>-1</v>
      </c>
      <c r="E2" s="2">
        <v>0.1</v>
      </c>
    </row>
    <row r="3" spans="1:9" s="2" customFormat="1" x14ac:dyDescent="0.35">
      <c r="A3" s="10" t="s">
        <v>2</v>
      </c>
      <c r="B3" s="3" t="s">
        <v>6</v>
      </c>
      <c r="C3" s="3" t="s">
        <v>8</v>
      </c>
      <c r="D3" s="3" t="s">
        <v>14</v>
      </c>
    </row>
    <row r="4" spans="1:9" s="2" customFormat="1" x14ac:dyDescent="0.35">
      <c r="A4" s="10"/>
      <c r="B4" s="2">
        <v>0</v>
      </c>
      <c r="C4" s="2">
        <v>0</v>
      </c>
      <c r="D4" s="2">
        <v>30</v>
      </c>
    </row>
    <row r="5" spans="1:9" s="2" customFormat="1" x14ac:dyDescent="0.35">
      <c r="A5" s="11" t="s">
        <v>15</v>
      </c>
      <c r="B5" s="7" t="s">
        <v>16</v>
      </c>
      <c r="C5" s="7" t="s">
        <v>17</v>
      </c>
      <c r="D5" s="7" t="s">
        <v>21</v>
      </c>
      <c r="E5" s="7" t="s">
        <v>22</v>
      </c>
    </row>
    <row r="6" spans="1:9" s="2" customFormat="1" x14ac:dyDescent="0.35">
      <c r="A6" s="12"/>
      <c r="B6" s="2">
        <v>7</v>
      </c>
      <c r="C6" s="2">
        <v>2</v>
      </c>
      <c r="D6" s="2">
        <v>0.5</v>
      </c>
      <c r="E6" s="2">
        <v>10000</v>
      </c>
    </row>
    <row r="7" spans="1:9" s="2" customFormat="1" x14ac:dyDescent="0.35"/>
    <row r="8" spans="1:9" s="2" customFormat="1" x14ac:dyDescent="0.35"/>
    <row r="9" spans="1:9" x14ac:dyDescent="0.35">
      <c r="A9" s="5" t="s">
        <v>1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18</v>
      </c>
      <c r="H9" s="5" t="s">
        <v>19</v>
      </c>
      <c r="I9" s="5" t="s">
        <v>20</v>
      </c>
    </row>
    <row r="10" spans="1:9" x14ac:dyDescent="0.35">
      <c r="A10" s="6">
        <v>0</v>
      </c>
      <c r="B10" s="4">
        <v>0</v>
      </c>
      <c r="C10" s="4">
        <f>IF(ABS($B$6*G10+$C$6*H10+$D$6*I10)&gt;$E$6,SIGN($B$6*G10+$C$6*H10+$D$6*I10)*$E$6,$B$6*G10+$C$6*H10+$D$6*I10)</f>
        <v>270</v>
      </c>
      <c r="D10" s="8">
        <f>(C10+$C$2+$D$2*$B$4)/$B$2</f>
        <v>260</v>
      </c>
      <c r="E10" s="8">
        <f>$B$4</f>
        <v>0</v>
      </c>
      <c r="F10" s="8">
        <f>$C$4</f>
        <v>0</v>
      </c>
      <c r="G10" s="8">
        <f>$D$4-$B$4</f>
        <v>30</v>
      </c>
      <c r="H10" s="8">
        <f>G10</f>
        <v>30</v>
      </c>
      <c r="I10" s="8">
        <f>0</f>
        <v>0</v>
      </c>
    </row>
    <row r="11" spans="1:9" x14ac:dyDescent="0.35">
      <c r="A11" s="6">
        <v>1</v>
      </c>
      <c r="B11" s="4">
        <f>A11*$E$2</f>
        <v>0.1</v>
      </c>
      <c r="C11" s="4">
        <f t="shared" ref="C11:C74" si="0">IF(ABS($B$6*G11+$C$6*H11+$D$6*I11)&gt;$E$6,SIGN($B$6*G11+$C$6*H11+$D$6*I11)*$E$6,$B$6*G11+$C$6*H11+$D$6*I11)</f>
        <v>330</v>
      </c>
      <c r="D11" s="4">
        <f>(C11+$C$2+$D$2*E10)/$B$2</f>
        <v>320</v>
      </c>
      <c r="E11" s="4">
        <f>E10+D11*$E$2</f>
        <v>32</v>
      </c>
      <c r="F11" s="4">
        <f>F10+E11*$E$2</f>
        <v>3.2</v>
      </c>
      <c r="G11" s="4">
        <f>$D$4-E10</f>
        <v>30</v>
      </c>
      <c r="H11" s="4">
        <f>H10+G11</f>
        <v>60</v>
      </c>
      <c r="I11" s="4">
        <f>G11-G10</f>
        <v>0</v>
      </c>
    </row>
    <row r="12" spans="1:9" x14ac:dyDescent="0.35">
      <c r="A12" s="6">
        <v>2</v>
      </c>
      <c r="B12" s="4">
        <f t="shared" ref="B12:B75" si="1">A12*$E$2</f>
        <v>0.2</v>
      </c>
      <c r="C12" s="4">
        <f t="shared" si="0"/>
        <v>86</v>
      </c>
      <c r="D12" s="4">
        <f>(C12+$C$2+$D$2*E11)/$B$2</f>
        <v>44</v>
      </c>
      <c r="E12" s="4">
        <f t="shared" ref="E12:F27" si="2">E11+D12*$E$2</f>
        <v>36.4</v>
      </c>
      <c r="F12" s="4">
        <f t="shared" si="2"/>
        <v>6.84</v>
      </c>
      <c r="G12" s="4">
        <f t="shared" ref="G12:G75" si="3">$D$4-E11</f>
        <v>-2</v>
      </c>
      <c r="H12" s="4">
        <f t="shared" ref="H12:H75" si="4">H11+G12</f>
        <v>58</v>
      </c>
      <c r="I12" s="4">
        <f t="shared" ref="I12:I75" si="5">G12-G11</f>
        <v>-32</v>
      </c>
    </row>
    <row r="13" spans="1:9" x14ac:dyDescent="0.35">
      <c r="A13" s="6">
        <v>3</v>
      </c>
      <c r="B13" s="4">
        <f t="shared" si="1"/>
        <v>0.30000000000000004</v>
      </c>
      <c r="C13" s="4">
        <f t="shared" si="0"/>
        <v>56.200000000000017</v>
      </c>
      <c r="D13" s="4">
        <f t="shared" ref="D13:D76" si="6">(C13+$C$2+$D$2*E12)/$B$2</f>
        <v>9.8000000000000185</v>
      </c>
      <c r="E13" s="4">
        <f t="shared" si="2"/>
        <v>37.380000000000003</v>
      </c>
      <c r="F13" s="4">
        <f t="shared" si="2"/>
        <v>10.577999999999999</v>
      </c>
      <c r="G13" s="4">
        <f t="shared" si="3"/>
        <v>-6.3999999999999986</v>
      </c>
      <c r="H13" s="4">
        <f t="shared" si="4"/>
        <v>51.6</v>
      </c>
      <c r="I13" s="4">
        <f t="shared" si="5"/>
        <v>-4.3999999999999986</v>
      </c>
    </row>
    <row r="14" spans="1:9" x14ac:dyDescent="0.35">
      <c r="A14" s="6">
        <v>4</v>
      </c>
      <c r="B14" s="4">
        <f t="shared" si="1"/>
        <v>0.4</v>
      </c>
      <c r="C14" s="4">
        <f t="shared" si="0"/>
        <v>36.289999999999978</v>
      </c>
      <c r="D14" s="4">
        <f t="shared" si="6"/>
        <v>-11.090000000000025</v>
      </c>
      <c r="E14" s="4">
        <f t="shared" si="2"/>
        <v>36.271000000000001</v>
      </c>
      <c r="F14" s="4">
        <f t="shared" si="2"/>
        <v>14.2051</v>
      </c>
      <c r="G14" s="4">
        <f t="shared" si="3"/>
        <v>-7.3800000000000026</v>
      </c>
      <c r="H14" s="4">
        <f t="shared" si="4"/>
        <v>44.22</v>
      </c>
      <c r="I14" s="4">
        <f t="shared" si="5"/>
        <v>-0.98000000000000398</v>
      </c>
    </row>
    <row r="15" spans="1:9" x14ac:dyDescent="0.35">
      <c r="A15" s="6">
        <v>5</v>
      </c>
      <c r="B15" s="4">
        <f t="shared" si="1"/>
        <v>0.5</v>
      </c>
      <c r="C15" s="4">
        <f t="shared" si="0"/>
        <v>32.555499999999995</v>
      </c>
      <c r="D15" s="4">
        <f t="shared" si="6"/>
        <v>-13.715500000000006</v>
      </c>
      <c r="E15" s="4">
        <f t="shared" si="2"/>
        <v>34.899450000000002</v>
      </c>
      <c r="F15" s="4">
        <f t="shared" si="2"/>
        <v>17.695045</v>
      </c>
      <c r="G15" s="4">
        <f t="shared" si="3"/>
        <v>-6.2710000000000008</v>
      </c>
      <c r="H15" s="4">
        <f t="shared" si="4"/>
        <v>37.948999999999998</v>
      </c>
      <c r="I15" s="4">
        <f t="shared" si="5"/>
        <v>1.1090000000000018</v>
      </c>
    </row>
    <row r="16" spans="1:9" x14ac:dyDescent="0.35">
      <c r="A16" s="6">
        <v>6</v>
      </c>
      <c r="B16" s="4">
        <f t="shared" si="1"/>
        <v>0.60000000000000009</v>
      </c>
      <c r="C16" s="4">
        <f t="shared" si="0"/>
        <v>32.488724999999981</v>
      </c>
      <c r="D16" s="4">
        <f t="shared" si="6"/>
        <v>-12.410725000000021</v>
      </c>
      <c r="E16" s="4">
        <f t="shared" si="2"/>
        <v>33.6583775</v>
      </c>
      <c r="F16" s="4">
        <f t="shared" si="2"/>
        <v>21.060882750000001</v>
      </c>
      <c r="G16" s="4">
        <f t="shared" si="3"/>
        <v>-4.8994500000000016</v>
      </c>
      <c r="H16" s="4">
        <f t="shared" si="4"/>
        <v>33.049549999999996</v>
      </c>
      <c r="I16" s="4">
        <f t="shared" si="5"/>
        <v>1.3715499999999992</v>
      </c>
    </row>
    <row r="17" spans="1:9" x14ac:dyDescent="0.35">
      <c r="A17" s="6">
        <v>7</v>
      </c>
      <c r="B17" s="4">
        <f t="shared" si="1"/>
        <v>0.70000000000000007</v>
      </c>
      <c r="C17" s="4">
        <f t="shared" si="0"/>
        <v>33.794238749999991</v>
      </c>
      <c r="D17" s="4">
        <f t="shared" si="6"/>
        <v>-9.8641387500000093</v>
      </c>
      <c r="E17" s="4">
        <f t="shared" si="2"/>
        <v>32.671963624999997</v>
      </c>
      <c r="F17" s="4">
        <f t="shared" si="2"/>
        <v>24.328079112499999</v>
      </c>
      <c r="G17" s="4">
        <f t="shared" si="3"/>
        <v>-3.6583775000000003</v>
      </c>
      <c r="H17" s="4">
        <f t="shared" si="4"/>
        <v>29.391172499999996</v>
      </c>
      <c r="I17" s="4">
        <f t="shared" si="5"/>
        <v>1.2410725000000014</v>
      </c>
    </row>
    <row r="18" spans="1:9" x14ac:dyDescent="0.35">
      <c r="A18" s="6">
        <v>8</v>
      </c>
      <c r="B18" s="4">
        <f t="shared" si="1"/>
        <v>0.8</v>
      </c>
      <c r="C18" s="4">
        <f t="shared" si="0"/>
        <v>35.227879312500022</v>
      </c>
      <c r="D18" s="4">
        <f t="shared" si="6"/>
        <v>-7.4440843124999745</v>
      </c>
      <c r="E18" s="4">
        <f t="shared" si="2"/>
        <v>31.927555193749999</v>
      </c>
      <c r="F18" s="4">
        <f t="shared" si="2"/>
        <v>27.520834631874997</v>
      </c>
      <c r="G18" s="4">
        <f t="shared" si="3"/>
        <v>-2.6719636249999965</v>
      </c>
      <c r="H18" s="4">
        <f t="shared" si="4"/>
        <v>26.719208875</v>
      </c>
      <c r="I18" s="4">
        <f t="shared" si="5"/>
        <v>0.98641387500000377</v>
      </c>
    </row>
    <row r="19" spans="1:9" x14ac:dyDescent="0.35">
      <c r="A19" s="6">
        <v>9</v>
      </c>
      <c r="B19" s="4">
        <f t="shared" si="1"/>
        <v>0.9</v>
      </c>
      <c r="C19" s="4">
        <f t="shared" si="0"/>
        <v>36.462625221875008</v>
      </c>
      <c r="D19" s="4">
        <f t="shared" si="6"/>
        <v>-5.4649299718749909</v>
      </c>
      <c r="E19" s="4">
        <f t="shared" si="2"/>
        <v>31.3810621965625</v>
      </c>
      <c r="F19" s="4">
        <f t="shared" si="2"/>
        <v>30.658940851531248</v>
      </c>
      <c r="G19" s="4">
        <f t="shared" si="3"/>
        <v>-1.9275551937499991</v>
      </c>
      <c r="H19" s="4">
        <f t="shared" si="4"/>
        <v>24.791653681250001</v>
      </c>
      <c r="I19" s="4">
        <f t="shared" si="5"/>
        <v>0.74440843124999745</v>
      </c>
    </row>
    <row r="20" spans="1:9" x14ac:dyDescent="0.35">
      <c r="A20" s="6">
        <v>10</v>
      </c>
      <c r="B20" s="4">
        <f t="shared" si="1"/>
        <v>1</v>
      </c>
      <c r="C20" s="4">
        <f t="shared" si="0"/>
        <v>37.426994092031251</v>
      </c>
      <c r="D20" s="4">
        <f t="shared" si="6"/>
        <v>-3.9540681045312489</v>
      </c>
      <c r="E20" s="4">
        <f t="shared" si="2"/>
        <v>30.985655386109375</v>
      </c>
      <c r="F20" s="4">
        <f t="shared" si="2"/>
        <v>33.757506390142183</v>
      </c>
      <c r="G20" s="4">
        <f t="shared" si="3"/>
        <v>-1.3810621965624996</v>
      </c>
      <c r="H20" s="4">
        <f t="shared" si="4"/>
        <v>23.410591484687501</v>
      </c>
      <c r="I20" s="4">
        <f t="shared" si="5"/>
        <v>0.54649299718749944</v>
      </c>
    </row>
    <row r="21" spans="1:9" x14ac:dyDescent="0.35">
      <c r="A21" s="6">
        <v>11</v>
      </c>
      <c r="B21" s="4">
        <f t="shared" si="1"/>
        <v>1.1000000000000001</v>
      </c>
      <c r="C21" s="4">
        <f t="shared" si="0"/>
        <v>38.147987899617192</v>
      </c>
      <c r="D21" s="4">
        <f t="shared" si="6"/>
        <v>-2.8376674864921831</v>
      </c>
      <c r="E21" s="4">
        <f t="shared" si="2"/>
        <v>30.701888637460158</v>
      </c>
      <c r="F21" s="4">
        <f t="shared" si="2"/>
        <v>36.827695253888201</v>
      </c>
      <c r="G21" s="4">
        <f t="shared" si="3"/>
        <v>-0.98565538610937509</v>
      </c>
      <c r="H21" s="4">
        <f t="shared" si="4"/>
        <v>22.424936098578126</v>
      </c>
      <c r="I21" s="4">
        <f t="shared" si="5"/>
        <v>0.39540681045312454</v>
      </c>
    </row>
    <row r="22" spans="1:9" x14ac:dyDescent="0.35">
      <c r="A22" s="6">
        <v>12</v>
      </c>
      <c r="B22" s="4">
        <f t="shared" si="1"/>
        <v>1.2000000000000002</v>
      </c>
      <c r="C22" s="4">
        <f t="shared" si="0"/>
        <v>38.674757834339438</v>
      </c>
      <c r="D22" s="4">
        <f t="shared" si="6"/>
        <v>-2.0271308031207198</v>
      </c>
      <c r="E22" s="4">
        <f t="shared" si="2"/>
        <v>30.499175557148085</v>
      </c>
      <c r="F22" s="4">
        <f t="shared" si="2"/>
        <v>39.877612809603008</v>
      </c>
      <c r="G22" s="4">
        <f t="shared" si="3"/>
        <v>-0.70188863746015784</v>
      </c>
      <c r="H22" s="4">
        <f t="shared" si="4"/>
        <v>21.723047461117968</v>
      </c>
      <c r="I22" s="4">
        <f t="shared" si="5"/>
        <v>0.28376674864921725</v>
      </c>
    </row>
    <row r="23" spans="1:9" x14ac:dyDescent="0.35">
      <c r="A23" s="6">
        <v>13</v>
      </c>
      <c r="B23" s="4">
        <f t="shared" si="1"/>
        <v>1.3</v>
      </c>
      <c r="C23" s="4">
        <f t="shared" si="0"/>
        <v>39.054871448059203</v>
      </c>
      <c r="D23" s="4">
        <f t="shared" si="6"/>
        <v>-1.4443041090888826</v>
      </c>
      <c r="E23" s="4">
        <f t="shared" si="2"/>
        <v>30.354745146239196</v>
      </c>
      <c r="F23" s="4">
        <f t="shared" si="2"/>
        <v>42.913087324226929</v>
      </c>
      <c r="G23" s="4">
        <f t="shared" si="3"/>
        <v>-0.49917555714808515</v>
      </c>
      <c r="H23" s="4">
        <f t="shared" si="4"/>
        <v>21.223871903969883</v>
      </c>
      <c r="I23" s="4">
        <f t="shared" si="5"/>
        <v>0.20271308031207269</v>
      </c>
    </row>
    <row r="24" spans="1:9" x14ac:dyDescent="0.35">
      <c r="A24" s="6">
        <v>14</v>
      </c>
      <c r="B24" s="4">
        <f t="shared" si="1"/>
        <v>1.4000000000000001</v>
      </c>
      <c r="C24" s="4">
        <f t="shared" si="0"/>
        <v>39.327252697241448</v>
      </c>
      <c r="D24" s="4">
        <f t="shared" si="6"/>
        <v>-1.0274924489977479</v>
      </c>
      <c r="E24" s="4">
        <f t="shared" si="2"/>
        <v>30.25199590133942</v>
      </c>
      <c r="F24" s="4">
        <f t="shared" si="2"/>
        <v>45.938286914360873</v>
      </c>
      <c r="G24" s="4">
        <f t="shared" si="3"/>
        <v>-0.35474514623919617</v>
      </c>
      <c r="H24" s="4">
        <f t="shared" si="4"/>
        <v>20.869126757730687</v>
      </c>
      <c r="I24" s="4">
        <f t="shared" si="5"/>
        <v>0.14443041090888897</v>
      </c>
    </row>
    <row r="25" spans="1:9" x14ac:dyDescent="0.35">
      <c r="A25" s="6">
        <v>15</v>
      </c>
      <c r="B25" s="4">
        <f t="shared" si="1"/>
        <v>1.5</v>
      </c>
      <c r="C25" s="4">
        <f t="shared" si="0"/>
        <v>39.521665025856478</v>
      </c>
      <c r="D25" s="4">
        <f t="shared" si="6"/>
        <v>-0.73033087548294162</v>
      </c>
      <c r="E25" s="4">
        <f t="shared" si="2"/>
        <v>30.178962813791127</v>
      </c>
      <c r="F25" s="4">
        <f t="shared" si="2"/>
        <v>48.956183195739989</v>
      </c>
      <c r="G25" s="4">
        <f t="shared" si="3"/>
        <v>-0.25199590133941996</v>
      </c>
      <c r="H25" s="4">
        <f t="shared" si="4"/>
        <v>20.617130856391267</v>
      </c>
      <c r="I25" s="4">
        <f t="shared" si="5"/>
        <v>0.10274924489977622</v>
      </c>
    </row>
    <row r="26" spans="1:9" x14ac:dyDescent="0.35">
      <c r="A26" s="6">
        <v>16</v>
      </c>
      <c r="B26" s="4">
        <f t="shared" si="1"/>
        <v>1.6</v>
      </c>
      <c r="C26" s="4">
        <f t="shared" si="0"/>
        <v>39.66011293243654</v>
      </c>
      <c r="D26" s="4">
        <f t="shared" si="6"/>
        <v>-0.51884988135458698</v>
      </c>
      <c r="E26" s="4">
        <f t="shared" si="2"/>
        <v>30.127077825655668</v>
      </c>
      <c r="F26" s="4">
        <f t="shared" si="2"/>
        <v>51.968890978305552</v>
      </c>
      <c r="G26" s="4">
        <f t="shared" si="3"/>
        <v>-0.17896281379112722</v>
      </c>
      <c r="H26" s="4">
        <f t="shared" si="4"/>
        <v>20.43816804260014</v>
      </c>
      <c r="I26" s="4">
        <f t="shared" si="5"/>
        <v>7.3033087548292741E-2</v>
      </c>
    </row>
    <row r="27" spans="1:9" x14ac:dyDescent="0.35">
      <c r="A27" s="6">
        <v>17</v>
      </c>
      <c r="B27" s="4">
        <f t="shared" si="1"/>
        <v>1.7000000000000002</v>
      </c>
      <c r="C27" s="4">
        <f t="shared" si="0"/>
        <v>39.758578148366993</v>
      </c>
      <c r="D27" s="4">
        <f t="shared" si="6"/>
        <v>-0.36849967728867483</v>
      </c>
      <c r="E27" s="4">
        <f t="shared" si="2"/>
        <v>30.090227857926802</v>
      </c>
      <c r="F27" s="4">
        <f t="shared" si="2"/>
        <v>54.977913764098233</v>
      </c>
      <c r="G27" s="4">
        <f t="shared" si="3"/>
        <v>-0.12707782565566816</v>
      </c>
      <c r="H27" s="4">
        <f t="shared" si="4"/>
        <v>20.311090216944471</v>
      </c>
      <c r="I27" s="4">
        <f t="shared" si="5"/>
        <v>5.1884988135459054E-2</v>
      </c>
    </row>
    <row r="28" spans="1:9" x14ac:dyDescent="0.35">
      <c r="A28" s="6">
        <v>18</v>
      </c>
      <c r="B28" s="4">
        <f t="shared" si="1"/>
        <v>1.8</v>
      </c>
      <c r="C28" s="4">
        <f t="shared" si="0"/>
        <v>39.828554696412155</v>
      </c>
      <c r="D28" s="4">
        <f t="shared" si="6"/>
        <v>-0.26167316151464703</v>
      </c>
      <c r="E28" s="4">
        <f t="shared" ref="E28:F43" si="7">E27+D28*$E$2</f>
        <v>30.064060541775337</v>
      </c>
      <c r="F28" s="4">
        <f t="shared" si="7"/>
        <v>57.984319818275765</v>
      </c>
      <c r="G28" s="4">
        <f t="shared" si="3"/>
        <v>-9.0227857926802102E-2</v>
      </c>
      <c r="H28" s="4">
        <f t="shared" si="4"/>
        <v>20.220862359017669</v>
      </c>
      <c r="I28" s="4">
        <f t="shared" si="5"/>
        <v>3.6849967728866062E-2</v>
      </c>
    </row>
    <row r="29" spans="1:9" x14ac:dyDescent="0.35">
      <c r="A29" s="6">
        <v>19</v>
      </c>
      <c r="B29" s="4">
        <f t="shared" si="1"/>
        <v>1.9000000000000001</v>
      </c>
      <c r="C29" s="4">
        <f t="shared" si="0"/>
        <v>39.878263500133031</v>
      </c>
      <c r="D29" s="4">
        <f t="shared" si="6"/>
        <v>-0.18579704164230648</v>
      </c>
      <c r="E29" s="4">
        <f t="shared" si="7"/>
        <v>30.045480837611105</v>
      </c>
      <c r="F29" s="4">
        <f t="shared" si="7"/>
        <v>60.988867902036873</v>
      </c>
      <c r="G29" s="4">
        <f t="shared" si="3"/>
        <v>-6.4060541775337043E-2</v>
      </c>
      <c r="H29" s="4">
        <f t="shared" si="4"/>
        <v>20.156801817242332</v>
      </c>
      <c r="I29" s="4">
        <f t="shared" si="5"/>
        <v>2.6167316151465059E-2</v>
      </c>
    </row>
    <row r="30" spans="1:9" x14ac:dyDescent="0.35">
      <c r="A30" s="6">
        <v>20</v>
      </c>
      <c r="B30" s="4">
        <f t="shared" si="1"/>
        <v>2</v>
      </c>
      <c r="C30" s="4">
        <f t="shared" si="0"/>
        <v>39.913565948066832</v>
      </c>
      <c r="D30" s="4">
        <f t="shared" si="6"/>
        <v>-0.131914889544273</v>
      </c>
      <c r="E30" s="4">
        <f t="shared" si="7"/>
        <v>30.032289348656679</v>
      </c>
      <c r="F30" s="4">
        <f t="shared" si="7"/>
        <v>63.99209683690254</v>
      </c>
      <c r="G30" s="4">
        <f t="shared" si="3"/>
        <v>-4.5480837611105329E-2</v>
      </c>
      <c r="H30" s="4">
        <f t="shared" si="4"/>
        <v>20.111320979631227</v>
      </c>
      <c r="I30" s="4">
        <f t="shared" si="5"/>
        <v>1.8579704164231714E-2</v>
      </c>
    </row>
    <row r="31" spans="1:9" x14ac:dyDescent="0.35">
      <c r="A31" s="6">
        <v>21</v>
      </c>
      <c r="B31" s="4">
        <f t="shared" si="1"/>
        <v>2.1</v>
      </c>
      <c r="C31" s="4">
        <f t="shared" si="0"/>
        <v>39.938633565829548</v>
      </c>
      <c r="D31" s="4">
        <f t="shared" si="6"/>
        <v>-9.3655782827131162E-2</v>
      </c>
      <c r="E31" s="4">
        <f t="shared" si="7"/>
        <v>30.022923770373964</v>
      </c>
      <c r="F31" s="4">
        <f t="shared" si="7"/>
        <v>66.99438921393994</v>
      </c>
      <c r="G31" s="4">
        <f t="shared" si="3"/>
        <v>-3.2289348656679095E-2</v>
      </c>
      <c r="H31" s="4">
        <f t="shared" si="4"/>
        <v>20.079031630974548</v>
      </c>
      <c r="I31" s="4">
        <f t="shared" si="5"/>
        <v>1.3191488954426234E-2</v>
      </c>
    </row>
    <row r="32" spans="1:9" x14ac:dyDescent="0.35">
      <c r="A32" s="6">
        <v>22</v>
      </c>
      <c r="B32" s="4">
        <f t="shared" si="1"/>
        <v>2.2000000000000002</v>
      </c>
      <c r="C32" s="4">
        <f t="shared" si="0"/>
        <v>39.956432117724773</v>
      </c>
      <c r="D32" s="4">
        <f t="shared" si="6"/>
        <v>-6.6491652649190769E-2</v>
      </c>
      <c r="E32" s="4">
        <f t="shared" si="7"/>
        <v>30.016274605109047</v>
      </c>
      <c r="F32" s="4">
        <f t="shared" si="7"/>
        <v>69.996016674450843</v>
      </c>
      <c r="G32" s="4">
        <f t="shared" si="3"/>
        <v>-2.2923770373964203E-2</v>
      </c>
      <c r="H32" s="4">
        <f t="shared" si="4"/>
        <v>20.056107860600584</v>
      </c>
      <c r="I32" s="4">
        <f t="shared" si="5"/>
        <v>9.3655782827148926E-3</v>
      </c>
    </row>
    <row r="33" spans="1:9" x14ac:dyDescent="0.35">
      <c r="A33" s="6">
        <v>23</v>
      </c>
      <c r="B33" s="4">
        <f t="shared" si="1"/>
        <v>2.3000000000000003</v>
      </c>
      <c r="C33" s="4">
        <f t="shared" si="0"/>
        <v>39.969068857852207</v>
      </c>
      <c r="D33" s="4">
        <f t="shared" si="6"/>
        <v>-4.7205747256839459E-2</v>
      </c>
      <c r="E33" s="4">
        <f t="shared" si="7"/>
        <v>30.011554030383362</v>
      </c>
      <c r="F33" s="4">
        <f t="shared" si="7"/>
        <v>72.997172077489182</v>
      </c>
      <c r="G33" s="4">
        <f t="shared" si="3"/>
        <v>-1.6274605109046547E-2</v>
      </c>
      <c r="H33" s="4">
        <f t="shared" si="4"/>
        <v>20.039833255491537</v>
      </c>
      <c r="I33" s="4">
        <f t="shared" si="5"/>
        <v>6.6491652649176558E-3</v>
      </c>
    </row>
    <row r="34" spans="1:9" x14ac:dyDescent="0.35">
      <c r="A34" s="6">
        <v>24</v>
      </c>
      <c r="B34" s="4">
        <f t="shared" si="1"/>
        <v>2.4000000000000004</v>
      </c>
      <c r="C34" s="4">
        <f t="shared" si="0"/>
        <v>39.978040524895654</v>
      </c>
      <c r="D34" s="4">
        <f t="shared" si="6"/>
        <v>-3.3513505487707818E-2</v>
      </c>
      <c r="E34" s="4">
        <f t="shared" si="7"/>
        <v>30.008202679834589</v>
      </c>
      <c r="F34" s="4">
        <f t="shared" si="7"/>
        <v>75.997992345472639</v>
      </c>
      <c r="G34" s="4">
        <f t="shared" si="3"/>
        <v>-1.1554030383361891E-2</v>
      </c>
      <c r="H34" s="4">
        <f t="shared" si="4"/>
        <v>20.028279225108175</v>
      </c>
      <c r="I34" s="4">
        <f t="shared" si="5"/>
        <v>4.7205747256846564E-3</v>
      </c>
    </row>
    <row r="35" spans="1:9" x14ac:dyDescent="0.35">
      <c r="A35" s="6">
        <v>25</v>
      </c>
      <c r="B35" s="4">
        <f t="shared" si="1"/>
        <v>2.5</v>
      </c>
      <c r="C35" s="4">
        <f t="shared" si="0"/>
        <v>39.984410006979431</v>
      </c>
      <c r="D35" s="4">
        <f t="shared" si="6"/>
        <v>-2.3792672855158514E-2</v>
      </c>
      <c r="E35" s="4">
        <f t="shared" si="7"/>
        <v>30.005823412549073</v>
      </c>
      <c r="F35" s="4">
        <f t="shared" si="7"/>
        <v>78.998574686727551</v>
      </c>
      <c r="G35" s="4">
        <f t="shared" si="3"/>
        <v>-8.2026798345893326E-3</v>
      </c>
      <c r="H35" s="4">
        <f t="shared" si="4"/>
        <v>20.020076545273586</v>
      </c>
      <c r="I35" s="4">
        <f t="shared" si="5"/>
        <v>3.3513505487725581E-3</v>
      </c>
    </row>
    <row r="36" spans="1:9" x14ac:dyDescent="0.35">
      <c r="A36" s="6">
        <v>26</v>
      </c>
      <c r="B36" s="4">
        <f t="shared" si="1"/>
        <v>2.6</v>
      </c>
      <c r="C36" s="4">
        <f t="shared" si="0"/>
        <v>39.988932011248274</v>
      </c>
      <c r="D36" s="4">
        <f t="shared" si="6"/>
        <v>-1.6891401300799913E-2</v>
      </c>
      <c r="E36" s="4">
        <f t="shared" si="7"/>
        <v>30.004134272418995</v>
      </c>
      <c r="F36" s="4">
        <f t="shared" si="7"/>
        <v>81.998988113969446</v>
      </c>
      <c r="G36" s="4">
        <f t="shared" si="3"/>
        <v>-5.8234125490734812E-3</v>
      </c>
      <c r="H36" s="4">
        <f t="shared" si="4"/>
        <v>20.014253132724512</v>
      </c>
      <c r="I36" s="4">
        <f t="shared" si="5"/>
        <v>2.3792672855158514E-3</v>
      </c>
    </row>
    <row r="37" spans="1:9" x14ac:dyDescent="0.35">
      <c r="A37" s="6">
        <v>27</v>
      </c>
      <c r="B37" s="4">
        <f t="shared" si="1"/>
        <v>2.7</v>
      </c>
      <c r="C37" s="4">
        <f t="shared" si="0"/>
        <v>39.992142383743115</v>
      </c>
      <c r="D37" s="4">
        <f t="shared" si="6"/>
        <v>-1.1991888675879636E-2</v>
      </c>
      <c r="E37" s="4">
        <f t="shared" si="7"/>
        <v>30.002935083551407</v>
      </c>
      <c r="F37" s="4">
        <f t="shared" si="7"/>
        <v>84.999281622324588</v>
      </c>
      <c r="G37" s="4">
        <f t="shared" si="3"/>
        <v>-4.1342724189945557E-3</v>
      </c>
      <c r="H37" s="4">
        <f t="shared" si="4"/>
        <v>20.010118860305518</v>
      </c>
      <c r="I37" s="4">
        <f t="shared" si="5"/>
        <v>1.6891401300789255E-3</v>
      </c>
    </row>
    <row r="38" spans="1:9" x14ac:dyDescent="0.35">
      <c r="A38" s="6">
        <v>28</v>
      </c>
      <c r="B38" s="4">
        <f t="shared" si="1"/>
        <v>2.8000000000000003</v>
      </c>
      <c r="C38" s="4">
        <f t="shared" si="0"/>
        <v>39.99442156308217</v>
      </c>
      <c r="D38" s="4">
        <f t="shared" si="6"/>
        <v>-8.5135204692363686E-3</v>
      </c>
      <c r="E38" s="4">
        <f t="shared" si="7"/>
        <v>30.002083731504484</v>
      </c>
      <c r="F38" s="4">
        <f t="shared" si="7"/>
        <v>87.999489995475031</v>
      </c>
      <c r="G38" s="4">
        <f t="shared" si="3"/>
        <v>-2.9350835514065921E-3</v>
      </c>
      <c r="H38" s="4">
        <f t="shared" si="4"/>
        <v>20.007183776754111</v>
      </c>
      <c r="I38" s="4">
        <f t="shared" si="5"/>
        <v>1.1991888675879636E-3</v>
      </c>
    </row>
    <row r="39" spans="1:9" x14ac:dyDescent="0.35">
      <c r="A39" s="6">
        <v>29</v>
      </c>
      <c r="B39" s="4">
        <f t="shared" si="1"/>
        <v>2.9000000000000004</v>
      </c>
      <c r="C39" s="4">
        <f t="shared" si="0"/>
        <v>39.996039645991324</v>
      </c>
      <c r="D39" s="4">
        <f t="shared" si="6"/>
        <v>-6.0440855131602689E-3</v>
      </c>
      <c r="E39" s="4">
        <f t="shared" si="7"/>
        <v>30.00147932295317</v>
      </c>
      <c r="F39" s="4">
        <f t="shared" si="7"/>
        <v>90.999637927770351</v>
      </c>
      <c r="G39" s="4">
        <f t="shared" si="3"/>
        <v>-2.0837315044843763E-3</v>
      </c>
      <c r="H39" s="4">
        <f t="shared" si="4"/>
        <v>20.005100045249627</v>
      </c>
      <c r="I39" s="4">
        <f t="shared" si="5"/>
        <v>8.5135204692221578E-4</v>
      </c>
    </row>
    <row r="40" spans="1:9" x14ac:dyDescent="0.35">
      <c r="A40" s="6">
        <v>30</v>
      </c>
      <c r="B40" s="4">
        <f t="shared" si="1"/>
        <v>3</v>
      </c>
      <c r="C40" s="4">
        <f t="shared" si="0"/>
        <v>39.997188388196378</v>
      </c>
      <c r="D40" s="4">
        <f t="shared" si="6"/>
        <v>-4.2909347567920975E-3</v>
      </c>
      <c r="E40" s="4">
        <f t="shared" si="7"/>
        <v>30.001050229477492</v>
      </c>
      <c r="F40" s="4">
        <f t="shared" si="7"/>
        <v>93.999742950718101</v>
      </c>
      <c r="G40" s="4">
        <f t="shared" si="3"/>
        <v>-1.4793229531697705E-3</v>
      </c>
      <c r="H40" s="4">
        <f t="shared" si="4"/>
        <v>20.003620722296457</v>
      </c>
      <c r="I40" s="4">
        <f t="shared" si="5"/>
        <v>6.044085513146058E-4</v>
      </c>
    </row>
    <row r="41" spans="1:9" x14ac:dyDescent="0.35">
      <c r="A41" s="6">
        <v>31</v>
      </c>
      <c r="B41" s="4">
        <f t="shared" si="1"/>
        <v>3.1</v>
      </c>
      <c r="C41" s="4">
        <f t="shared" si="0"/>
        <v>39.99800392603332</v>
      </c>
      <c r="D41" s="4">
        <f t="shared" si="6"/>
        <v>-3.046303444172338E-3</v>
      </c>
      <c r="E41" s="4">
        <f t="shared" si="7"/>
        <v>30.000745599133076</v>
      </c>
      <c r="F41" s="4">
        <f t="shared" si="7"/>
        <v>96.999817510631402</v>
      </c>
      <c r="G41" s="4">
        <f t="shared" si="3"/>
        <v>-1.0502294774923371E-3</v>
      </c>
      <c r="H41" s="4">
        <f t="shared" si="4"/>
        <v>20.002570492818965</v>
      </c>
      <c r="I41" s="4">
        <f t="shared" si="5"/>
        <v>4.2909347567743339E-4</v>
      </c>
    </row>
    <row r="42" spans="1:9" x14ac:dyDescent="0.35">
      <c r="A42" s="6">
        <v>32</v>
      </c>
      <c r="B42" s="4">
        <f t="shared" si="1"/>
        <v>3.2</v>
      </c>
      <c r="C42" s="4">
        <f t="shared" si="0"/>
        <v>39.998582908612455</v>
      </c>
      <c r="D42" s="4">
        <f t="shared" si="6"/>
        <v>-2.1626905206204583E-3</v>
      </c>
      <c r="E42" s="4">
        <f t="shared" si="7"/>
        <v>30.000529330081015</v>
      </c>
      <c r="F42" s="4">
        <f t="shared" si="7"/>
        <v>99.999870443639509</v>
      </c>
      <c r="G42" s="4">
        <f t="shared" si="3"/>
        <v>-7.4559913307581382E-4</v>
      </c>
      <c r="H42" s="4">
        <f t="shared" si="4"/>
        <v>20.001824893685889</v>
      </c>
      <c r="I42" s="4">
        <f t="shared" si="5"/>
        <v>3.0463034441652326E-4</v>
      </c>
    </row>
    <row r="43" spans="1:9" x14ac:dyDescent="0.35">
      <c r="A43" s="6">
        <v>33</v>
      </c>
      <c r="B43" s="4">
        <f t="shared" si="1"/>
        <v>3.3000000000000003</v>
      </c>
      <c r="C43" s="4">
        <f t="shared" si="0"/>
        <v>39.998993951168671</v>
      </c>
      <c r="D43" s="4">
        <f t="shared" si="6"/>
        <v>-1.5353789123437878E-3</v>
      </c>
      <c r="E43" s="4">
        <f t="shared" si="7"/>
        <v>30.000375792189782</v>
      </c>
      <c r="F43" s="4">
        <f t="shared" si="7"/>
        <v>102.99990802285849</v>
      </c>
      <c r="G43" s="4">
        <f t="shared" si="3"/>
        <v>-5.2933008101518908E-4</v>
      </c>
      <c r="H43" s="4">
        <f t="shared" si="4"/>
        <v>20.001295563604874</v>
      </c>
      <c r="I43" s="4">
        <f t="shared" si="5"/>
        <v>2.1626905206062474E-4</v>
      </c>
    </row>
    <row r="44" spans="1:9" x14ac:dyDescent="0.35">
      <c r="A44" s="6">
        <v>34</v>
      </c>
      <c r="B44" s="4">
        <f t="shared" si="1"/>
        <v>3.4000000000000004</v>
      </c>
      <c r="C44" s="4">
        <f t="shared" si="0"/>
        <v>39.999285766447329</v>
      </c>
      <c r="D44" s="4">
        <f t="shared" si="6"/>
        <v>-1.0900257424530935E-3</v>
      </c>
      <c r="E44" s="4">
        <f t="shared" ref="E44:F59" si="8">E43+D44*$E$2</f>
        <v>30.000266789615537</v>
      </c>
      <c r="F44" s="4">
        <f t="shared" si="8"/>
        <v>105.99993470182005</v>
      </c>
      <c r="G44" s="4">
        <f t="shared" si="3"/>
        <v>-3.7579218978223139E-4</v>
      </c>
      <c r="H44" s="4">
        <f t="shared" si="4"/>
        <v>20.000919771415091</v>
      </c>
      <c r="I44" s="4">
        <f t="shared" si="5"/>
        <v>1.5353789123295769E-4</v>
      </c>
    </row>
    <row r="45" spans="1:9" x14ac:dyDescent="0.35">
      <c r="A45" s="6">
        <v>35</v>
      </c>
      <c r="B45" s="4">
        <f t="shared" si="1"/>
        <v>3.5</v>
      </c>
      <c r="C45" s="4">
        <f t="shared" si="0"/>
        <v>39.999492937577472</v>
      </c>
      <c r="D45" s="4">
        <f t="shared" si="6"/>
        <v>-7.7385203806557001E-4</v>
      </c>
      <c r="E45" s="4">
        <f t="shared" si="8"/>
        <v>30.000189404411731</v>
      </c>
      <c r="F45" s="4">
        <f t="shared" si="8"/>
        <v>108.99995364226123</v>
      </c>
      <c r="G45" s="4">
        <f t="shared" si="3"/>
        <v>-2.6678961553727731E-4</v>
      </c>
      <c r="H45" s="4">
        <f t="shared" si="4"/>
        <v>20.000652981799554</v>
      </c>
      <c r="I45" s="4">
        <f t="shared" si="5"/>
        <v>1.0900257424495408E-4</v>
      </c>
    </row>
    <row r="46" spans="1:9" x14ac:dyDescent="0.35">
      <c r="A46" s="6">
        <v>36</v>
      </c>
      <c r="B46" s="4">
        <f t="shared" si="1"/>
        <v>3.6</v>
      </c>
      <c r="C46" s="4">
        <f t="shared" si="0"/>
        <v>39.999640016495434</v>
      </c>
      <c r="D46" s="4">
        <f t="shared" si="6"/>
        <v>-5.4938791629766115E-4</v>
      </c>
      <c r="E46" s="4">
        <f t="shared" si="8"/>
        <v>30.0001344656201</v>
      </c>
      <c r="F46" s="4">
        <f t="shared" si="8"/>
        <v>111.99996708882324</v>
      </c>
      <c r="G46" s="4">
        <f t="shared" si="3"/>
        <v>-1.8940441173143086E-4</v>
      </c>
      <c r="H46" s="4">
        <f t="shared" si="4"/>
        <v>20.000463577387823</v>
      </c>
      <c r="I46" s="4">
        <f t="shared" si="5"/>
        <v>7.7385203805846459E-5</v>
      </c>
    </row>
    <row r="47" spans="1:9" x14ac:dyDescent="0.35">
      <c r="A47" s="6">
        <v>37</v>
      </c>
      <c r="B47" s="4">
        <f t="shared" si="1"/>
        <v>3.7</v>
      </c>
      <c r="C47" s="4">
        <f t="shared" si="0"/>
        <v>39.999744433590564</v>
      </c>
      <c r="D47" s="4">
        <f t="shared" si="6"/>
        <v>-3.9003202953580285E-4</v>
      </c>
      <c r="E47" s="4">
        <f t="shared" si="8"/>
        <v>30.000095462417146</v>
      </c>
      <c r="F47" s="4">
        <f t="shared" si="8"/>
        <v>114.99997663506495</v>
      </c>
      <c r="G47" s="4">
        <f t="shared" si="3"/>
        <v>-1.3446562009988838E-4</v>
      </c>
      <c r="H47" s="4">
        <f t="shared" si="4"/>
        <v>20.000329111767723</v>
      </c>
      <c r="I47" s="4">
        <f t="shared" si="5"/>
        <v>5.4938791631542472E-5</v>
      </c>
    </row>
    <row r="48" spans="1:9" x14ac:dyDescent="0.35">
      <c r="A48" s="6">
        <v>38</v>
      </c>
      <c r="B48" s="4">
        <f t="shared" si="1"/>
        <v>3.8000000000000003</v>
      </c>
      <c r="C48" s="4">
        <f t="shared" si="0"/>
        <v>39.999818563382611</v>
      </c>
      <c r="D48" s="4">
        <f t="shared" si="6"/>
        <v>-2.7689903453520515E-4</v>
      </c>
      <c r="E48" s="4">
        <f t="shared" si="8"/>
        <v>30.000067772513692</v>
      </c>
      <c r="F48" s="4">
        <f t="shared" si="8"/>
        <v>117.99998341231633</v>
      </c>
      <c r="G48" s="4">
        <f t="shared" si="3"/>
        <v>-9.5462417146308098E-5</v>
      </c>
      <c r="H48" s="4">
        <f t="shared" si="4"/>
        <v>20.000233649350577</v>
      </c>
      <c r="I48" s="4">
        <f t="shared" si="5"/>
        <v>3.9003202953580285E-5</v>
      </c>
    </row>
    <row r="49" spans="1:9" x14ac:dyDescent="0.35">
      <c r="A49" s="6">
        <v>39</v>
      </c>
      <c r="B49" s="4">
        <f t="shared" si="1"/>
        <v>3.9000000000000004</v>
      </c>
      <c r="C49" s="4">
        <f t="shared" si="0"/>
        <v>39.999871191029655</v>
      </c>
      <c r="D49" s="4">
        <f t="shared" si="6"/>
        <v>-1.965814840367841E-4</v>
      </c>
      <c r="E49" s="4">
        <f t="shared" si="8"/>
        <v>30.000048114365288</v>
      </c>
      <c r="F49" s="4">
        <f t="shared" si="8"/>
        <v>120.99998822375285</v>
      </c>
      <c r="G49" s="4">
        <f t="shared" si="3"/>
        <v>-6.777251369172177E-5</v>
      </c>
      <c r="H49" s="4">
        <f t="shared" si="4"/>
        <v>20.000165876836885</v>
      </c>
      <c r="I49" s="4">
        <f t="shared" si="5"/>
        <v>2.7689903454586329E-5</v>
      </c>
    </row>
    <row r="50" spans="1:9" x14ac:dyDescent="0.35">
      <c r="A50" s="6">
        <v>40</v>
      </c>
      <c r="B50" s="4">
        <f t="shared" si="1"/>
        <v>4</v>
      </c>
      <c r="C50" s="4">
        <f t="shared" si="0"/>
        <v>39.999908553460372</v>
      </c>
      <c r="D50" s="4">
        <f t="shared" si="6"/>
        <v>-1.3956090491618056E-4</v>
      </c>
      <c r="E50" s="4">
        <f t="shared" si="8"/>
        <v>30.000034158274797</v>
      </c>
      <c r="F50" s="4">
        <f t="shared" si="8"/>
        <v>123.99999163958033</v>
      </c>
      <c r="G50" s="4">
        <f t="shared" si="3"/>
        <v>-4.8114365288398631E-5</v>
      </c>
      <c r="H50" s="4">
        <f t="shared" si="4"/>
        <v>20.000117762471596</v>
      </c>
      <c r="I50" s="4">
        <f t="shared" si="5"/>
        <v>1.9658148403323139E-5</v>
      </c>
    </row>
    <row r="51" spans="1:9" x14ac:dyDescent="0.35">
      <c r="A51" s="6">
        <v>41</v>
      </c>
      <c r="B51" s="4">
        <f t="shared" si="1"/>
        <v>4.1000000000000005</v>
      </c>
      <c r="C51" s="4">
        <f t="shared" si="0"/>
        <v>39.999935078515264</v>
      </c>
      <c r="D51" s="4">
        <f t="shared" si="6"/>
        <v>-9.9079759532827438E-5</v>
      </c>
      <c r="E51" s="4">
        <f t="shared" si="8"/>
        <v>30.000024250298843</v>
      </c>
      <c r="F51" s="4">
        <f t="shared" si="8"/>
        <v>126.99999406461022</v>
      </c>
      <c r="G51" s="4">
        <f t="shared" si="3"/>
        <v>-3.4158274797135846E-5</v>
      </c>
      <c r="H51" s="4">
        <f t="shared" si="4"/>
        <v>20.000083604196799</v>
      </c>
      <c r="I51" s="4">
        <f t="shared" si="5"/>
        <v>1.3956090491262785E-5</v>
      </c>
    </row>
    <row r="52" spans="1:9" x14ac:dyDescent="0.35">
      <c r="A52" s="6">
        <v>42</v>
      </c>
      <c r="B52" s="4">
        <f t="shared" si="1"/>
        <v>4.2</v>
      </c>
      <c r="C52" s="4">
        <f t="shared" si="0"/>
        <v>39.999953909691989</v>
      </c>
      <c r="D52" s="4">
        <f t="shared" si="6"/>
        <v>-7.0340606853847021E-5</v>
      </c>
      <c r="E52" s="4">
        <f t="shared" si="8"/>
        <v>30.000017216238156</v>
      </c>
      <c r="F52" s="4">
        <f t="shared" si="8"/>
        <v>129.99999578623402</v>
      </c>
      <c r="G52" s="4">
        <f t="shared" si="3"/>
        <v>-2.4250298842787288E-5</v>
      </c>
      <c r="H52" s="4">
        <f t="shared" si="4"/>
        <v>20.000059353897957</v>
      </c>
      <c r="I52" s="4">
        <f t="shared" si="5"/>
        <v>9.9079759543485579E-6</v>
      </c>
    </row>
    <row r="53" spans="1:9" x14ac:dyDescent="0.35">
      <c r="A53" s="6">
        <v>43</v>
      </c>
      <c r="B53" s="4">
        <f t="shared" si="1"/>
        <v>4.3</v>
      </c>
      <c r="C53" s="4">
        <f t="shared" si="0"/>
        <v>39.999967278682853</v>
      </c>
      <c r="D53" s="4">
        <f t="shared" si="6"/>
        <v>-4.9937555303358749E-5</v>
      </c>
      <c r="E53" s="4">
        <f t="shared" si="8"/>
        <v>30.000012222482624</v>
      </c>
      <c r="F53" s="4">
        <f t="shared" si="8"/>
        <v>132.9999970084823</v>
      </c>
      <c r="G53" s="4">
        <f t="shared" si="3"/>
        <v>-1.72162381559815E-5</v>
      </c>
      <c r="H53" s="4">
        <f t="shared" si="4"/>
        <v>20.000042137659801</v>
      </c>
      <c r="I53" s="4">
        <f t="shared" si="5"/>
        <v>7.0340606868057876E-6</v>
      </c>
    </row>
    <row r="54" spans="1:9" x14ac:dyDescent="0.35">
      <c r="A54" s="6">
        <v>44</v>
      </c>
      <c r="B54" s="4">
        <f t="shared" si="1"/>
        <v>4.4000000000000004</v>
      </c>
      <c r="C54" s="4">
        <f t="shared" si="0"/>
        <v>39.999976769853745</v>
      </c>
      <c r="D54" s="4">
        <f t="shared" si="6"/>
        <v>-3.5452628878829273E-5</v>
      </c>
      <c r="E54" s="4">
        <f t="shared" si="8"/>
        <v>30.000008677219736</v>
      </c>
      <c r="F54" s="4">
        <f t="shared" si="8"/>
        <v>135.99999787620428</v>
      </c>
      <c r="G54" s="4">
        <f t="shared" si="3"/>
        <v>-1.222248262422454E-5</v>
      </c>
      <c r="H54" s="4">
        <f t="shared" si="4"/>
        <v>20.000029915177176</v>
      </c>
      <c r="I54" s="4">
        <f t="shared" si="5"/>
        <v>4.9937555317569604E-6</v>
      </c>
    </row>
    <row r="55" spans="1:9" x14ac:dyDescent="0.35">
      <c r="A55" s="6">
        <v>45</v>
      </c>
      <c r="B55" s="4">
        <f t="shared" si="1"/>
        <v>4.5</v>
      </c>
      <c r="C55" s="4">
        <f t="shared" si="0"/>
        <v>39.999983508008178</v>
      </c>
      <c r="D55" s="4">
        <f t="shared" si="6"/>
        <v>-2.5169211557596327E-5</v>
      </c>
      <c r="E55" s="4">
        <f t="shared" si="8"/>
        <v>30.000006160298579</v>
      </c>
      <c r="F55" s="4">
        <f t="shared" si="8"/>
        <v>138.99999849223414</v>
      </c>
      <c r="G55" s="4">
        <f t="shared" si="3"/>
        <v>-8.6772197356310699E-6</v>
      </c>
      <c r="H55" s="4">
        <f t="shared" si="4"/>
        <v>20.000021237957441</v>
      </c>
      <c r="I55" s="4">
        <f t="shared" si="5"/>
        <v>3.5452628885934701E-6</v>
      </c>
    </row>
    <row r="56" spans="1:9" x14ac:dyDescent="0.35">
      <c r="A56" s="6">
        <v>46</v>
      </c>
      <c r="B56" s="4">
        <f t="shared" si="1"/>
        <v>4.6000000000000005</v>
      </c>
      <c r="C56" s="4">
        <f t="shared" si="0"/>
        <v>39.999988291688247</v>
      </c>
      <c r="D56" s="4">
        <f t="shared" si="6"/>
        <v>-1.7868610331817081E-5</v>
      </c>
      <c r="E56" s="4">
        <f t="shared" si="8"/>
        <v>30.000004373437545</v>
      </c>
      <c r="F56" s="4">
        <f t="shared" si="8"/>
        <v>141.99999892957788</v>
      </c>
      <c r="G56" s="4">
        <f t="shared" si="3"/>
        <v>-6.160298578805623E-6</v>
      </c>
      <c r="H56" s="4">
        <f t="shared" si="4"/>
        <v>20.000015077658862</v>
      </c>
      <c r="I56" s="4">
        <f t="shared" si="5"/>
        <v>2.5169211568254468E-6</v>
      </c>
    </row>
    <row r="57" spans="1:9" x14ac:dyDescent="0.35">
      <c r="A57" s="6">
        <v>47</v>
      </c>
      <c r="B57" s="4">
        <f t="shared" si="1"/>
        <v>4.7</v>
      </c>
      <c r="C57" s="4">
        <f t="shared" si="0"/>
        <v>39.999991687810343</v>
      </c>
      <c r="D57" s="4">
        <f t="shared" si="6"/>
        <v>-1.268562720113664E-5</v>
      </c>
      <c r="E57" s="4">
        <f t="shared" si="8"/>
        <v>30.000003104874825</v>
      </c>
      <c r="F57" s="4">
        <f t="shared" si="8"/>
        <v>144.99999924006536</v>
      </c>
      <c r="G57" s="4">
        <f t="shared" si="3"/>
        <v>-4.3734375445581009E-6</v>
      </c>
      <c r="H57" s="4">
        <f t="shared" si="4"/>
        <v>20.000010704221317</v>
      </c>
      <c r="I57" s="4">
        <f t="shared" si="5"/>
        <v>1.7868610342475222E-6</v>
      </c>
    </row>
    <row r="58" spans="1:9" x14ac:dyDescent="0.35">
      <c r="A58" s="6">
        <v>48</v>
      </c>
      <c r="B58" s="4">
        <f t="shared" si="1"/>
        <v>4.8000000000000007</v>
      </c>
      <c r="C58" s="4">
        <f t="shared" si="0"/>
        <v>39.999994098850578</v>
      </c>
      <c r="D58" s="4">
        <f t="shared" si="6"/>
        <v>-9.0060242463607665E-6</v>
      </c>
      <c r="E58" s="4">
        <f t="shared" si="8"/>
        <v>30.000002204272398</v>
      </c>
      <c r="F58" s="4">
        <f t="shared" si="8"/>
        <v>147.9999994604926</v>
      </c>
      <c r="G58" s="4">
        <f t="shared" si="3"/>
        <v>-3.1048748247997082E-6</v>
      </c>
      <c r="H58" s="4">
        <f t="shared" si="4"/>
        <v>20.000007599346493</v>
      </c>
      <c r="I58" s="4">
        <f t="shared" si="5"/>
        <v>1.2685627197583926E-6</v>
      </c>
    </row>
    <row r="59" spans="1:9" x14ac:dyDescent="0.35">
      <c r="A59" s="6">
        <v>49</v>
      </c>
      <c r="B59" s="4">
        <f t="shared" si="1"/>
        <v>4.9000000000000004</v>
      </c>
      <c r="C59" s="4">
        <f t="shared" si="0"/>
        <v>39.999995810542615</v>
      </c>
      <c r="D59" s="4">
        <f t="shared" si="6"/>
        <v>-6.3937297838378981E-6</v>
      </c>
      <c r="E59" s="4">
        <f t="shared" si="8"/>
        <v>30.000001564899421</v>
      </c>
      <c r="F59" s="4">
        <f t="shared" si="8"/>
        <v>150.99999961698254</v>
      </c>
      <c r="G59" s="4">
        <f t="shared" si="3"/>
        <v>-2.2042723983872747E-6</v>
      </c>
      <c r="H59" s="4">
        <f t="shared" si="4"/>
        <v>20.000005395074094</v>
      </c>
      <c r="I59" s="4">
        <f t="shared" si="5"/>
        <v>9.0060242641243349E-7</v>
      </c>
    </row>
    <row r="60" spans="1:9" x14ac:dyDescent="0.35">
      <c r="A60" s="6">
        <v>50</v>
      </c>
      <c r="B60" s="4">
        <f t="shared" si="1"/>
        <v>5</v>
      </c>
      <c r="C60" s="4">
        <f t="shared" si="0"/>
        <v>39.999997025739887</v>
      </c>
      <c r="D60" s="4">
        <f t="shared" si="6"/>
        <v>-4.5391595335786405E-6</v>
      </c>
      <c r="E60" s="4">
        <f t="shared" ref="E60:F75" si="9">E59+D60*$E$2</f>
        <v>30.000001110983469</v>
      </c>
      <c r="F60" s="4">
        <f t="shared" si="9"/>
        <v>153.99999972808089</v>
      </c>
      <c r="G60" s="4">
        <f t="shared" si="3"/>
        <v>-1.5648994207140277E-6</v>
      </c>
      <c r="H60" s="4">
        <f t="shared" si="4"/>
        <v>20.000003830174673</v>
      </c>
      <c r="I60" s="4">
        <f t="shared" si="5"/>
        <v>6.3937297767324708E-7</v>
      </c>
    </row>
    <row r="61" spans="1:9" x14ac:dyDescent="0.35">
      <c r="A61" s="6">
        <v>51</v>
      </c>
      <c r="B61" s="4">
        <f t="shared" si="1"/>
        <v>5.1000000000000005</v>
      </c>
      <c r="C61" s="4">
        <f t="shared" si="0"/>
        <v>39.999997888456107</v>
      </c>
      <c r="D61" s="4">
        <f t="shared" si="6"/>
        <v>-3.2225273614017169E-6</v>
      </c>
      <c r="E61" s="4">
        <f t="shared" si="9"/>
        <v>30.000000788730734</v>
      </c>
      <c r="F61" s="4">
        <f t="shared" si="9"/>
        <v>156.99999980695398</v>
      </c>
      <c r="G61" s="4">
        <f t="shared" si="3"/>
        <v>-1.1109834687772491E-6</v>
      </c>
      <c r="H61" s="4">
        <f t="shared" si="4"/>
        <v>20.000002719191205</v>
      </c>
      <c r="I61" s="4">
        <f t="shared" si="5"/>
        <v>4.5391595193677858E-7</v>
      </c>
    </row>
    <row r="62" spans="1:9" x14ac:dyDescent="0.35">
      <c r="A62" s="6">
        <v>52</v>
      </c>
      <c r="B62" s="4">
        <f t="shared" si="1"/>
        <v>5.2</v>
      </c>
      <c r="C62" s="4">
        <f t="shared" si="0"/>
        <v>39.999998500932165</v>
      </c>
      <c r="D62" s="4">
        <f t="shared" si="6"/>
        <v>-2.2877985692559832E-6</v>
      </c>
      <c r="E62" s="4">
        <f t="shared" si="9"/>
        <v>30.000000559950877</v>
      </c>
      <c r="F62" s="4">
        <f t="shared" si="9"/>
        <v>159.99999986294907</v>
      </c>
      <c r="G62" s="4">
        <f t="shared" si="3"/>
        <v>-7.8873073405816285E-7</v>
      </c>
      <c r="H62" s="4">
        <f t="shared" si="4"/>
        <v>20.000001930460471</v>
      </c>
      <c r="I62" s="4">
        <f t="shared" si="5"/>
        <v>3.2225273471908622E-7</v>
      </c>
    </row>
    <row r="63" spans="1:9" x14ac:dyDescent="0.35">
      <c r="A63" s="6">
        <v>53</v>
      </c>
      <c r="B63" s="4">
        <f t="shared" si="1"/>
        <v>5.3000000000000007</v>
      </c>
      <c r="C63" s="4">
        <f t="shared" si="0"/>
        <v>39.999998935752977</v>
      </c>
      <c r="D63" s="4">
        <f t="shared" si="6"/>
        <v>-1.6241978997300066E-6</v>
      </c>
      <c r="E63" s="4">
        <f t="shared" si="9"/>
        <v>30.000000397531085</v>
      </c>
      <c r="F63" s="4">
        <f t="shared" si="9"/>
        <v>162.99999990270217</v>
      </c>
      <c r="G63" s="4">
        <f t="shared" si="3"/>
        <v>-5.5995087677729316E-7</v>
      </c>
      <c r="H63" s="4">
        <f t="shared" si="4"/>
        <v>20.000001370509594</v>
      </c>
      <c r="I63" s="4">
        <f t="shared" si="5"/>
        <v>2.2877985728086969E-7</v>
      </c>
    </row>
    <row r="64" spans="1:9" x14ac:dyDescent="0.35">
      <c r="A64" s="6">
        <v>54</v>
      </c>
      <c r="B64" s="4">
        <f t="shared" si="1"/>
        <v>5.4</v>
      </c>
      <c r="C64" s="4">
        <f t="shared" si="0"/>
        <v>39.99999924444932</v>
      </c>
      <c r="D64" s="4">
        <f t="shared" si="6"/>
        <v>-1.153081765181696E-6</v>
      </c>
      <c r="E64" s="4">
        <f t="shared" si="9"/>
        <v>30.00000028222291</v>
      </c>
      <c r="F64" s="4">
        <f t="shared" si="9"/>
        <v>165.99999993092447</v>
      </c>
      <c r="G64" s="4">
        <f t="shared" si="3"/>
        <v>-3.9753108538320703E-7</v>
      </c>
      <c r="H64" s="4">
        <f t="shared" si="4"/>
        <v>20.000000972978508</v>
      </c>
      <c r="I64" s="4">
        <f t="shared" si="5"/>
        <v>1.6241979139408613E-7</v>
      </c>
    </row>
    <row r="65" spans="1:9" x14ac:dyDescent="0.35">
      <c r="A65" s="6">
        <v>55</v>
      </c>
      <c r="B65" s="4">
        <f t="shared" si="1"/>
        <v>5.5</v>
      </c>
      <c r="C65" s="4">
        <f t="shared" si="0"/>
        <v>39.999999463604922</v>
      </c>
      <c r="D65" s="4">
        <f t="shared" si="6"/>
        <v>-8.1861798761906357E-7</v>
      </c>
      <c r="E65" s="4">
        <f t="shared" si="9"/>
        <v>30.000000200361111</v>
      </c>
      <c r="F65" s="4">
        <f t="shared" si="9"/>
        <v>168.99999995096059</v>
      </c>
      <c r="G65" s="4">
        <f t="shared" si="3"/>
        <v>-2.8222290993085153E-7</v>
      </c>
      <c r="H65" s="4">
        <f t="shared" si="4"/>
        <v>20.000000690755598</v>
      </c>
      <c r="I65" s="4">
        <f t="shared" si="5"/>
        <v>1.153081754523555E-7</v>
      </c>
    </row>
    <row r="66" spans="1:9" x14ac:dyDescent="0.35">
      <c r="A66" s="6">
        <v>56</v>
      </c>
      <c r="B66" s="4">
        <f t="shared" si="1"/>
        <v>5.6000000000000005</v>
      </c>
      <c r="C66" s="4">
        <f t="shared" si="0"/>
        <v>39.999999619192096</v>
      </c>
      <c r="D66" s="4">
        <f t="shared" si="6"/>
        <v>-5.811690151347193E-7</v>
      </c>
      <c r="E66" s="4">
        <f t="shared" si="9"/>
        <v>30.000000142244211</v>
      </c>
      <c r="F66" s="4">
        <f t="shared" si="9"/>
        <v>171.999999965185</v>
      </c>
      <c r="G66" s="4">
        <f t="shared" si="3"/>
        <v>-2.003611108136738E-7</v>
      </c>
      <c r="H66" s="4">
        <f t="shared" si="4"/>
        <v>20.000000490394488</v>
      </c>
      <c r="I66" s="4">
        <f t="shared" si="5"/>
        <v>8.1861799117177725E-8</v>
      </c>
    </row>
    <row r="67" spans="1:9" x14ac:dyDescent="0.35">
      <c r="A67" s="6">
        <v>57</v>
      </c>
      <c r="B67" s="4">
        <f t="shared" si="1"/>
        <v>5.7</v>
      </c>
      <c r="C67" s="4">
        <f t="shared" si="0"/>
        <v>39.999999729649524</v>
      </c>
      <c r="D67" s="4">
        <f t="shared" si="6"/>
        <v>-4.1259468730459048E-7</v>
      </c>
      <c r="E67" s="4">
        <f t="shared" si="9"/>
        <v>30.000000100984742</v>
      </c>
      <c r="F67" s="4">
        <f t="shared" si="9"/>
        <v>174.99999997528346</v>
      </c>
      <c r="G67" s="4">
        <f t="shared" si="3"/>
        <v>-1.4224421107655871E-7</v>
      </c>
      <c r="H67" s="4">
        <f t="shared" si="4"/>
        <v>20.000000348150277</v>
      </c>
      <c r="I67" s="4">
        <f t="shared" si="5"/>
        <v>5.8116899737115091E-8</v>
      </c>
    </row>
    <row r="68" spans="1:9" x14ac:dyDescent="0.35">
      <c r="A68" s="6">
        <v>58</v>
      </c>
      <c r="B68" s="4">
        <f t="shared" si="1"/>
        <v>5.8000000000000007</v>
      </c>
      <c r="C68" s="4">
        <f t="shared" si="0"/>
        <v>39.999999808067606</v>
      </c>
      <c r="D68" s="4">
        <f t="shared" si="6"/>
        <v>-2.9291713588008861E-7</v>
      </c>
      <c r="E68" s="4">
        <f t="shared" si="9"/>
        <v>30.00000007169303</v>
      </c>
      <c r="F68" s="4">
        <f t="shared" si="9"/>
        <v>177.99999998245275</v>
      </c>
      <c r="G68" s="4">
        <f t="shared" si="3"/>
        <v>-1.0098474234609967E-7</v>
      </c>
      <c r="H68" s="4">
        <f t="shared" si="4"/>
        <v>20.000000247165534</v>
      </c>
      <c r="I68" s="4">
        <f t="shared" si="5"/>
        <v>4.1259468730459048E-8</v>
      </c>
    </row>
    <row r="69" spans="1:9" x14ac:dyDescent="0.35">
      <c r="A69" s="6">
        <v>59</v>
      </c>
      <c r="B69" s="4">
        <f t="shared" si="1"/>
        <v>5.9</v>
      </c>
      <c r="C69" s="4">
        <f t="shared" si="0"/>
        <v>39.999999863739653</v>
      </c>
      <c r="D69" s="4">
        <f t="shared" si="6"/>
        <v>-2.0795337718482187E-7</v>
      </c>
      <c r="E69" s="4">
        <f t="shared" si="9"/>
        <v>30.000000050897693</v>
      </c>
      <c r="F69" s="4">
        <f t="shared" si="9"/>
        <v>180.99999998754251</v>
      </c>
      <c r="G69" s="4">
        <f t="shared" si="3"/>
        <v>-7.1693030179176276E-8</v>
      </c>
      <c r="H69" s="4">
        <f t="shared" si="4"/>
        <v>20.000000175472504</v>
      </c>
      <c r="I69" s="4">
        <f t="shared" si="5"/>
        <v>2.9291712166923389E-8</v>
      </c>
    </row>
    <row r="70" spans="1:9" x14ac:dyDescent="0.35">
      <c r="A70" s="6">
        <v>60</v>
      </c>
      <c r="B70" s="4">
        <f t="shared" si="1"/>
        <v>6</v>
      </c>
      <c r="C70" s="4">
        <f t="shared" si="0"/>
        <v>39.999999903263443</v>
      </c>
      <c r="D70" s="4">
        <f t="shared" si="6"/>
        <v>-1.4763424971420136E-7</v>
      </c>
      <c r="E70" s="4">
        <f t="shared" si="9"/>
        <v>30.000000036134267</v>
      </c>
      <c r="F70" s="4">
        <f t="shared" si="9"/>
        <v>183.99999999115593</v>
      </c>
      <c r="G70" s="4">
        <f t="shared" si="3"/>
        <v>-5.0897693171236824E-8</v>
      </c>
      <c r="H70" s="4">
        <f t="shared" si="4"/>
        <v>20.000000124574811</v>
      </c>
      <c r="I70" s="4">
        <f t="shared" si="5"/>
        <v>2.0795337007939452E-8</v>
      </c>
    </row>
    <row r="71" spans="1:9" x14ac:dyDescent="0.35">
      <c r="A71" s="6">
        <v>61</v>
      </c>
      <c r="B71" s="4">
        <f t="shared" si="1"/>
        <v>6.1000000000000005</v>
      </c>
      <c r="C71" s="4">
        <f t="shared" si="0"/>
        <v>39.999999931322932</v>
      </c>
      <c r="D71" s="4">
        <f t="shared" si="6"/>
        <v>-1.048113347223989E-7</v>
      </c>
      <c r="E71" s="4">
        <f t="shared" si="9"/>
        <v>30.000000025653133</v>
      </c>
      <c r="F71" s="4">
        <f t="shared" si="9"/>
        <v>186.99999999372125</v>
      </c>
      <c r="G71" s="4">
        <f t="shared" si="3"/>
        <v>-3.6134267134002584E-8</v>
      </c>
      <c r="H71" s="4">
        <f t="shared" si="4"/>
        <v>20.000000088440544</v>
      </c>
      <c r="I71" s="4">
        <f t="shared" si="5"/>
        <v>1.476342603723424E-8</v>
      </c>
    </row>
    <row r="72" spans="1:9" x14ac:dyDescent="0.35">
      <c r="A72" s="6">
        <v>62</v>
      </c>
      <c r="B72" s="4">
        <f t="shared" si="1"/>
        <v>6.2</v>
      </c>
      <c r="C72" s="4">
        <f t="shared" si="0"/>
        <v>39.999999951243453</v>
      </c>
      <c r="D72" s="4">
        <f t="shared" si="6"/>
        <v>-7.4409680195230976E-8</v>
      </c>
      <c r="E72" s="4">
        <f t="shared" si="9"/>
        <v>30.000000018212166</v>
      </c>
      <c r="F72" s="4">
        <f t="shared" si="9"/>
        <v>189.99999999554245</v>
      </c>
      <c r="G72" s="4">
        <f t="shared" si="3"/>
        <v>-2.5653132951219959E-8</v>
      </c>
      <c r="H72" s="4">
        <f t="shared" si="4"/>
        <v>20.000000062787411</v>
      </c>
      <c r="I72" s="4">
        <f t="shared" si="5"/>
        <v>1.0481134182782625E-8</v>
      </c>
    </row>
    <row r="73" spans="1:9" x14ac:dyDescent="0.35">
      <c r="A73" s="6">
        <v>63</v>
      </c>
      <c r="B73" s="4">
        <f t="shared" si="1"/>
        <v>6.3000000000000007</v>
      </c>
      <c r="C73" s="4">
        <f t="shared" si="0"/>
        <v>39.999999965385811</v>
      </c>
      <c r="D73" s="4">
        <f t="shared" si="6"/>
        <v>-5.2826354846047252E-8</v>
      </c>
      <c r="E73" s="4">
        <f t="shared" si="9"/>
        <v>30.000000012929529</v>
      </c>
      <c r="F73" s="4">
        <f t="shared" si="9"/>
        <v>192.99999999683541</v>
      </c>
      <c r="G73" s="4">
        <f t="shared" si="3"/>
        <v>-1.8212165997510965E-8</v>
      </c>
      <c r="H73" s="4">
        <f t="shared" si="4"/>
        <v>20.000000044575245</v>
      </c>
      <c r="I73" s="4">
        <f t="shared" si="5"/>
        <v>7.440966953708994E-9</v>
      </c>
    </row>
    <row r="74" spans="1:9" x14ac:dyDescent="0.35">
      <c r="A74" s="6">
        <v>64</v>
      </c>
      <c r="B74" s="4">
        <f t="shared" si="1"/>
        <v>6.4</v>
      </c>
      <c r="C74" s="4">
        <f t="shared" si="0"/>
        <v>39.999999975426036</v>
      </c>
      <c r="D74" s="4">
        <f t="shared" si="6"/>
        <v>-3.7503493643953334E-8</v>
      </c>
      <c r="E74" s="4">
        <f t="shared" si="9"/>
        <v>30.000000009179182</v>
      </c>
      <c r="F74" s="4">
        <f t="shared" si="9"/>
        <v>195.99999999775332</v>
      </c>
      <c r="G74" s="4">
        <f t="shared" si="3"/>
        <v>-1.2929529447092136E-8</v>
      </c>
      <c r="H74" s="4">
        <f t="shared" si="4"/>
        <v>20.000000031645715</v>
      </c>
      <c r="I74" s="4">
        <f t="shared" si="5"/>
        <v>5.2826365504188288E-9</v>
      </c>
    </row>
    <row r="75" spans="1:9" x14ac:dyDescent="0.35">
      <c r="A75" s="6">
        <v>65</v>
      </c>
      <c r="B75" s="4">
        <f t="shared" si="1"/>
        <v>6.5</v>
      </c>
      <c r="C75" s="4">
        <f t="shared" ref="C75:C110" si="10">IF(ABS($B$6*G75+$C$6*H75+$D$6*I75)&gt;$E$6,SIGN($B$6*G75+$C$6*H75+$D$6*I75)*$E$6,$B$6*G75+$C$6*H75+$D$6*I75)</f>
        <v>39.999999982553966</v>
      </c>
      <c r="D75" s="4">
        <f t="shared" si="6"/>
        <v>-2.6625215809872316E-8</v>
      </c>
      <c r="E75" s="4">
        <f t="shared" si="9"/>
        <v>30.000000006516661</v>
      </c>
      <c r="F75" s="4">
        <f t="shared" si="9"/>
        <v>198.99999999840497</v>
      </c>
      <c r="G75" s="4">
        <f t="shared" si="3"/>
        <v>-9.1791818590536423E-9</v>
      </c>
      <c r="H75" s="4">
        <f t="shared" si="4"/>
        <v>20.000000022466534</v>
      </c>
      <c r="I75" s="4">
        <f t="shared" si="5"/>
        <v>3.750347588038494E-9</v>
      </c>
    </row>
    <row r="76" spans="1:9" x14ac:dyDescent="0.35">
      <c r="A76" s="6">
        <v>66</v>
      </c>
      <c r="B76" s="4">
        <f t="shared" ref="B76:B110" si="11">A76*$E$2</f>
        <v>6.6000000000000005</v>
      </c>
      <c r="C76" s="4">
        <f t="shared" si="10"/>
        <v>39.999999987614373</v>
      </c>
      <c r="D76" s="4">
        <f t="shared" si="6"/>
        <v>-1.890228773504532E-8</v>
      </c>
      <c r="E76" s="4">
        <f t="shared" ref="E76:F91" si="12">E75+D76*$E$2</f>
        <v>30.000000004626433</v>
      </c>
      <c r="F76" s="4">
        <f t="shared" si="12"/>
        <v>201.99999999886762</v>
      </c>
      <c r="G76" s="4">
        <f t="shared" ref="G76:G110" si="13">$D$4-E75</f>
        <v>-6.5166609886091464E-9</v>
      </c>
      <c r="H76" s="4">
        <f t="shared" ref="H76:H110" si="14">H75+G76</f>
        <v>20.000000015949873</v>
      </c>
      <c r="I76" s="4">
        <f t="shared" ref="I76:I110" si="15">G76-G75</f>
        <v>2.6625208704444958E-9</v>
      </c>
    </row>
    <row r="77" spans="1:9" x14ac:dyDescent="0.35">
      <c r="A77" s="6">
        <v>67</v>
      </c>
      <c r="B77" s="4">
        <f t="shared" si="11"/>
        <v>6.7</v>
      </c>
      <c r="C77" s="4">
        <f t="shared" si="10"/>
        <v>39.99999999120697</v>
      </c>
      <c r="D77" s="4">
        <f t="shared" ref="D77:D110" si="16">(C77+$C$2+$D$2*E76)/$B$2</f>
        <v>-1.3419462874253441E-8</v>
      </c>
      <c r="E77" s="4">
        <f t="shared" si="12"/>
        <v>30.000000003284487</v>
      </c>
      <c r="F77" s="4">
        <f t="shared" si="12"/>
        <v>204.99999999919606</v>
      </c>
      <c r="G77" s="4">
        <f t="shared" si="13"/>
        <v>-4.6264325703759823E-9</v>
      </c>
      <c r="H77" s="4">
        <f t="shared" si="14"/>
        <v>20.00000001132344</v>
      </c>
      <c r="I77" s="4">
        <f t="shared" si="15"/>
        <v>1.8902284182331641E-9</v>
      </c>
    </row>
    <row r="78" spans="1:9" x14ac:dyDescent="0.35">
      <c r="A78" s="6">
        <v>68</v>
      </c>
      <c r="B78" s="4">
        <f t="shared" si="11"/>
        <v>6.8000000000000007</v>
      </c>
      <c r="C78" s="4">
        <f t="shared" si="10"/>
        <v>39.999999993757463</v>
      </c>
      <c r="D78" s="4">
        <f t="shared" si="16"/>
        <v>-9.5270245026313205E-9</v>
      </c>
      <c r="E78" s="4">
        <f t="shared" si="12"/>
        <v>30.000000002331785</v>
      </c>
      <c r="F78" s="4">
        <f t="shared" si="12"/>
        <v>207.99999999942924</v>
      </c>
      <c r="G78" s="4">
        <f t="shared" si="13"/>
        <v>-3.2844873487647419E-9</v>
      </c>
      <c r="H78" s="4">
        <f t="shared" si="14"/>
        <v>20.000000008038953</v>
      </c>
      <c r="I78" s="4">
        <f t="shared" si="15"/>
        <v>1.3419452216112404E-9</v>
      </c>
    </row>
    <row r="79" spans="1:9" x14ac:dyDescent="0.35">
      <c r="A79" s="6">
        <v>69</v>
      </c>
      <c r="B79" s="4">
        <f t="shared" si="11"/>
        <v>6.9</v>
      </c>
      <c r="C79" s="4">
        <f t="shared" si="10"/>
        <v>39.999999995568189</v>
      </c>
      <c r="D79" s="4">
        <f t="shared" si="16"/>
        <v>-6.7635959055678541E-9</v>
      </c>
      <c r="E79" s="4">
        <f t="shared" si="12"/>
        <v>30.000000001655426</v>
      </c>
      <c r="F79" s="4">
        <f t="shared" si="12"/>
        <v>210.99999999959479</v>
      </c>
      <c r="G79" s="4">
        <f t="shared" si="13"/>
        <v>-2.331784543230242E-9</v>
      </c>
      <c r="H79" s="4">
        <f t="shared" si="14"/>
        <v>20.000000005707168</v>
      </c>
      <c r="I79" s="4">
        <f t="shared" si="15"/>
        <v>9.5270280553449993E-10</v>
      </c>
    </row>
    <row r="80" spans="1:9" x14ac:dyDescent="0.35">
      <c r="A80" s="6">
        <v>70</v>
      </c>
      <c r="B80" s="4">
        <f t="shared" si="11"/>
        <v>7</v>
      </c>
      <c r="C80" s="4">
        <f t="shared" si="10"/>
        <v>39.999999996853674</v>
      </c>
      <c r="D80" s="4">
        <f t="shared" si="16"/>
        <v>-4.8017518849974294E-9</v>
      </c>
      <c r="E80" s="4">
        <f t="shared" si="12"/>
        <v>30.000000001175252</v>
      </c>
      <c r="F80" s="4">
        <f t="shared" si="12"/>
        <v>213.99999999971232</v>
      </c>
      <c r="G80" s="4">
        <f t="shared" si="13"/>
        <v>-1.6554260184875602E-9</v>
      </c>
      <c r="H80" s="4">
        <f t="shared" si="14"/>
        <v>20.000000004051742</v>
      </c>
      <c r="I80" s="4">
        <f t="shared" si="15"/>
        <v>6.7635852474268177E-10</v>
      </c>
    </row>
    <row r="81" spans="1:9" x14ac:dyDescent="0.35">
      <c r="A81" s="6">
        <v>71</v>
      </c>
      <c r="B81" s="4">
        <f t="shared" si="11"/>
        <v>7.1000000000000005</v>
      </c>
      <c r="C81" s="4">
        <f t="shared" si="10"/>
        <v>39.999999997766302</v>
      </c>
      <c r="D81" s="4">
        <f t="shared" si="16"/>
        <v>-3.4089495670741599E-9</v>
      </c>
      <c r="E81" s="4">
        <f t="shared" si="12"/>
        <v>30.000000000834358</v>
      </c>
      <c r="F81" s="4">
        <f t="shared" si="12"/>
        <v>216.99999999979576</v>
      </c>
      <c r="G81" s="4">
        <f t="shared" si="13"/>
        <v>-1.1752518958019209E-9</v>
      </c>
      <c r="H81" s="4">
        <f t="shared" si="14"/>
        <v>20.00000000287649</v>
      </c>
      <c r="I81" s="4">
        <f t="shared" si="15"/>
        <v>4.801741226856393E-10</v>
      </c>
    </row>
    <row r="82" spans="1:9" x14ac:dyDescent="0.35">
      <c r="A82" s="6">
        <v>72</v>
      </c>
      <c r="B82" s="4">
        <f t="shared" si="11"/>
        <v>7.2</v>
      </c>
      <c r="C82" s="4">
        <f t="shared" si="10"/>
        <v>39.999999998414197</v>
      </c>
      <c r="D82" s="4">
        <f t="shared" si="16"/>
        <v>-2.4201618487040832E-9</v>
      </c>
      <c r="E82" s="4">
        <f t="shared" si="12"/>
        <v>30.000000000592344</v>
      </c>
      <c r="F82" s="4">
        <f t="shared" si="12"/>
        <v>219.99999999985499</v>
      </c>
      <c r="G82" s="4">
        <f t="shared" si="13"/>
        <v>-8.3435836017997644E-10</v>
      </c>
      <c r="H82" s="4">
        <f t="shared" si="14"/>
        <v>20.000000002042132</v>
      </c>
      <c r="I82" s="4">
        <f t="shared" si="15"/>
        <v>3.4089353562194447E-10</v>
      </c>
    </row>
    <row r="83" spans="1:9" x14ac:dyDescent="0.35">
      <c r="A83" s="6">
        <v>73</v>
      </c>
      <c r="B83" s="4">
        <f t="shared" si="11"/>
        <v>7.3000000000000007</v>
      </c>
      <c r="C83" s="4">
        <f t="shared" si="10"/>
        <v>39.999999998874173</v>
      </c>
      <c r="D83" s="4">
        <f t="shared" si="16"/>
        <v>-1.7181704947688559E-9</v>
      </c>
      <c r="E83" s="4">
        <f t="shared" si="12"/>
        <v>30.000000000420528</v>
      </c>
      <c r="F83" s="4">
        <f t="shared" si="12"/>
        <v>222.99999999989706</v>
      </c>
      <c r="G83" s="4">
        <f t="shared" si="13"/>
        <v>-5.9234395166640752E-10</v>
      </c>
      <c r="H83" s="4">
        <f t="shared" si="14"/>
        <v>20.000000001449788</v>
      </c>
      <c r="I83" s="4">
        <f t="shared" si="15"/>
        <v>2.4201440851356892E-10</v>
      </c>
    </row>
    <row r="84" spans="1:9" x14ac:dyDescent="0.35">
      <c r="A84" s="6">
        <v>74</v>
      </c>
      <c r="B84" s="4">
        <f t="shared" si="11"/>
        <v>7.4</v>
      </c>
      <c r="C84" s="4">
        <f t="shared" si="10"/>
        <v>39.999999999200739</v>
      </c>
      <c r="D84" s="4">
        <f t="shared" si="16"/>
        <v>-1.219788714479364E-9</v>
      </c>
      <c r="E84" s="4">
        <f t="shared" si="12"/>
        <v>30.000000000298549</v>
      </c>
      <c r="F84" s="4">
        <f t="shared" si="12"/>
        <v>225.9999999999269</v>
      </c>
      <c r="G84" s="4">
        <f t="shared" si="13"/>
        <v>-4.2052761273225769E-10</v>
      </c>
      <c r="H84" s="4">
        <f t="shared" si="14"/>
        <v>20.00000000102926</v>
      </c>
      <c r="I84" s="4">
        <f t="shared" si="15"/>
        <v>1.7181633893414983E-10</v>
      </c>
    </row>
    <row r="85" spans="1:9" x14ac:dyDescent="0.35">
      <c r="A85" s="6">
        <v>75</v>
      </c>
      <c r="B85" s="4">
        <f t="shared" si="11"/>
        <v>7.5</v>
      </c>
      <c r="C85" s="4">
        <f t="shared" si="10"/>
        <v>39.999999999432575</v>
      </c>
      <c r="D85" s="4">
        <f t="shared" si="16"/>
        <v>-8.659739592076221E-10</v>
      </c>
      <c r="E85" s="4">
        <f t="shared" si="12"/>
        <v>30.000000000211951</v>
      </c>
      <c r="F85" s="4">
        <f t="shared" si="12"/>
        <v>228.9999999999481</v>
      </c>
      <c r="G85" s="4">
        <f t="shared" si="13"/>
        <v>-2.985487412843213E-10</v>
      </c>
      <c r="H85" s="4">
        <f t="shared" si="14"/>
        <v>20.000000000730711</v>
      </c>
      <c r="I85" s="4">
        <f t="shared" si="15"/>
        <v>1.219788714479364E-10</v>
      </c>
    </row>
    <row r="86" spans="1:9" x14ac:dyDescent="0.35">
      <c r="A86" s="6">
        <v>76</v>
      </c>
      <c r="B86" s="4">
        <f t="shared" si="11"/>
        <v>7.6000000000000005</v>
      </c>
      <c r="C86" s="4">
        <f t="shared" si="10"/>
        <v>39.999999999597165</v>
      </c>
      <c r="D86" s="4">
        <f t="shared" si="16"/>
        <v>-6.1478644397539028E-10</v>
      </c>
      <c r="E86" s="4">
        <f t="shared" si="12"/>
        <v>30.000000000150472</v>
      </c>
      <c r="F86" s="4">
        <f t="shared" si="12"/>
        <v>231.99999999996314</v>
      </c>
      <c r="G86" s="4">
        <f t="shared" si="13"/>
        <v>-2.1195134536355908E-10</v>
      </c>
      <c r="H86" s="4">
        <f t="shared" si="14"/>
        <v>20.00000000051876</v>
      </c>
      <c r="I86" s="4">
        <f t="shared" si="15"/>
        <v>8.659739592076221E-11</v>
      </c>
    </row>
    <row r="87" spans="1:9" x14ac:dyDescent="0.35">
      <c r="A87" s="6">
        <v>77</v>
      </c>
      <c r="B87" s="4">
        <f t="shared" si="11"/>
        <v>7.7</v>
      </c>
      <c r="C87" s="4">
        <f t="shared" si="10"/>
        <v>39.999999999714014</v>
      </c>
      <c r="D87" s="4">
        <f t="shared" si="16"/>
        <v>-4.3645798086799914E-10</v>
      </c>
      <c r="E87" s="4">
        <f t="shared" si="12"/>
        <v>30.000000000106827</v>
      </c>
      <c r="F87" s="4">
        <f t="shared" si="12"/>
        <v>234.99999999997382</v>
      </c>
      <c r="G87" s="4">
        <f t="shared" si="13"/>
        <v>-1.5047163515191642E-10</v>
      </c>
      <c r="H87" s="4">
        <f t="shared" si="14"/>
        <v>20.000000000368289</v>
      </c>
      <c r="I87" s="4">
        <f t="shared" si="15"/>
        <v>6.1479710211642669E-11</v>
      </c>
    </row>
    <row r="88" spans="1:9" x14ac:dyDescent="0.35">
      <c r="A88" s="6">
        <v>78</v>
      </c>
      <c r="B88" s="4">
        <f t="shared" si="11"/>
        <v>7.8000000000000007</v>
      </c>
      <c r="C88" s="4">
        <f t="shared" si="10"/>
        <v>39.999999999796962</v>
      </c>
      <c r="D88" s="4">
        <f t="shared" si="16"/>
        <v>-3.0986413435130089E-10</v>
      </c>
      <c r="E88" s="4">
        <f t="shared" si="12"/>
        <v>30.00000000007584</v>
      </c>
      <c r="F88" s="4">
        <f t="shared" si="12"/>
        <v>237.99999999998141</v>
      </c>
      <c r="G88" s="4">
        <f t="shared" si="13"/>
        <v>-1.0682654760785226E-10</v>
      </c>
      <c r="H88" s="4">
        <f t="shared" si="14"/>
        <v>20.000000000261462</v>
      </c>
      <c r="I88" s="4">
        <f t="shared" si="15"/>
        <v>4.3645087544064154E-11</v>
      </c>
    </row>
    <row r="89" spans="1:9" x14ac:dyDescent="0.35">
      <c r="A89" s="6">
        <v>79</v>
      </c>
      <c r="B89" s="4">
        <f t="shared" si="11"/>
        <v>7.9</v>
      </c>
      <c r="C89" s="4">
        <f t="shared" si="10"/>
        <v>39.999999999855859</v>
      </c>
      <c r="D89" s="4">
        <f t="shared" si="16"/>
        <v>-2.1998047827764822E-10</v>
      </c>
      <c r="E89" s="4">
        <f t="shared" si="12"/>
        <v>30.000000000053841</v>
      </c>
      <c r="F89" s="4">
        <f t="shared" si="12"/>
        <v>240.99999999998678</v>
      </c>
      <c r="G89" s="4">
        <f t="shared" si="13"/>
        <v>-7.5839778901354293E-11</v>
      </c>
      <c r="H89" s="4">
        <f t="shared" si="14"/>
        <v>20.000000000185622</v>
      </c>
      <c r="I89" s="4">
        <f t="shared" si="15"/>
        <v>3.0986768706497969E-11</v>
      </c>
    </row>
    <row r="90" spans="1:9" x14ac:dyDescent="0.35">
      <c r="A90" s="6">
        <v>80</v>
      </c>
      <c r="B90" s="4">
        <f t="shared" si="11"/>
        <v>8</v>
      </c>
      <c r="C90" s="4">
        <f t="shared" si="10"/>
        <v>39.999999999897668</v>
      </c>
      <c r="D90" s="4">
        <f t="shared" si="16"/>
        <v>-1.5617374060639122E-10</v>
      </c>
      <c r="E90" s="4">
        <f t="shared" si="12"/>
        <v>30.000000000038224</v>
      </c>
      <c r="F90" s="4">
        <f t="shared" si="12"/>
        <v>243.99999999999062</v>
      </c>
      <c r="G90" s="4">
        <f t="shared" si="13"/>
        <v>-5.3841375802221592E-11</v>
      </c>
      <c r="H90" s="4">
        <f t="shared" si="14"/>
        <v>20.000000000131781</v>
      </c>
      <c r="I90" s="4">
        <f t="shared" si="15"/>
        <v>2.1998403099132702E-11</v>
      </c>
    </row>
    <row r="91" spans="1:9" x14ac:dyDescent="0.35">
      <c r="A91" s="6">
        <v>81</v>
      </c>
      <c r="B91" s="4">
        <f t="shared" si="11"/>
        <v>8.1</v>
      </c>
      <c r="C91" s="4">
        <f t="shared" si="10"/>
        <v>39.999999999927361</v>
      </c>
      <c r="D91" s="4">
        <f t="shared" si="16"/>
        <v>-1.1086243034696963E-10</v>
      </c>
      <c r="E91" s="4">
        <f t="shared" si="12"/>
        <v>30.000000000027136</v>
      </c>
      <c r="F91" s="4">
        <f t="shared" si="12"/>
        <v>246.99999999999332</v>
      </c>
      <c r="G91" s="4">
        <f t="shared" si="13"/>
        <v>-3.8223646470214589E-11</v>
      </c>
      <c r="H91" s="4">
        <f t="shared" si="14"/>
        <v>20.000000000093557</v>
      </c>
      <c r="I91" s="4">
        <f t="shared" si="15"/>
        <v>1.5617729332007002E-11</v>
      </c>
    </row>
    <row r="92" spans="1:9" x14ac:dyDescent="0.35">
      <c r="A92" s="6">
        <v>82</v>
      </c>
      <c r="B92" s="4">
        <f t="shared" si="11"/>
        <v>8.2000000000000011</v>
      </c>
      <c r="C92" s="4">
        <f t="shared" si="10"/>
        <v>39.999999999948436</v>
      </c>
      <c r="D92" s="4">
        <f t="shared" si="16"/>
        <v>-7.8699713412788697E-11</v>
      </c>
      <c r="E92" s="4">
        <f t="shared" ref="E92:F107" si="17">E91+D92*$E$2</f>
        <v>30.000000000019266</v>
      </c>
      <c r="F92" s="4">
        <f t="shared" si="17"/>
        <v>249.99999999999525</v>
      </c>
      <c r="G92" s="4">
        <f t="shared" si="13"/>
        <v>-2.7135627078678226E-11</v>
      </c>
      <c r="H92" s="4">
        <f t="shared" si="14"/>
        <v>20.000000000066422</v>
      </c>
      <c r="I92" s="4">
        <f t="shared" si="15"/>
        <v>1.1088019391536363E-11</v>
      </c>
    </row>
    <row r="93" spans="1:9" x14ac:dyDescent="0.35">
      <c r="A93" s="6">
        <v>83</v>
      </c>
      <c r="B93" s="4">
        <f t="shared" si="11"/>
        <v>8.3000000000000007</v>
      </c>
      <c r="C93" s="4">
        <f t="shared" si="10"/>
        <v>39.999999999963379</v>
      </c>
      <c r="D93" s="4">
        <f t="shared" si="16"/>
        <v>-5.588773888121068E-11</v>
      </c>
      <c r="E93" s="4">
        <f t="shared" si="17"/>
        <v>30.000000000013678</v>
      </c>
      <c r="F93" s="4">
        <f t="shared" si="17"/>
        <v>252.99999999999662</v>
      </c>
      <c r="G93" s="4">
        <f t="shared" si="13"/>
        <v>-1.9266366280135117E-11</v>
      </c>
      <c r="H93" s="4">
        <f t="shared" si="14"/>
        <v>20.000000000047155</v>
      </c>
      <c r="I93" s="4">
        <f t="shared" si="15"/>
        <v>7.8692607985431096E-12</v>
      </c>
    </row>
    <row r="94" spans="1:9" x14ac:dyDescent="0.35">
      <c r="A94" s="6">
        <v>84</v>
      </c>
      <c r="B94" s="4">
        <f t="shared" si="11"/>
        <v>8.4</v>
      </c>
      <c r="C94" s="4">
        <f t="shared" si="10"/>
        <v>39.999999999974001</v>
      </c>
      <c r="D94" s="4">
        <f t="shared" si="16"/>
        <v>-3.9676706364843994E-11</v>
      </c>
      <c r="E94" s="4">
        <f t="shared" si="17"/>
        <v>30.00000000000971</v>
      </c>
      <c r="F94" s="4">
        <f t="shared" si="17"/>
        <v>255.99999999999758</v>
      </c>
      <c r="G94" s="4">
        <f t="shared" si="13"/>
        <v>-1.3677947663381929E-11</v>
      </c>
      <c r="H94" s="4">
        <f t="shared" si="14"/>
        <v>20.000000000033477</v>
      </c>
      <c r="I94" s="4">
        <f t="shared" si="15"/>
        <v>5.588418616753188E-12</v>
      </c>
    </row>
    <row r="95" spans="1:9" x14ac:dyDescent="0.35">
      <c r="A95" s="6">
        <v>85</v>
      </c>
      <c r="B95" s="4">
        <f t="shared" si="11"/>
        <v>8.5</v>
      </c>
      <c r="C95" s="4">
        <f t="shared" si="10"/>
        <v>39.999999999981547</v>
      </c>
      <c r="D95" s="4">
        <f t="shared" si="16"/>
        <v>-2.8162361331851571E-11</v>
      </c>
      <c r="E95" s="4">
        <f t="shared" si="17"/>
        <v>30.000000000006892</v>
      </c>
      <c r="F95" s="4">
        <f t="shared" si="17"/>
        <v>258.99999999999829</v>
      </c>
      <c r="G95" s="4">
        <f t="shared" si="13"/>
        <v>-9.709566484161769E-12</v>
      </c>
      <c r="H95" s="4">
        <f t="shared" si="14"/>
        <v>20.000000000023768</v>
      </c>
      <c r="I95" s="4">
        <f t="shared" si="15"/>
        <v>3.9683811792201595E-12</v>
      </c>
    </row>
    <row r="96" spans="1:9" x14ac:dyDescent="0.35">
      <c r="A96" s="6">
        <v>86</v>
      </c>
      <c r="B96" s="4">
        <f t="shared" si="11"/>
        <v>8.6</v>
      </c>
      <c r="C96" s="4">
        <f t="shared" si="10"/>
        <v>39.999999999986912</v>
      </c>
      <c r="D96" s="4">
        <f t="shared" si="16"/>
        <v>-1.9980461729574017E-11</v>
      </c>
      <c r="E96" s="4">
        <f t="shared" si="17"/>
        <v>30.000000000004896</v>
      </c>
      <c r="F96" s="4">
        <f t="shared" si="17"/>
        <v>261.99999999999881</v>
      </c>
      <c r="G96" s="4">
        <f t="shared" si="13"/>
        <v>-6.8922645368729718E-12</v>
      </c>
      <c r="H96" s="4">
        <f t="shared" si="14"/>
        <v>20.000000000016875</v>
      </c>
      <c r="I96" s="4">
        <f t="shared" si="15"/>
        <v>2.8173019472887972E-12</v>
      </c>
    </row>
    <row r="97" spans="1:9" x14ac:dyDescent="0.35">
      <c r="A97" s="6">
        <v>87</v>
      </c>
      <c r="B97" s="4">
        <f t="shared" si="11"/>
        <v>8.7000000000000011</v>
      </c>
      <c r="C97" s="4">
        <f t="shared" si="10"/>
        <v>39.999999999990692</v>
      </c>
      <c r="D97" s="4">
        <f t="shared" si="16"/>
        <v>-1.4203749287844403E-11</v>
      </c>
      <c r="E97" s="4">
        <f t="shared" si="17"/>
        <v>30.000000000003475</v>
      </c>
      <c r="F97" s="4">
        <f t="shared" si="17"/>
        <v>264.99999999999915</v>
      </c>
      <c r="G97" s="4">
        <f t="shared" si="13"/>
        <v>-4.8956394493870903E-12</v>
      </c>
      <c r="H97" s="4">
        <f t="shared" si="14"/>
        <v>20.00000000001198</v>
      </c>
      <c r="I97" s="4">
        <f t="shared" si="15"/>
        <v>1.9966250874858815E-12</v>
      </c>
    </row>
    <row r="98" spans="1:9" x14ac:dyDescent="0.35">
      <c r="A98" s="6">
        <v>88</v>
      </c>
      <c r="B98" s="4">
        <f t="shared" si="11"/>
        <v>8.8000000000000007</v>
      </c>
      <c r="C98" s="4">
        <f t="shared" si="10"/>
        <v>39.999999999993399</v>
      </c>
      <c r="D98" s="4">
        <f t="shared" si="16"/>
        <v>-1.0075495993078221E-11</v>
      </c>
      <c r="E98" s="4">
        <f t="shared" si="17"/>
        <v>30.000000000002466</v>
      </c>
      <c r="F98" s="4">
        <f t="shared" si="17"/>
        <v>267.99999999999937</v>
      </c>
      <c r="G98" s="4">
        <f t="shared" si="13"/>
        <v>-3.4745539778668899E-12</v>
      </c>
      <c r="H98" s="4">
        <f t="shared" si="14"/>
        <v>20.000000000008505</v>
      </c>
      <c r="I98" s="4">
        <f t="shared" si="15"/>
        <v>1.4210854715202004E-12</v>
      </c>
    </row>
    <row r="99" spans="1:9" x14ac:dyDescent="0.35">
      <c r="A99" s="6">
        <v>89</v>
      </c>
      <c r="B99" s="4">
        <f t="shared" si="11"/>
        <v>8.9</v>
      </c>
      <c r="C99" s="4">
        <f t="shared" si="10"/>
        <v>39.999999999995325</v>
      </c>
      <c r="D99" s="4">
        <f t="shared" si="16"/>
        <v>-7.1409544943890069E-12</v>
      </c>
      <c r="E99" s="4">
        <f t="shared" si="17"/>
        <v>30.000000000001751</v>
      </c>
      <c r="F99" s="4">
        <f t="shared" si="17"/>
        <v>270.99999999999955</v>
      </c>
      <c r="G99" s="4">
        <f t="shared" si="13"/>
        <v>-2.4655832930875476E-12</v>
      </c>
      <c r="H99" s="4">
        <f t="shared" si="14"/>
        <v>20.00000000000604</v>
      </c>
      <c r="I99" s="4">
        <f t="shared" si="15"/>
        <v>1.0089706847793423E-12</v>
      </c>
    </row>
    <row r="100" spans="1:9" x14ac:dyDescent="0.35">
      <c r="A100" s="6">
        <v>90</v>
      </c>
      <c r="B100" s="4">
        <f t="shared" si="11"/>
        <v>9</v>
      </c>
      <c r="C100" s="4">
        <f t="shared" si="10"/>
        <v>39.999999999996675</v>
      </c>
      <c r="D100" s="4">
        <f t="shared" si="16"/>
        <v>-5.0768278470059158E-12</v>
      </c>
      <c r="E100" s="4">
        <f t="shared" si="17"/>
        <v>30.000000000001243</v>
      </c>
      <c r="F100" s="4">
        <f t="shared" si="17"/>
        <v>273.99999999999966</v>
      </c>
      <c r="G100" s="4">
        <f t="shared" si="13"/>
        <v>-1.751487843648647E-12</v>
      </c>
      <c r="H100" s="4">
        <f t="shared" si="14"/>
        <v>20.000000000004288</v>
      </c>
      <c r="I100" s="4">
        <f t="shared" si="15"/>
        <v>7.1409544943890069E-13</v>
      </c>
    </row>
    <row r="101" spans="1:9" x14ac:dyDescent="0.35">
      <c r="A101" s="6">
        <v>91</v>
      </c>
      <c r="B101" s="4">
        <f t="shared" si="11"/>
        <v>9.1</v>
      </c>
      <c r="C101" s="4">
        <f t="shared" si="10"/>
        <v>39.999999999997641</v>
      </c>
      <c r="D101" s="4">
        <f t="shared" si="16"/>
        <v>-3.6024516703037079E-12</v>
      </c>
      <c r="E101" s="4">
        <f t="shared" si="17"/>
        <v>30.000000000000885</v>
      </c>
      <c r="F101" s="4">
        <f t="shared" si="17"/>
        <v>276.99999999999977</v>
      </c>
      <c r="G101" s="4">
        <f t="shared" si="13"/>
        <v>-1.2434497875801753E-12</v>
      </c>
      <c r="H101" s="4">
        <f t="shared" si="14"/>
        <v>20.000000000003045</v>
      </c>
      <c r="I101" s="4">
        <f t="shared" si="15"/>
        <v>5.0803805606847163E-13</v>
      </c>
    </row>
    <row r="102" spans="1:9" x14ac:dyDescent="0.35">
      <c r="A102" s="6">
        <v>92</v>
      </c>
      <c r="B102" s="4">
        <f t="shared" si="11"/>
        <v>9.2000000000000011</v>
      </c>
      <c r="C102" s="4">
        <f t="shared" si="10"/>
        <v>39.999999999998302</v>
      </c>
      <c r="D102" s="4">
        <f t="shared" si="16"/>
        <v>-2.5828228444879642E-12</v>
      </c>
      <c r="E102" s="4">
        <f t="shared" si="17"/>
        <v>30.000000000000625</v>
      </c>
      <c r="F102" s="4">
        <f t="shared" si="17"/>
        <v>279.99999999999983</v>
      </c>
      <c r="G102" s="4">
        <f t="shared" si="13"/>
        <v>-8.8462570602132473E-13</v>
      </c>
      <c r="H102" s="4">
        <f t="shared" si="14"/>
        <v>20.00000000000216</v>
      </c>
      <c r="I102" s="4">
        <f t="shared" si="15"/>
        <v>3.5882408155885059E-13</v>
      </c>
    </row>
    <row r="103" spans="1:9" x14ac:dyDescent="0.35">
      <c r="A103" s="6">
        <v>93</v>
      </c>
      <c r="B103" s="4">
        <f t="shared" si="11"/>
        <v>9.3000000000000007</v>
      </c>
      <c r="C103" s="4">
        <f t="shared" si="10"/>
        <v>39.99999999999882</v>
      </c>
      <c r="D103" s="4">
        <f t="shared" si="16"/>
        <v>-1.8047785488306545E-12</v>
      </c>
      <c r="E103" s="4">
        <f t="shared" si="17"/>
        <v>30.000000000000444</v>
      </c>
      <c r="F103" s="4">
        <f t="shared" si="17"/>
        <v>282.99999999999989</v>
      </c>
      <c r="G103" s="4">
        <f t="shared" si="13"/>
        <v>-6.2527760746888816E-13</v>
      </c>
      <c r="H103" s="4">
        <f t="shared" si="14"/>
        <v>20.000000000001535</v>
      </c>
      <c r="I103" s="4">
        <f t="shared" si="15"/>
        <v>2.5934809855243657E-13</v>
      </c>
    </row>
    <row r="104" spans="1:9" x14ac:dyDescent="0.35">
      <c r="A104" s="6">
        <v>94</v>
      </c>
      <c r="B104" s="4">
        <f t="shared" si="11"/>
        <v>9.4</v>
      </c>
      <c r="C104" s="4">
        <f t="shared" si="10"/>
        <v>39.999999999999169</v>
      </c>
      <c r="D104" s="4">
        <f t="shared" si="16"/>
        <v>-1.2754242106893798E-12</v>
      </c>
      <c r="E104" s="4">
        <f t="shared" si="17"/>
        <v>30.000000000000316</v>
      </c>
      <c r="F104" s="4">
        <f t="shared" si="17"/>
        <v>285.99999999999994</v>
      </c>
      <c r="G104" s="4">
        <f t="shared" si="13"/>
        <v>-4.4408920985006262E-13</v>
      </c>
      <c r="H104" s="4">
        <f t="shared" si="14"/>
        <v>20.000000000001091</v>
      </c>
      <c r="I104" s="4">
        <f t="shared" si="15"/>
        <v>1.8118839761882555E-13</v>
      </c>
    </row>
    <row r="105" spans="1:9" x14ac:dyDescent="0.35">
      <c r="A105" s="6">
        <v>95</v>
      </c>
      <c r="B105" s="4">
        <f t="shared" si="11"/>
        <v>9.5</v>
      </c>
      <c r="C105" s="4">
        <f t="shared" si="10"/>
        <v>39.999999999999396</v>
      </c>
      <c r="D105" s="4">
        <f t="shared" si="16"/>
        <v>-9.2015284280932974E-13</v>
      </c>
      <c r="E105" s="4">
        <f t="shared" si="17"/>
        <v>30.000000000000224</v>
      </c>
      <c r="F105" s="4">
        <f t="shared" si="17"/>
        <v>288.99999999999994</v>
      </c>
      <c r="G105" s="4">
        <f t="shared" si="13"/>
        <v>-3.1619151741324458E-13</v>
      </c>
      <c r="H105" s="4">
        <f t="shared" si="14"/>
        <v>20.000000000000774</v>
      </c>
      <c r="I105" s="4">
        <f t="shared" si="15"/>
        <v>1.2789769243681803E-13</v>
      </c>
    </row>
    <row r="106" spans="1:9" x14ac:dyDescent="0.35">
      <c r="A106" s="6">
        <v>96</v>
      </c>
      <c r="B106" s="4">
        <f t="shared" si="11"/>
        <v>9.6000000000000014</v>
      </c>
      <c r="C106" s="4">
        <f t="shared" si="10"/>
        <v>39.999999999999574</v>
      </c>
      <c r="D106" s="4">
        <f t="shared" si="16"/>
        <v>-6.5014660322049167E-13</v>
      </c>
      <c r="E106" s="4">
        <f t="shared" si="17"/>
        <v>30.00000000000016</v>
      </c>
      <c r="F106" s="4">
        <f t="shared" si="17"/>
        <v>291.99999999999994</v>
      </c>
      <c r="G106" s="4">
        <f t="shared" si="13"/>
        <v>-2.2382096176443156E-13</v>
      </c>
      <c r="H106" s="4">
        <f t="shared" si="14"/>
        <v>20.000000000000551</v>
      </c>
      <c r="I106" s="4">
        <f t="shared" si="15"/>
        <v>9.2370555648813024E-14</v>
      </c>
    </row>
    <row r="107" spans="1:9" x14ac:dyDescent="0.35">
      <c r="A107" s="6">
        <v>97</v>
      </c>
      <c r="B107" s="4">
        <f t="shared" si="11"/>
        <v>9.7000000000000011</v>
      </c>
      <c r="C107" s="4">
        <f t="shared" si="10"/>
        <v>39.999999999999687</v>
      </c>
      <c r="D107" s="4">
        <f t="shared" si="16"/>
        <v>-4.7251091928046662E-13</v>
      </c>
      <c r="E107" s="4">
        <f t="shared" si="17"/>
        <v>30.000000000000114</v>
      </c>
      <c r="F107" s="4">
        <f t="shared" si="17"/>
        <v>294.99999999999994</v>
      </c>
      <c r="G107" s="4">
        <f t="shared" si="13"/>
        <v>-1.5987211554602254E-13</v>
      </c>
      <c r="H107" s="4">
        <f t="shared" si="14"/>
        <v>20.000000000000391</v>
      </c>
      <c r="I107" s="4">
        <f t="shared" si="15"/>
        <v>6.3948846218409017E-14</v>
      </c>
    </row>
    <row r="108" spans="1:9" x14ac:dyDescent="0.35">
      <c r="A108" s="6">
        <v>98</v>
      </c>
      <c r="B108" s="4">
        <f t="shared" si="11"/>
        <v>9.8000000000000007</v>
      </c>
      <c r="C108" s="4">
        <f t="shared" si="10"/>
        <v>39.99999999999978</v>
      </c>
      <c r="D108" s="4">
        <f t="shared" si="16"/>
        <v>-3.3395508580724709E-13</v>
      </c>
      <c r="E108" s="4">
        <f t="shared" ref="E108:F110" si="18">E107+D108*$E$2</f>
        <v>30.000000000000082</v>
      </c>
      <c r="F108" s="4">
        <f t="shared" si="18"/>
        <v>297.99999999999994</v>
      </c>
      <c r="G108" s="4">
        <f t="shared" si="13"/>
        <v>-1.1368683772161603E-13</v>
      </c>
      <c r="H108" s="4">
        <f t="shared" si="14"/>
        <v>20.000000000000277</v>
      </c>
      <c r="I108" s="4">
        <f t="shared" si="15"/>
        <v>4.6185277824406512E-14</v>
      </c>
    </row>
    <row r="109" spans="1:9" x14ac:dyDescent="0.35">
      <c r="A109" s="6">
        <v>99</v>
      </c>
      <c r="B109" s="4">
        <f t="shared" si="11"/>
        <v>9.9</v>
      </c>
      <c r="C109" s="4">
        <f t="shared" si="10"/>
        <v>39.999999999999829</v>
      </c>
      <c r="D109" s="4">
        <f t="shared" si="16"/>
        <v>-2.5224267119483557E-13</v>
      </c>
      <c r="E109" s="4">
        <f t="shared" si="18"/>
        <v>30.000000000000057</v>
      </c>
      <c r="F109" s="4">
        <f t="shared" si="18"/>
        <v>300.99999999999994</v>
      </c>
      <c r="G109" s="4">
        <f t="shared" si="13"/>
        <v>-8.1712414612411521E-14</v>
      </c>
      <c r="H109" s="4">
        <f t="shared" si="14"/>
        <v>20.000000000000195</v>
      </c>
      <c r="I109" s="4">
        <f t="shared" si="15"/>
        <v>3.1974423109204508E-14</v>
      </c>
    </row>
    <row r="110" spans="1:9" x14ac:dyDescent="0.35">
      <c r="A110" s="6">
        <v>100</v>
      </c>
      <c r="B110" s="4">
        <f t="shared" si="11"/>
        <v>10</v>
      </c>
      <c r="C110" s="4">
        <f t="shared" si="10"/>
        <v>39.999999999999893</v>
      </c>
      <c r="D110" s="4">
        <f t="shared" si="16"/>
        <v>-1.6342482922482304E-13</v>
      </c>
      <c r="E110" s="4">
        <f t="shared" si="18"/>
        <v>30.000000000000039</v>
      </c>
      <c r="F110" s="4">
        <f t="shared" si="18"/>
        <v>303.99999999999994</v>
      </c>
      <c r="G110" s="4">
        <f t="shared" si="13"/>
        <v>-5.6843418860808015E-14</v>
      </c>
      <c r="H110" s="4">
        <f t="shared" si="14"/>
        <v>20.000000000000139</v>
      </c>
      <c r="I110" s="4">
        <f t="shared" si="15"/>
        <v>2.4868995751603507E-14</v>
      </c>
    </row>
  </sheetData>
  <mergeCells count="3">
    <mergeCell ref="A1:A2"/>
    <mergeCell ref="A3:A4"/>
    <mergeCell ref="A5:A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 力度</vt:lpstr>
      <vt:lpstr>2 比例项P</vt:lpstr>
      <vt:lpstr>3 积分项I</vt:lpstr>
      <vt:lpstr>4 微分项D</vt:lpstr>
      <vt:lpstr>5 积分限幅</vt:lpstr>
      <vt:lpstr>6 积分分离</vt:lpstr>
      <vt:lpstr>7 变速积分</vt:lpstr>
      <vt:lpstr>8 微分先行</vt:lpstr>
      <vt:lpstr>9 输出限幅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2023-07-01T10:34:14Z</dcterms:created>
  <dcterms:modified xsi:type="dcterms:W3CDTF">2023-07-03T08:35:32Z</dcterms:modified>
</cp:coreProperties>
</file>