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codeName="ThisWorkbook" autoCompressPictures="0"/>
  <bookViews>
    <workbookView xWindow="2960" yWindow="1540" windowWidth="25600" windowHeight="16060" firstSheet="1" activeTab="1"/>
  </bookViews>
  <sheets>
    <sheet name="CB_DATA_" sheetId="3" state="hidden" r:id="rId1"/>
    <sheet name="Model" sheetId="1" r:id="rId2"/>
  </sheets>
  <definedNames>
    <definedName name="CB_1b87aa338f8a4027a5bb73425e2f5c29" localSheetId="1" hidden="1">Model!$K$20</definedName>
    <definedName name="CB_2450ba7e38b6479f90e3118e50e25894" localSheetId="1" hidden="1">Model!$I$20</definedName>
    <definedName name="CB_4e1a90aa8695498fa37110e541f0d98b" localSheetId="1" hidden="1">Model!$L$20</definedName>
    <definedName name="CB_94da07069f344ac08c9deef5e5c25eb7" localSheetId="1" hidden="1">Model!$J$20</definedName>
    <definedName name="CB_d204ed2262664759a375bd4c6c96a71e" localSheetId="1" hidden="1">Model!$H$20</definedName>
    <definedName name="CBWorkbookPriority" hidden="1">-1607888515</definedName>
    <definedName name="CBx_1a0cf61054044ce0b86d1d41f5136d0e" localSheetId="0" hidden="1">"'CB Model'!$A$1"</definedName>
    <definedName name="CBx_53e092cb9c2e44b8b5e3a853b235e680" localSheetId="0" hidden="1">"'CB_DATA_'!$A$1"</definedName>
    <definedName name="CBx_Sheet_Guid" localSheetId="0" hidden="1">"'53e092cb9c2e44b8b5e3a853b235e680"</definedName>
    <definedName name="CBx_Sheet_Guid" localSheetId="1" hidden="1">"'1a0cf61054044ce0b86d1d41f5136d0e"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n" localSheetId="1" hidden="1">4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dia" localSheetId="1" hidden="1">1</definedName>
    <definedName name="solver_disp" hidden="1">0</definedName>
    <definedName name="solver_eval" hidden="1">0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sm" localSheetId="1" hidden="1">0</definedName>
    <definedName name="solver_lcens" hidden="1">-1E+30</definedName>
    <definedName name="solver_lcut" hidden="1">-1E+30</definedName>
    <definedName name="solver_log" localSheetId="1" hidden="1">1</definedName>
    <definedName name="solver_mda" localSheetId="1" hidden="1">4</definedName>
    <definedName name="solver_mod" localSheetId="1" hidden="1">4</definedName>
    <definedName name="solver_nopt" localSheetId="1" hidden="1">1</definedName>
    <definedName name="solver_nsim" hidden="1">1</definedName>
    <definedName name="solver_ntr" localSheetId="1" hidden="1">0</definedName>
    <definedName name="solver_ntri" hidden="1">10000</definedName>
    <definedName name="solver_psi" localSheetId="1" hidden="1">0</definedName>
    <definedName name="solver_rgen" hidden="1">1</definedName>
    <definedName name="solver_rsmp" hidden="1">2</definedName>
    <definedName name="solver_seed" hidden="1">999</definedName>
    <definedName name="solver_slv" localSheetId="1" hidden="1">0</definedName>
    <definedName name="solver_slvu" localSheetId="1" hidden="1">0</definedName>
    <definedName name="solver_strm" hidden="1">0</definedName>
    <definedName name="solver_tree_a" localSheetId="1" hidden="1">1</definedName>
    <definedName name="solver_tree_b" localSheetId="1" hidden="1">1</definedName>
    <definedName name="solver_tree_ce" localSheetId="1" hidden="1">1</definedName>
    <definedName name="solver_tree_dn" localSheetId="1" hidden="1">1</definedName>
    <definedName name="solver_tree_rt" localSheetId="1" hidden="1">1000000000000</definedName>
    <definedName name="solver_typ" localSheetId="1" hidden="1">2</definedName>
    <definedName name="solver_ucens" hidden="1">1E+30</definedName>
    <definedName name="solver_ucut" hidden="1">1E+30</definedName>
    <definedName name="solver_umod" localSheetId="1" hidden="1">1</definedName>
    <definedName name="solver_ver" localSheetId="1" hidden="1">11</definedName>
    <definedName name="solver_vol" localSheetId="1" hidden="1">0</definedName>
    <definedName name="solvero_CAxNFor_L20" localSheetId="1" hidden="1">"RiskSolver.Globals.NumberFormat:Currency"</definedName>
    <definedName name="solvero_CAxScMa_L20" localSheetId="1" hidden="1">"System.Double:15.8156226032576"</definedName>
    <definedName name="solvero_CAxScMi_L20" localSheetId="1" hidden="1">"System.Double:-0.313149947643406"</definedName>
    <definedName name="solvero_CAxTyp_L20" localSheetId="1" hidden="1">"RiskSolver.Globals.AxisType:Auto"</definedName>
    <definedName name="solvero_CRMax_L20" localSheetId="1" hidden="1">"System.Double:Infinity"</definedName>
    <definedName name="solvero_CRMin_L20" localSheetId="1" hidden="1">"System.Double:-Infinity"</definedName>
    <definedName name="solvero_CTyp_L20" localSheetId="1" hidden="1">"System.Int32:5"</definedName>
    <definedName name="solvero_OSpPars_L20" localSheetId="1" hidden="1">"RiskSolver.UI.Charts.OutDlgPars:-1000001;33;41;49;46;0;1;90;80;0;0;0;0;1;"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H21" i="1"/>
  <c r="L21" i="1"/>
  <c r="J21" i="1"/>
  <c r="I21" i="1"/>
  <c r="K21" i="1"/>
  <c r="D8" i="1"/>
  <c r="D15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81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12" i="1"/>
  <c r="D96" i="1"/>
  <c r="D89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93" i="1"/>
  <c r="D85" i="1"/>
  <c r="D77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K18" i="1"/>
  <c r="J18" i="1"/>
  <c r="H17" i="1"/>
  <c r="H19" i="1"/>
  <c r="L17" i="1"/>
  <c r="L19" i="1"/>
  <c r="K17" i="1"/>
  <c r="J17" i="1"/>
  <c r="I17" i="1"/>
  <c r="I19" i="1"/>
  <c r="I20" i="1"/>
  <c r="H20" i="1"/>
  <c r="L20" i="1"/>
  <c r="J19" i="1"/>
  <c r="K19" i="1"/>
  <c r="J20" i="1"/>
  <c r="K20" i="1"/>
</calcChain>
</file>

<file path=xl/sharedStrings.xml><?xml version="1.0" encoding="utf-8"?>
<sst xmlns="http://schemas.openxmlformats.org/spreadsheetml/2006/main" count="25" uniqueCount="24">
  <si>
    <t>Day</t>
  </si>
  <si>
    <t>Price</t>
  </si>
  <si>
    <t>Initial Price</t>
  </si>
  <si>
    <t xml:space="preserve">Call </t>
  </si>
  <si>
    <t>Put</t>
  </si>
  <si>
    <t>Lookback</t>
  </si>
  <si>
    <t>Asian</t>
  </si>
  <si>
    <t>Knockout</t>
  </si>
  <si>
    <t>Strike</t>
  </si>
  <si>
    <t>TV</t>
  </si>
  <si>
    <t>PV</t>
  </si>
  <si>
    <t>Pricing exotic options</t>
  </si>
  <si>
    <t>Risk-free rate</t>
  </si>
  <si>
    <t>Price at 6 months</t>
  </si>
  <si>
    <t xml:space="preserve">Initial </t>
  </si>
  <si>
    <t xml:space="preserve">Growth </t>
  </si>
  <si>
    <t>factor</t>
  </si>
  <si>
    <t>Final</t>
  </si>
  <si>
    <t>Trading days</t>
  </si>
  <si>
    <t>Effective mean growth rate</t>
  </si>
  <si>
    <t>Mean values</t>
  </si>
  <si>
    <t>Annual growth rate</t>
  </si>
  <si>
    <t>Annual stdev</t>
  </si>
  <si>
    <t>Number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</si>
</sst>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quotePrefix="1" applyFont="1"/>
    <xf numFmtId="164" fontId="3" fillId="0" borderId="0" xfId="0" applyNumberFormat="1" applyFont="1"/>
    <xf numFmtId="2" fontId="4" fillId="0" borderId="0" xfId="0" applyNumberFormat="1" applyFont="1" applyFill="1"/>
    <xf numFmtId="2" fontId="3" fillId="2" borderId="0" xfId="0" applyNumberFormat="1" applyFont="1" applyFill="1"/>
    <xf numFmtId="0" fontId="2" fillId="0" borderId="0" xfId="0" quotePrefix="1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49" name="CB_Block_0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50" name="CB_0000000000000000000000000000000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5" name="CB_00000000000000000000000000000000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6" name="CB_0000000000000000000000000000000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7" name="CB_Block_7.0.0.0: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8" name="CB_Block_0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180975</xdr:colOff>
      <xdr:row>0</xdr:row>
      <xdr:rowOff>152400</xdr:rowOff>
    </xdr:from>
    <xdr:to>
      <xdr:col>18</xdr:col>
      <xdr:colOff>523875</xdr:colOff>
      <xdr:row>23</xdr:row>
      <xdr:rowOff>104775</xdr:rowOff>
    </xdr:to>
    <xdr:sp macro="" textlink="">
      <xdr:nvSpPr>
        <xdr:cNvPr id="2" name="TextBox 1"/>
        <xdr:cNvSpPr txBox="1"/>
      </xdr:nvSpPr>
      <xdr:spPr>
        <a:xfrm>
          <a:off x="9334500" y="152400"/>
          <a:ext cx="4000500" cy="452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given stok is currently priced at $100. It's annual</a:t>
          </a:r>
          <a:r>
            <a:rPr lang="en-US" sz="1100" baseline="0"/>
            <a:t> growth rate  has been 12%, with a standard deviation of 15%. Simulate the stock price over 84 days. Assuming a risk-free rate of return of 6%, calculate the following:</a:t>
          </a:r>
        </a:p>
        <a:p>
          <a:endParaRPr lang="en-US" sz="1100" baseline="0"/>
        </a:p>
        <a:p>
          <a:r>
            <a:rPr lang="en-US" sz="1100" baseline="0"/>
            <a:t>1. A European call option gives the owner the right to purchase the stock  after 4 months  at a strike price of $105. What is the price of the call?</a:t>
          </a:r>
        </a:p>
        <a:p>
          <a:endParaRPr lang="en-US" sz="1100" baseline="0"/>
        </a:p>
        <a:p>
          <a:r>
            <a:rPr lang="en-US" sz="1100" baseline="0"/>
            <a:t>2.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European put option gives the owner the right to sell the stock  after 4 months  at a strike price of $95. What is the price of the put?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 lookback call option on this stock has an exercise price equal to the minimum of the stock during its 4 month term. What is the price of the lookback call ?</a:t>
          </a:r>
        </a:p>
        <a:p>
          <a:endParaRPr lang="en-US" sz="1100"/>
        </a:p>
        <a:p>
          <a:r>
            <a:rPr lang="en-US" sz="1100"/>
            <a:t>4. An Asian</a:t>
          </a:r>
          <a:r>
            <a:rPr lang="en-US" sz="1100" baseline="0"/>
            <a:t> call option has an exercise price equal to the  average value of the stock during its term. What is the value of the  Asian call?</a:t>
          </a:r>
        </a:p>
        <a:p>
          <a:endParaRPr lang="en-US" sz="1100" baseline="0"/>
        </a:p>
        <a:p>
          <a:r>
            <a:rPr lang="en-US" sz="1100" baseline="0"/>
            <a:t>5. A knockout call on this stock terminates if the stock price reaches or exceed $125 (that is, the option cannot be exercised). What is the price of the knockout option?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136"/>
  <sheetViews>
    <sheetView tabSelected="1" workbookViewId="0">
      <selection activeCell="G27" sqref="G27"/>
    </sheetView>
  </sheetViews>
  <sheetFormatPr baseColWidth="10" defaultColWidth="8.83203125" defaultRowHeight="14" x14ac:dyDescent="0"/>
  <cols>
    <col min="1" max="1" width="13.33203125" style="1" customWidth="1"/>
    <col min="2" max="2" width="8.83203125" style="2"/>
    <col min="3" max="3" width="19" style="2" customWidth="1"/>
    <col min="4" max="4" width="12.5" style="2" customWidth="1"/>
    <col min="5" max="5" width="8.83203125" style="2"/>
    <col min="6" max="6" width="10.83203125" style="2" customWidth="1"/>
    <col min="7" max="7" width="20" style="2" customWidth="1"/>
    <col min="8" max="8" width="11.5" style="2" bestFit="1" customWidth="1"/>
    <col min="9" max="9" width="8.83203125" style="2"/>
    <col min="10" max="10" width="10" style="2" customWidth="1"/>
    <col min="11" max="16384" width="8.83203125" style="2"/>
  </cols>
  <sheetData>
    <row r="1" spans="1:12">
      <c r="A1" s="1" t="s">
        <v>11</v>
      </c>
    </row>
    <row r="2" spans="1:12">
      <c r="H2" s="2" t="s">
        <v>23</v>
      </c>
    </row>
    <row r="3" spans="1:12">
      <c r="A3" s="3"/>
      <c r="C3" s="1" t="s">
        <v>2</v>
      </c>
      <c r="D3" s="2">
        <v>100</v>
      </c>
      <c r="H3" s="2">
        <v>10000</v>
      </c>
    </row>
    <row r="4" spans="1:12">
      <c r="C4" s="1" t="s">
        <v>21</v>
      </c>
      <c r="D4" s="2">
        <v>0.12</v>
      </c>
    </row>
    <row r="5" spans="1:12">
      <c r="C5" s="1" t="s">
        <v>22</v>
      </c>
      <c r="D5" s="4">
        <v>0.15</v>
      </c>
    </row>
    <row r="6" spans="1:12">
      <c r="C6" s="1" t="s">
        <v>18</v>
      </c>
      <c r="D6" s="5">
        <v>250</v>
      </c>
      <c r="E6" s="6"/>
    </row>
    <row r="7" spans="1:12">
      <c r="C7" s="1" t="s">
        <v>12</v>
      </c>
      <c r="D7" s="4">
        <v>0.06</v>
      </c>
      <c r="E7" s="6"/>
    </row>
    <row r="8" spans="1:12" ht="28">
      <c r="C8" s="13" t="s">
        <v>19</v>
      </c>
      <c r="D8" s="6">
        <f>D7-((D5^2)/2)</f>
        <v>4.8750000000000002E-2</v>
      </c>
    </row>
    <row r="10" spans="1:12">
      <c r="C10" s="1" t="s">
        <v>14</v>
      </c>
      <c r="D10" s="1" t="s">
        <v>15</v>
      </c>
      <c r="E10" s="1" t="s">
        <v>17</v>
      </c>
    </row>
    <row r="11" spans="1:12">
      <c r="B11" s="1"/>
      <c r="C11" s="1" t="s">
        <v>1</v>
      </c>
      <c r="D11" s="1" t="s">
        <v>16</v>
      </c>
      <c r="E11" s="1" t="s">
        <v>1</v>
      </c>
      <c r="G11" s="1"/>
    </row>
    <row r="12" spans="1:12">
      <c r="B12" s="1" t="s">
        <v>0</v>
      </c>
      <c r="C12" s="4">
        <f>D3</f>
        <v>100</v>
      </c>
      <c r="D12" s="7" t="e">
        <f ca="1">EXP(_xll.PsiNormal($D$8/$D$6,$D$5/SQRT($D$6)))</f>
        <v>#NAME?</v>
      </c>
      <c r="E12" s="4" t="e">
        <f ca="1">C12*D12</f>
        <v>#NAME?</v>
      </c>
      <c r="G12" s="1"/>
    </row>
    <row r="13" spans="1:12">
      <c r="B13" s="2">
        <v>1</v>
      </c>
      <c r="C13" s="4" t="e">
        <f ca="1">E12</f>
        <v>#NAME?</v>
      </c>
      <c r="D13" s="7" t="e">
        <f ca="1">EXP(_xll.PsiNormal($D$8/$D$6,$D$5/SQRT($D$6)))</f>
        <v>#NAME?</v>
      </c>
      <c r="E13" s="4" t="e">
        <f t="shared" ref="E13:E76" ca="1" si="0">C13*D13</f>
        <v>#NAME?</v>
      </c>
      <c r="G13" s="8"/>
    </row>
    <row r="14" spans="1:12">
      <c r="B14" s="2">
        <v>2</v>
      </c>
      <c r="C14" s="4" t="e">
        <f t="shared" ref="C14:C77" ca="1" si="1">E13</f>
        <v>#NAME?</v>
      </c>
      <c r="D14" s="7" t="e">
        <f ca="1">EXP(_xll.PsiNormal($D$8/$D$6,$D$5/SQRT($D$6)))</f>
        <v>#NAME?</v>
      </c>
      <c r="E14" s="4" t="e">
        <f t="shared" ca="1" si="0"/>
        <v>#NAME?</v>
      </c>
    </row>
    <row r="15" spans="1:12">
      <c r="B15" s="2">
        <v>3</v>
      </c>
      <c r="C15" s="4" t="e">
        <f t="shared" ca="1" si="1"/>
        <v>#NAME?</v>
      </c>
      <c r="D15" s="7" t="e">
        <f ca="1">EXP(_xll.PsiNormal($D$8/$D$6,$D$5/SQRT($D$6)))</f>
        <v>#NAME?</v>
      </c>
      <c r="E15" s="4" t="e">
        <f t="shared" ca="1" si="0"/>
        <v>#NAME?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</row>
    <row r="16" spans="1:12">
      <c r="B16" s="2">
        <v>4</v>
      </c>
      <c r="C16" s="4" t="e">
        <f t="shared" ca="1" si="1"/>
        <v>#NAME?</v>
      </c>
      <c r="D16" s="7" t="e">
        <f ca="1">EXP(_xll.PsiNormal($D$8/$D$6,$D$5/SQRT($D$6)))</f>
        <v>#NAME?</v>
      </c>
      <c r="E16" s="4" t="e">
        <f t="shared" ca="1" si="0"/>
        <v>#NAME?</v>
      </c>
    </row>
    <row r="17" spans="2:12">
      <c r="B17" s="2">
        <v>5</v>
      </c>
      <c r="C17" s="4" t="e">
        <f t="shared" ca="1" si="1"/>
        <v>#NAME?</v>
      </c>
      <c r="D17" s="7" t="e">
        <f ca="1">EXP(_xll.PsiNormal($D$8/$D$6,$D$5/SQRT($D$6)))</f>
        <v>#NAME?</v>
      </c>
      <c r="E17" s="4" t="e">
        <f t="shared" ca="1" si="0"/>
        <v>#NAME?</v>
      </c>
      <c r="G17" s="1" t="s">
        <v>13</v>
      </c>
      <c r="H17" s="4" t="e">
        <f ca="1">$E$96</f>
        <v>#NAME?</v>
      </c>
      <c r="I17" s="4" t="e">
        <f t="shared" ref="I17:L17" ca="1" si="2">$E$96</f>
        <v>#NAME?</v>
      </c>
      <c r="J17" s="4" t="e">
        <f t="shared" ca="1" si="2"/>
        <v>#NAME?</v>
      </c>
      <c r="K17" s="4" t="e">
        <f t="shared" ca="1" si="2"/>
        <v>#NAME?</v>
      </c>
      <c r="L17" s="4" t="e">
        <f t="shared" ca="1" si="2"/>
        <v>#NAME?</v>
      </c>
    </row>
    <row r="18" spans="2:12">
      <c r="B18" s="2">
        <v>6</v>
      </c>
      <c r="C18" s="4" t="e">
        <f t="shared" ca="1" si="1"/>
        <v>#NAME?</v>
      </c>
      <c r="D18" s="7" t="e">
        <f ca="1">EXP(_xll.PsiNormal($D$8/$D$6,$D$5/SQRT($D$6)))</f>
        <v>#NAME?</v>
      </c>
      <c r="E18" s="4" t="e">
        <f t="shared" ca="1" si="0"/>
        <v>#NAME?</v>
      </c>
      <c r="G18" s="1" t="s">
        <v>8</v>
      </c>
      <c r="H18" s="5">
        <v>105</v>
      </c>
      <c r="I18" s="2">
        <v>95</v>
      </c>
      <c r="J18" s="4" t="e">
        <f ca="1">MIN(E12:E96)</f>
        <v>#NAME?</v>
      </c>
      <c r="K18" s="4" t="e">
        <f ca="1">AVERAGE(E12:E96)</f>
        <v>#NAME?</v>
      </c>
      <c r="L18" s="4">
        <v>105</v>
      </c>
    </row>
    <row r="19" spans="2:12">
      <c r="B19" s="2">
        <v>7</v>
      </c>
      <c r="C19" s="4" t="e">
        <f t="shared" ca="1" si="1"/>
        <v>#NAME?</v>
      </c>
      <c r="D19" s="7" t="e">
        <f ca="1">EXP(_xll.PsiNormal($D$8/$D$6,$D$5/SQRT($D$6)))</f>
        <v>#NAME?</v>
      </c>
      <c r="E19" s="4" t="e">
        <f t="shared" ca="1" si="0"/>
        <v>#NAME?</v>
      </c>
      <c r="G19" s="1" t="s">
        <v>9</v>
      </c>
      <c r="H19" s="4" t="e">
        <f ca="1">MAX(0,H17-H18)</f>
        <v>#NAME?</v>
      </c>
      <c r="I19" s="4" t="e">
        <f ca="1">MAX(0,I18-I17)</f>
        <v>#NAME?</v>
      </c>
      <c r="J19" s="4" t="e">
        <f ca="1">MAX(0,J17-J18)</f>
        <v>#NAME?</v>
      </c>
      <c r="K19" s="4" t="e">
        <f ca="1">MAX(0,K17-K18)</f>
        <v>#NAME?</v>
      </c>
      <c r="L19" s="4" t="e">
        <f ca="1">IF(MAX(E12:E96)&gt;125,0,MAX(0,L17-105))</f>
        <v>#NAME?</v>
      </c>
    </row>
    <row r="20" spans="2:12">
      <c r="B20" s="2">
        <v>8</v>
      </c>
      <c r="C20" s="4" t="e">
        <f t="shared" ca="1" si="1"/>
        <v>#NAME?</v>
      </c>
      <c r="D20" s="7" t="e">
        <f ca="1">EXP(_xll.PsiNormal($D$8/$D$6,$D$5/SQRT($D$6)))</f>
        <v>#NAME?</v>
      </c>
      <c r="E20" s="4" t="e">
        <f t="shared" ca="1" si="0"/>
        <v>#NAME?</v>
      </c>
      <c r="G20" s="1" t="s">
        <v>10</v>
      </c>
      <c r="H20" s="9" t="e">
        <f ca="1">H19*EXP(-0.5*$D$7) + _xll.PsiOutput()</f>
        <v>#NAME?</v>
      </c>
      <c r="I20" s="9" t="e">
        <f ca="1">I19*EXP(-0.5*$D$7) + _xll.PsiOutput()</f>
        <v>#NAME?</v>
      </c>
      <c r="J20" s="9" t="e">
        <f ca="1">J19*EXP(-0.5*$D$7) + _xll.PsiOutput()</f>
        <v>#NAME?</v>
      </c>
      <c r="K20" s="9" t="e">
        <f ca="1">K19*EXP(-0.5*$D$7) + _xll.PsiOutput()</f>
        <v>#NAME?</v>
      </c>
      <c r="L20" s="9" t="e">
        <f ca="1">L19*EXP(-0.5*$D$7) + _xll.PsiOutput()</f>
        <v>#NAME?</v>
      </c>
    </row>
    <row r="21" spans="2:12">
      <c r="B21" s="2">
        <v>9</v>
      </c>
      <c r="C21" s="4" t="e">
        <f t="shared" ca="1" si="1"/>
        <v>#NAME?</v>
      </c>
      <c r="D21" s="7" t="e">
        <f ca="1">EXP(_xll.PsiNormal($D$8/$D$6,$D$5/SQRT($D$6)))</f>
        <v>#NAME?</v>
      </c>
      <c r="E21" s="4" t="e">
        <f t="shared" ca="1" si="0"/>
        <v>#NAME?</v>
      </c>
      <c r="G21" s="1" t="s">
        <v>20</v>
      </c>
      <c r="H21" s="4" t="e">
        <f ca="1">_xll.PsiMean(H20)</f>
        <v>#NAME?</v>
      </c>
      <c r="I21" s="4" t="e">
        <f ca="1">_xll.PsiMean(I20)</f>
        <v>#NAME?</v>
      </c>
      <c r="J21" s="4" t="e">
        <f ca="1">_xll.PsiMean(J20)</f>
        <v>#NAME?</v>
      </c>
      <c r="K21" s="4" t="e">
        <f ca="1">_xll.PsiMean(K20)</f>
        <v>#NAME?</v>
      </c>
      <c r="L21" s="4" t="e">
        <f ca="1">_xll.PsiMean(L20)</f>
        <v>#NAME?</v>
      </c>
    </row>
    <row r="22" spans="2:12">
      <c r="B22" s="2">
        <v>10</v>
      </c>
      <c r="C22" s="4" t="e">
        <f t="shared" ca="1" si="1"/>
        <v>#NAME?</v>
      </c>
      <c r="D22" s="7" t="e">
        <f ca="1">EXP(_xll.PsiNormal($D$8/$D$6,$D$5/SQRT($D$6)))</f>
        <v>#NAME?</v>
      </c>
      <c r="E22" s="4" t="e">
        <f t="shared" ca="1" si="0"/>
        <v>#NAME?</v>
      </c>
      <c r="G22" s="1"/>
    </row>
    <row r="23" spans="2:12">
      <c r="B23" s="2">
        <v>11</v>
      </c>
      <c r="C23" s="4" t="e">
        <f t="shared" ca="1" si="1"/>
        <v>#NAME?</v>
      </c>
      <c r="D23" s="7" t="e">
        <f ca="1">EXP(_xll.PsiNormal($D$8/$D$6,$D$5/SQRT($D$6)))</f>
        <v>#NAME?</v>
      </c>
      <c r="E23" s="4" t="e">
        <f t="shared" ca="1" si="0"/>
        <v>#NAME?</v>
      </c>
      <c r="G23" s="10"/>
    </row>
    <row r="24" spans="2:12">
      <c r="B24" s="2">
        <v>12</v>
      </c>
      <c r="C24" s="4" t="e">
        <f t="shared" ca="1" si="1"/>
        <v>#NAME?</v>
      </c>
      <c r="D24" s="7" t="e">
        <f ca="1">EXP(_xll.PsiNormal($D$8/$D$6,$D$5/SQRT($D$6)))</f>
        <v>#NAME?</v>
      </c>
      <c r="E24" s="4" t="e">
        <f t="shared" ca="1" si="0"/>
        <v>#NAME?</v>
      </c>
      <c r="G24" s="11"/>
      <c r="H24" s="12"/>
      <c r="I24" s="12"/>
      <c r="J24" s="12"/>
      <c r="K24" s="12"/>
      <c r="L24" s="12"/>
    </row>
    <row r="25" spans="2:12">
      <c r="B25" s="2">
        <v>13</v>
      </c>
      <c r="C25" s="4" t="e">
        <f t="shared" ca="1" si="1"/>
        <v>#NAME?</v>
      </c>
      <c r="D25" s="7" t="e">
        <f ca="1">EXP(_xll.PsiNormal($D$8/$D$6,$D$5/SQRT($D$6)))</f>
        <v>#NAME?</v>
      </c>
      <c r="E25" s="4" t="e">
        <f t="shared" ca="1" si="0"/>
        <v>#NAME?</v>
      </c>
      <c r="G25" s="11"/>
      <c r="H25" s="4"/>
      <c r="I25" s="4"/>
      <c r="J25" s="4"/>
      <c r="K25" s="4"/>
      <c r="L25" s="4"/>
    </row>
    <row r="26" spans="2:12">
      <c r="B26" s="2">
        <v>14</v>
      </c>
      <c r="C26" s="4" t="e">
        <f t="shared" ca="1" si="1"/>
        <v>#NAME?</v>
      </c>
      <c r="D26" s="7" t="e">
        <f ca="1">EXP(_xll.PsiNormal($D$8/$D$6,$D$5/SQRT($D$6)))</f>
        <v>#NAME?</v>
      </c>
      <c r="E26" s="4" t="e">
        <f t="shared" ca="1" si="0"/>
        <v>#NAME?</v>
      </c>
    </row>
    <row r="27" spans="2:12">
      <c r="B27" s="2">
        <v>15</v>
      </c>
      <c r="C27" s="4" t="e">
        <f t="shared" ca="1" si="1"/>
        <v>#NAME?</v>
      </c>
      <c r="D27" s="7" t="e">
        <f ca="1">EXP(_xll.PsiNormal($D$8/$D$6,$D$5/SQRT($D$6)))</f>
        <v>#NAME?</v>
      </c>
      <c r="E27" s="4" t="e">
        <f t="shared" ca="1" si="0"/>
        <v>#NAME?</v>
      </c>
    </row>
    <row r="28" spans="2:12">
      <c r="B28" s="2">
        <v>16</v>
      </c>
      <c r="C28" s="4" t="e">
        <f t="shared" ca="1" si="1"/>
        <v>#NAME?</v>
      </c>
      <c r="D28" s="7" t="e">
        <f ca="1">EXP(_xll.PsiNormal($D$8/$D$6,$D$5/SQRT($D$6)))</f>
        <v>#NAME?</v>
      </c>
      <c r="E28" s="4" t="e">
        <f t="shared" ca="1" si="0"/>
        <v>#NAME?</v>
      </c>
    </row>
    <row r="29" spans="2:12">
      <c r="B29" s="2">
        <v>17</v>
      </c>
      <c r="C29" s="4" t="e">
        <f t="shared" ca="1" si="1"/>
        <v>#NAME?</v>
      </c>
      <c r="D29" s="7" t="e">
        <f ca="1">EXP(_xll.PsiNormal($D$8/$D$6,$D$5/SQRT($D$6)))</f>
        <v>#NAME?</v>
      </c>
      <c r="E29" s="4" t="e">
        <f t="shared" ca="1" si="0"/>
        <v>#NAME?</v>
      </c>
    </row>
    <row r="30" spans="2:12">
      <c r="B30" s="2">
        <v>18</v>
      </c>
      <c r="C30" s="4" t="e">
        <f t="shared" ca="1" si="1"/>
        <v>#NAME?</v>
      </c>
      <c r="D30" s="7" t="e">
        <f ca="1">EXP(_xll.PsiNormal($D$8/$D$6,$D$5/SQRT($D$6)))</f>
        <v>#NAME?</v>
      </c>
      <c r="E30" s="4" t="e">
        <f t="shared" ca="1" si="0"/>
        <v>#NAME?</v>
      </c>
    </row>
    <row r="31" spans="2:12">
      <c r="B31" s="2">
        <v>19</v>
      </c>
      <c r="C31" s="4" t="e">
        <f t="shared" ca="1" si="1"/>
        <v>#NAME?</v>
      </c>
      <c r="D31" s="7" t="e">
        <f ca="1">EXP(_xll.PsiNormal($D$8/$D$6,$D$5/SQRT($D$6)))</f>
        <v>#NAME?</v>
      </c>
      <c r="E31" s="4" t="e">
        <f t="shared" ca="1" si="0"/>
        <v>#NAME?</v>
      </c>
    </row>
    <row r="32" spans="2:12">
      <c r="B32" s="2">
        <v>20</v>
      </c>
      <c r="C32" s="4" t="e">
        <f t="shared" ca="1" si="1"/>
        <v>#NAME?</v>
      </c>
      <c r="D32" s="7" t="e">
        <f ca="1">EXP(_xll.PsiNormal($D$8/$D$6,$D$5/SQRT($D$6)))</f>
        <v>#NAME?</v>
      </c>
      <c r="E32" s="4" t="e">
        <f t="shared" ca="1" si="0"/>
        <v>#NAME?</v>
      </c>
    </row>
    <row r="33" spans="2:5">
      <c r="B33" s="2">
        <v>21</v>
      </c>
      <c r="C33" s="4" t="e">
        <f t="shared" ca="1" si="1"/>
        <v>#NAME?</v>
      </c>
      <c r="D33" s="7" t="e">
        <f ca="1">EXP(_xll.PsiNormal($D$8/$D$6,$D$5/SQRT($D$6)))</f>
        <v>#NAME?</v>
      </c>
      <c r="E33" s="4" t="e">
        <f t="shared" ca="1" si="0"/>
        <v>#NAME?</v>
      </c>
    </row>
    <row r="34" spans="2:5">
      <c r="B34" s="2">
        <v>22</v>
      </c>
      <c r="C34" s="4" t="e">
        <f t="shared" ca="1" si="1"/>
        <v>#NAME?</v>
      </c>
      <c r="D34" s="7" t="e">
        <f ca="1">EXP(_xll.PsiNormal($D$8/$D$6,$D$5/SQRT($D$6)))</f>
        <v>#NAME?</v>
      </c>
      <c r="E34" s="4" t="e">
        <f t="shared" ca="1" si="0"/>
        <v>#NAME?</v>
      </c>
    </row>
    <row r="35" spans="2:5">
      <c r="B35" s="2">
        <v>23</v>
      </c>
      <c r="C35" s="4" t="e">
        <f t="shared" ca="1" si="1"/>
        <v>#NAME?</v>
      </c>
      <c r="D35" s="7" t="e">
        <f ca="1">EXP(_xll.PsiNormal($D$8/$D$6,$D$5/SQRT($D$6)))</f>
        <v>#NAME?</v>
      </c>
      <c r="E35" s="4" t="e">
        <f t="shared" ca="1" si="0"/>
        <v>#NAME?</v>
      </c>
    </row>
    <row r="36" spans="2:5">
      <c r="B36" s="2">
        <v>24</v>
      </c>
      <c r="C36" s="4" t="e">
        <f t="shared" ca="1" si="1"/>
        <v>#NAME?</v>
      </c>
      <c r="D36" s="7" t="e">
        <f ca="1">EXP(_xll.PsiNormal($D$8/$D$6,$D$5/SQRT($D$6)))</f>
        <v>#NAME?</v>
      </c>
      <c r="E36" s="4" t="e">
        <f t="shared" ca="1" si="0"/>
        <v>#NAME?</v>
      </c>
    </row>
    <row r="37" spans="2:5">
      <c r="B37" s="2">
        <v>25</v>
      </c>
      <c r="C37" s="4" t="e">
        <f t="shared" ca="1" si="1"/>
        <v>#NAME?</v>
      </c>
      <c r="D37" s="7" t="e">
        <f ca="1">EXP(_xll.PsiNormal($D$8/$D$6,$D$5/SQRT($D$6)))</f>
        <v>#NAME?</v>
      </c>
      <c r="E37" s="4" t="e">
        <f t="shared" ca="1" si="0"/>
        <v>#NAME?</v>
      </c>
    </row>
    <row r="38" spans="2:5">
      <c r="B38" s="2">
        <v>26</v>
      </c>
      <c r="C38" s="4" t="e">
        <f t="shared" ca="1" si="1"/>
        <v>#NAME?</v>
      </c>
      <c r="D38" s="7" t="e">
        <f ca="1">EXP(_xll.PsiNormal($D$8/$D$6,$D$5/SQRT($D$6)))</f>
        <v>#NAME?</v>
      </c>
      <c r="E38" s="4" t="e">
        <f t="shared" ca="1" si="0"/>
        <v>#NAME?</v>
      </c>
    </row>
    <row r="39" spans="2:5">
      <c r="B39" s="2">
        <v>27</v>
      </c>
      <c r="C39" s="4" t="e">
        <f t="shared" ca="1" si="1"/>
        <v>#NAME?</v>
      </c>
      <c r="D39" s="7" t="e">
        <f ca="1">EXP(_xll.PsiNormal($D$8/$D$6,$D$5/SQRT($D$6)))</f>
        <v>#NAME?</v>
      </c>
      <c r="E39" s="4" t="e">
        <f t="shared" ca="1" si="0"/>
        <v>#NAME?</v>
      </c>
    </row>
    <row r="40" spans="2:5">
      <c r="B40" s="2">
        <v>28</v>
      </c>
      <c r="C40" s="4" t="e">
        <f t="shared" ca="1" si="1"/>
        <v>#NAME?</v>
      </c>
      <c r="D40" s="7" t="e">
        <f ca="1">EXP(_xll.PsiNormal($D$8/$D$6,$D$5/SQRT($D$6)))</f>
        <v>#NAME?</v>
      </c>
      <c r="E40" s="4" t="e">
        <f t="shared" ca="1" si="0"/>
        <v>#NAME?</v>
      </c>
    </row>
    <row r="41" spans="2:5">
      <c r="B41" s="2">
        <v>29</v>
      </c>
      <c r="C41" s="4" t="e">
        <f t="shared" ca="1" si="1"/>
        <v>#NAME?</v>
      </c>
      <c r="D41" s="7" t="e">
        <f ca="1">EXP(_xll.PsiNormal($D$8/$D$6,$D$5/SQRT($D$6)))</f>
        <v>#NAME?</v>
      </c>
      <c r="E41" s="4" t="e">
        <f t="shared" ca="1" si="0"/>
        <v>#NAME?</v>
      </c>
    </row>
    <row r="42" spans="2:5">
      <c r="B42" s="2">
        <v>30</v>
      </c>
      <c r="C42" s="4" t="e">
        <f t="shared" ca="1" si="1"/>
        <v>#NAME?</v>
      </c>
      <c r="D42" s="7" t="e">
        <f ca="1">EXP(_xll.PsiNormal($D$8/$D$6,$D$5/SQRT($D$6)))</f>
        <v>#NAME?</v>
      </c>
      <c r="E42" s="4" t="e">
        <f t="shared" ca="1" si="0"/>
        <v>#NAME?</v>
      </c>
    </row>
    <row r="43" spans="2:5">
      <c r="B43" s="2">
        <v>31</v>
      </c>
      <c r="C43" s="4" t="e">
        <f t="shared" ca="1" si="1"/>
        <v>#NAME?</v>
      </c>
      <c r="D43" s="7" t="e">
        <f ca="1">EXP(_xll.PsiNormal($D$8/$D$6,$D$5/SQRT($D$6)))</f>
        <v>#NAME?</v>
      </c>
      <c r="E43" s="4" t="e">
        <f t="shared" ca="1" si="0"/>
        <v>#NAME?</v>
      </c>
    </row>
    <row r="44" spans="2:5">
      <c r="B44" s="2">
        <v>32</v>
      </c>
      <c r="C44" s="4" t="e">
        <f t="shared" ca="1" si="1"/>
        <v>#NAME?</v>
      </c>
      <c r="D44" s="7" t="e">
        <f ca="1">EXP(_xll.PsiNormal($D$8/$D$6,$D$5/SQRT($D$6)))</f>
        <v>#NAME?</v>
      </c>
      <c r="E44" s="4" t="e">
        <f t="shared" ca="1" si="0"/>
        <v>#NAME?</v>
      </c>
    </row>
    <row r="45" spans="2:5">
      <c r="B45" s="2">
        <v>33</v>
      </c>
      <c r="C45" s="4" t="e">
        <f t="shared" ca="1" si="1"/>
        <v>#NAME?</v>
      </c>
      <c r="D45" s="7" t="e">
        <f ca="1">EXP(_xll.PsiNormal($D$8/$D$6,$D$5/SQRT($D$6)))</f>
        <v>#NAME?</v>
      </c>
      <c r="E45" s="4" t="e">
        <f t="shared" ca="1" si="0"/>
        <v>#NAME?</v>
      </c>
    </row>
    <row r="46" spans="2:5">
      <c r="B46" s="2">
        <v>34</v>
      </c>
      <c r="C46" s="4" t="e">
        <f t="shared" ca="1" si="1"/>
        <v>#NAME?</v>
      </c>
      <c r="D46" s="7" t="e">
        <f ca="1">EXP(_xll.PsiNormal($D$8/$D$6,$D$5/SQRT($D$6)))</f>
        <v>#NAME?</v>
      </c>
      <c r="E46" s="4" t="e">
        <f t="shared" ca="1" si="0"/>
        <v>#NAME?</v>
      </c>
    </row>
    <row r="47" spans="2:5">
      <c r="B47" s="2">
        <v>35</v>
      </c>
      <c r="C47" s="4" t="e">
        <f t="shared" ca="1" si="1"/>
        <v>#NAME?</v>
      </c>
      <c r="D47" s="7" t="e">
        <f ca="1">EXP(_xll.PsiNormal($D$8/$D$6,$D$5/SQRT($D$6)))</f>
        <v>#NAME?</v>
      </c>
      <c r="E47" s="4" t="e">
        <f t="shared" ca="1" si="0"/>
        <v>#NAME?</v>
      </c>
    </row>
    <row r="48" spans="2:5">
      <c r="B48" s="2">
        <v>36</v>
      </c>
      <c r="C48" s="4" t="e">
        <f t="shared" ca="1" si="1"/>
        <v>#NAME?</v>
      </c>
      <c r="D48" s="7" t="e">
        <f ca="1">EXP(_xll.PsiNormal($D$8/$D$6,$D$5/SQRT($D$6)))</f>
        <v>#NAME?</v>
      </c>
      <c r="E48" s="4" t="e">
        <f t="shared" ca="1" si="0"/>
        <v>#NAME?</v>
      </c>
    </row>
    <row r="49" spans="2:5">
      <c r="B49" s="2">
        <v>37</v>
      </c>
      <c r="C49" s="4" t="e">
        <f t="shared" ca="1" si="1"/>
        <v>#NAME?</v>
      </c>
      <c r="D49" s="7" t="e">
        <f ca="1">EXP(_xll.PsiNormal($D$8/$D$6,$D$5/SQRT($D$6)))</f>
        <v>#NAME?</v>
      </c>
      <c r="E49" s="4" t="e">
        <f t="shared" ca="1" si="0"/>
        <v>#NAME?</v>
      </c>
    </row>
    <row r="50" spans="2:5">
      <c r="B50" s="2">
        <v>38</v>
      </c>
      <c r="C50" s="4" t="e">
        <f t="shared" ca="1" si="1"/>
        <v>#NAME?</v>
      </c>
      <c r="D50" s="7" t="e">
        <f ca="1">EXP(_xll.PsiNormal($D$8/$D$6,$D$5/SQRT($D$6)))</f>
        <v>#NAME?</v>
      </c>
      <c r="E50" s="4" t="e">
        <f t="shared" ca="1" si="0"/>
        <v>#NAME?</v>
      </c>
    </row>
    <row r="51" spans="2:5">
      <c r="B51" s="2">
        <v>39</v>
      </c>
      <c r="C51" s="4" t="e">
        <f t="shared" ca="1" si="1"/>
        <v>#NAME?</v>
      </c>
      <c r="D51" s="7" t="e">
        <f ca="1">EXP(_xll.PsiNormal($D$8/$D$6,$D$5/SQRT($D$6)))</f>
        <v>#NAME?</v>
      </c>
      <c r="E51" s="4" t="e">
        <f t="shared" ca="1" si="0"/>
        <v>#NAME?</v>
      </c>
    </row>
    <row r="52" spans="2:5">
      <c r="B52" s="2">
        <v>40</v>
      </c>
      <c r="C52" s="4" t="e">
        <f t="shared" ca="1" si="1"/>
        <v>#NAME?</v>
      </c>
      <c r="D52" s="7" t="e">
        <f ca="1">EXP(_xll.PsiNormal($D$8/$D$6,$D$5/SQRT($D$6)))</f>
        <v>#NAME?</v>
      </c>
      <c r="E52" s="4" t="e">
        <f t="shared" ca="1" si="0"/>
        <v>#NAME?</v>
      </c>
    </row>
    <row r="53" spans="2:5">
      <c r="B53" s="2">
        <v>41</v>
      </c>
      <c r="C53" s="4" t="e">
        <f t="shared" ca="1" si="1"/>
        <v>#NAME?</v>
      </c>
      <c r="D53" s="7" t="e">
        <f ca="1">EXP(_xll.PsiNormal($D$8/$D$6,$D$5/SQRT($D$6)))</f>
        <v>#NAME?</v>
      </c>
      <c r="E53" s="4" t="e">
        <f t="shared" ca="1" si="0"/>
        <v>#NAME?</v>
      </c>
    </row>
    <row r="54" spans="2:5">
      <c r="B54" s="2">
        <v>42</v>
      </c>
      <c r="C54" s="4" t="e">
        <f t="shared" ca="1" si="1"/>
        <v>#NAME?</v>
      </c>
      <c r="D54" s="7" t="e">
        <f ca="1">EXP(_xll.PsiNormal($D$8/$D$6,$D$5/SQRT($D$6)))</f>
        <v>#NAME?</v>
      </c>
      <c r="E54" s="4" t="e">
        <f t="shared" ca="1" si="0"/>
        <v>#NAME?</v>
      </c>
    </row>
    <row r="55" spans="2:5">
      <c r="B55" s="2">
        <v>43</v>
      </c>
      <c r="C55" s="4" t="e">
        <f t="shared" ca="1" si="1"/>
        <v>#NAME?</v>
      </c>
      <c r="D55" s="7" t="e">
        <f ca="1">EXP(_xll.PsiNormal($D$8/$D$6,$D$5/SQRT($D$6)))</f>
        <v>#NAME?</v>
      </c>
      <c r="E55" s="4" t="e">
        <f t="shared" ca="1" si="0"/>
        <v>#NAME?</v>
      </c>
    </row>
    <row r="56" spans="2:5">
      <c r="B56" s="2">
        <v>44</v>
      </c>
      <c r="C56" s="4" t="e">
        <f t="shared" ca="1" si="1"/>
        <v>#NAME?</v>
      </c>
      <c r="D56" s="7" t="e">
        <f ca="1">EXP(_xll.PsiNormal($D$8/$D$6,$D$5/SQRT($D$6)))</f>
        <v>#NAME?</v>
      </c>
      <c r="E56" s="4" t="e">
        <f t="shared" ca="1" si="0"/>
        <v>#NAME?</v>
      </c>
    </row>
    <row r="57" spans="2:5">
      <c r="B57" s="2">
        <v>45</v>
      </c>
      <c r="C57" s="4" t="e">
        <f t="shared" ca="1" si="1"/>
        <v>#NAME?</v>
      </c>
      <c r="D57" s="7" t="e">
        <f ca="1">EXP(_xll.PsiNormal($D$8/$D$6,$D$5/SQRT($D$6)))</f>
        <v>#NAME?</v>
      </c>
      <c r="E57" s="4" t="e">
        <f t="shared" ca="1" si="0"/>
        <v>#NAME?</v>
      </c>
    </row>
    <row r="58" spans="2:5">
      <c r="B58" s="2">
        <v>46</v>
      </c>
      <c r="C58" s="4" t="e">
        <f t="shared" ca="1" si="1"/>
        <v>#NAME?</v>
      </c>
      <c r="D58" s="7" t="e">
        <f ca="1">EXP(_xll.PsiNormal($D$8/$D$6,$D$5/SQRT($D$6)))</f>
        <v>#NAME?</v>
      </c>
      <c r="E58" s="4" t="e">
        <f t="shared" ca="1" si="0"/>
        <v>#NAME?</v>
      </c>
    </row>
    <row r="59" spans="2:5">
      <c r="B59" s="2">
        <v>47</v>
      </c>
      <c r="C59" s="4" t="e">
        <f t="shared" ca="1" si="1"/>
        <v>#NAME?</v>
      </c>
      <c r="D59" s="7" t="e">
        <f ca="1">EXP(_xll.PsiNormal($D$8/$D$6,$D$5/SQRT($D$6)))</f>
        <v>#NAME?</v>
      </c>
      <c r="E59" s="4" t="e">
        <f t="shared" ca="1" si="0"/>
        <v>#NAME?</v>
      </c>
    </row>
    <row r="60" spans="2:5">
      <c r="B60" s="2">
        <v>48</v>
      </c>
      <c r="C60" s="4" t="e">
        <f t="shared" ca="1" si="1"/>
        <v>#NAME?</v>
      </c>
      <c r="D60" s="7" t="e">
        <f ca="1">EXP(_xll.PsiNormal($D$8/$D$6,$D$5/SQRT($D$6)))</f>
        <v>#NAME?</v>
      </c>
      <c r="E60" s="4" t="e">
        <f t="shared" ca="1" si="0"/>
        <v>#NAME?</v>
      </c>
    </row>
    <row r="61" spans="2:5">
      <c r="B61" s="2">
        <v>49</v>
      </c>
      <c r="C61" s="4" t="e">
        <f t="shared" ca="1" si="1"/>
        <v>#NAME?</v>
      </c>
      <c r="D61" s="7" t="e">
        <f ca="1">EXP(_xll.PsiNormal($D$8/$D$6,$D$5/SQRT($D$6)))</f>
        <v>#NAME?</v>
      </c>
      <c r="E61" s="4" t="e">
        <f t="shared" ca="1" si="0"/>
        <v>#NAME?</v>
      </c>
    </row>
    <row r="62" spans="2:5">
      <c r="B62" s="2">
        <v>50</v>
      </c>
      <c r="C62" s="4" t="e">
        <f t="shared" ca="1" si="1"/>
        <v>#NAME?</v>
      </c>
      <c r="D62" s="7" t="e">
        <f ca="1">EXP(_xll.PsiNormal($D$8/$D$6,$D$5/SQRT($D$6)))</f>
        <v>#NAME?</v>
      </c>
      <c r="E62" s="4" t="e">
        <f t="shared" ca="1" si="0"/>
        <v>#NAME?</v>
      </c>
    </row>
    <row r="63" spans="2:5">
      <c r="B63" s="2">
        <v>51</v>
      </c>
      <c r="C63" s="4" t="e">
        <f t="shared" ca="1" si="1"/>
        <v>#NAME?</v>
      </c>
      <c r="D63" s="7" t="e">
        <f ca="1">EXP(_xll.PsiNormal($D$8/$D$6,$D$5/SQRT($D$6)))</f>
        <v>#NAME?</v>
      </c>
      <c r="E63" s="4" t="e">
        <f t="shared" ca="1" si="0"/>
        <v>#NAME?</v>
      </c>
    </row>
    <row r="64" spans="2:5">
      <c r="B64" s="2">
        <v>52</v>
      </c>
      <c r="C64" s="4" t="e">
        <f t="shared" ca="1" si="1"/>
        <v>#NAME?</v>
      </c>
      <c r="D64" s="7" t="e">
        <f ca="1">EXP(_xll.PsiNormal($D$8/$D$6,$D$5/SQRT($D$6)))</f>
        <v>#NAME?</v>
      </c>
      <c r="E64" s="4" t="e">
        <f t="shared" ca="1" si="0"/>
        <v>#NAME?</v>
      </c>
    </row>
    <row r="65" spans="2:5">
      <c r="B65" s="2">
        <v>53</v>
      </c>
      <c r="C65" s="4" t="e">
        <f t="shared" ca="1" si="1"/>
        <v>#NAME?</v>
      </c>
      <c r="D65" s="7" t="e">
        <f ca="1">EXP(_xll.PsiNormal($D$8/$D$6,$D$5/SQRT($D$6)))</f>
        <v>#NAME?</v>
      </c>
      <c r="E65" s="4" t="e">
        <f t="shared" ca="1" si="0"/>
        <v>#NAME?</v>
      </c>
    </row>
    <row r="66" spans="2:5">
      <c r="B66" s="2">
        <v>54</v>
      </c>
      <c r="C66" s="4" t="e">
        <f t="shared" ca="1" si="1"/>
        <v>#NAME?</v>
      </c>
      <c r="D66" s="7" t="e">
        <f ca="1">EXP(_xll.PsiNormal($D$8/$D$6,$D$5/SQRT($D$6)))</f>
        <v>#NAME?</v>
      </c>
      <c r="E66" s="4" t="e">
        <f t="shared" ca="1" si="0"/>
        <v>#NAME?</v>
      </c>
    </row>
    <row r="67" spans="2:5">
      <c r="B67" s="2">
        <v>55</v>
      </c>
      <c r="C67" s="4" t="e">
        <f t="shared" ca="1" si="1"/>
        <v>#NAME?</v>
      </c>
      <c r="D67" s="7" t="e">
        <f ca="1">EXP(_xll.PsiNormal($D$8/$D$6,$D$5/SQRT($D$6)))</f>
        <v>#NAME?</v>
      </c>
      <c r="E67" s="4" t="e">
        <f t="shared" ca="1" si="0"/>
        <v>#NAME?</v>
      </c>
    </row>
    <row r="68" spans="2:5">
      <c r="B68" s="2">
        <v>56</v>
      </c>
      <c r="C68" s="4" t="e">
        <f t="shared" ca="1" si="1"/>
        <v>#NAME?</v>
      </c>
      <c r="D68" s="7" t="e">
        <f ca="1">EXP(_xll.PsiNormal($D$8/$D$6,$D$5/SQRT($D$6)))</f>
        <v>#NAME?</v>
      </c>
      <c r="E68" s="4" t="e">
        <f t="shared" ca="1" si="0"/>
        <v>#NAME?</v>
      </c>
    </row>
    <row r="69" spans="2:5">
      <c r="B69" s="2">
        <v>57</v>
      </c>
      <c r="C69" s="4" t="e">
        <f t="shared" ca="1" si="1"/>
        <v>#NAME?</v>
      </c>
      <c r="D69" s="7" t="e">
        <f ca="1">EXP(_xll.PsiNormal($D$8/$D$6,$D$5/SQRT($D$6)))</f>
        <v>#NAME?</v>
      </c>
      <c r="E69" s="4" t="e">
        <f t="shared" ca="1" si="0"/>
        <v>#NAME?</v>
      </c>
    </row>
    <row r="70" spans="2:5">
      <c r="B70" s="2">
        <v>58</v>
      </c>
      <c r="C70" s="4" t="e">
        <f t="shared" ca="1" si="1"/>
        <v>#NAME?</v>
      </c>
      <c r="D70" s="7" t="e">
        <f ca="1">EXP(_xll.PsiNormal($D$8/$D$6,$D$5/SQRT($D$6)))</f>
        <v>#NAME?</v>
      </c>
      <c r="E70" s="4" t="e">
        <f t="shared" ca="1" si="0"/>
        <v>#NAME?</v>
      </c>
    </row>
    <row r="71" spans="2:5">
      <c r="B71" s="2">
        <v>59</v>
      </c>
      <c r="C71" s="4" t="e">
        <f t="shared" ca="1" si="1"/>
        <v>#NAME?</v>
      </c>
      <c r="D71" s="7" t="e">
        <f ca="1">EXP(_xll.PsiNormal($D$8/$D$6,$D$5/SQRT($D$6)))</f>
        <v>#NAME?</v>
      </c>
      <c r="E71" s="4" t="e">
        <f t="shared" ca="1" si="0"/>
        <v>#NAME?</v>
      </c>
    </row>
    <row r="72" spans="2:5">
      <c r="B72" s="2">
        <v>60</v>
      </c>
      <c r="C72" s="4" t="e">
        <f t="shared" ca="1" si="1"/>
        <v>#NAME?</v>
      </c>
      <c r="D72" s="7" t="e">
        <f ca="1">EXP(_xll.PsiNormal($D$8/$D$6,$D$5/SQRT($D$6)))</f>
        <v>#NAME?</v>
      </c>
      <c r="E72" s="4" t="e">
        <f t="shared" ca="1" si="0"/>
        <v>#NAME?</v>
      </c>
    </row>
    <row r="73" spans="2:5">
      <c r="B73" s="2">
        <v>61</v>
      </c>
      <c r="C73" s="4" t="e">
        <f t="shared" ca="1" si="1"/>
        <v>#NAME?</v>
      </c>
      <c r="D73" s="7" t="e">
        <f ca="1">EXP(_xll.PsiNormal($D$8/$D$6,$D$5/SQRT($D$6)))</f>
        <v>#NAME?</v>
      </c>
      <c r="E73" s="4" t="e">
        <f t="shared" ca="1" si="0"/>
        <v>#NAME?</v>
      </c>
    </row>
    <row r="74" spans="2:5">
      <c r="B74" s="2">
        <v>62</v>
      </c>
      <c r="C74" s="4" t="e">
        <f t="shared" ca="1" si="1"/>
        <v>#NAME?</v>
      </c>
      <c r="D74" s="7" t="e">
        <f ca="1">EXP(_xll.PsiNormal($D$8/$D$6,$D$5/SQRT($D$6)))</f>
        <v>#NAME?</v>
      </c>
      <c r="E74" s="4" t="e">
        <f t="shared" ca="1" si="0"/>
        <v>#NAME?</v>
      </c>
    </row>
    <row r="75" spans="2:5">
      <c r="B75" s="2">
        <v>63</v>
      </c>
      <c r="C75" s="4" t="e">
        <f t="shared" ca="1" si="1"/>
        <v>#NAME?</v>
      </c>
      <c r="D75" s="7" t="e">
        <f ca="1">EXP(_xll.PsiNormal($D$8/$D$6,$D$5/SQRT($D$6)))</f>
        <v>#NAME?</v>
      </c>
      <c r="E75" s="4" t="e">
        <f t="shared" ca="1" si="0"/>
        <v>#NAME?</v>
      </c>
    </row>
    <row r="76" spans="2:5">
      <c r="B76" s="2">
        <v>64</v>
      </c>
      <c r="C76" s="4" t="e">
        <f t="shared" ca="1" si="1"/>
        <v>#NAME?</v>
      </c>
      <c r="D76" s="7" t="e">
        <f ca="1">EXP(_xll.PsiNormal($D$8/$D$6,$D$5/SQRT($D$6)))</f>
        <v>#NAME?</v>
      </c>
      <c r="E76" s="4" t="e">
        <f t="shared" ca="1" si="0"/>
        <v>#NAME?</v>
      </c>
    </row>
    <row r="77" spans="2:5">
      <c r="B77" s="2">
        <v>65</v>
      </c>
      <c r="C77" s="4" t="e">
        <f t="shared" ca="1" si="1"/>
        <v>#NAME?</v>
      </c>
      <c r="D77" s="7" t="e">
        <f ca="1">EXP(_xll.PsiNormal($D$8/$D$6,$D$5/SQRT($D$6)))</f>
        <v>#NAME?</v>
      </c>
      <c r="E77" s="4" t="e">
        <f t="shared" ref="E77:E96" ca="1" si="3">C77*D77</f>
        <v>#NAME?</v>
      </c>
    </row>
    <row r="78" spans="2:5">
      <c r="B78" s="2">
        <v>66</v>
      </c>
      <c r="C78" s="4" t="e">
        <f t="shared" ref="C78:C96" ca="1" si="4">E77</f>
        <v>#NAME?</v>
      </c>
      <c r="D78" s="7" t="e">
        <f ca="1">EXP(_xll.PsiNormal($D$8/$D$6,$D$5/SQRT($D$6)))</f>
        <v>#NAME?</v>
      </c>
      <c r="E78" s="4" t="e">
        <f t="shared" ca="1" si="3"/>
        <v>#NAME?</v>
      </c>
    </row>
    <row r="79" spans="2:5">
      <c r="B79" s="2">
        <v>67</v>
      </c>
      <c r="C79" s="4" t="e">
        <f t="shared" ca="1" si="4"/>
        <v>#NAME?</v>
      </c>
      <c r="D79" s="7" t="e">
        <f ca="1">EXP(_xll.PsiNormal($D$8/$D$6,$D$5/SQRT($D$6)))</f>
        <v>#NAME?</v>
      </c>
      <c r="E79" s="4" t="e">
        <f t="shared" ca="1" si="3"/>
        <v>#NAME?</v>
      </c>
    </row>
    <row r="80" spans="2:5">
      <c r="B80" s="2">
        <v>68</v>
      </c>
      <c r="C80" s="4" t="e">
        <f t="shared" ca="1" si="4"/>
        <v>#NAME?</v>
      </c>
      <c r="D80" s="7" t="e">
        <f ca="1">EXP(_xll.PsiNormal($D$8/$D$6,$D$5/SQRT($D$6)))</f>
        <v>#NAME?</v>
      </c>
      <c r="E80" s="4" t="e">
        <f t="shared" ca="1" si="3"/>
        <v>#NAME?</v>
      </c>
    </row>
    <row r="81" spans="2:5">
      <c r="B81" s="2">
        <v>69</v>
      </c>
      <c r="C81" s="4" t="e">
        <f t="shared" ca="1" si="4"/>
        <v>#NAME?</v>
      </c>
      <c r="D81" s="7" t="e">
        <f ca="1">EXP(_xll.PsiNormal($D$8/$D$6,$D$5/SQRT($D$6)))</f>
        <v>#NAME?</v>
      </c>
      <c r="E81" s="4" t="e">
        <f t="shared" ca="1" si="3"/>
        <v>#NAME?</v>
      </c>
    </row>
    <row r="82" spans="2:5">
      <c r="B82" s="2">
        <v>70</v>
      </c>
      <c r="C82" s="4" t="e">
        <f t="shared" ca="1" si="4"/>
        <v>#NAME?</v>
      </c>
      <c r="D82" s="7" t="e">
        <f ca="1">EXP(_xll.PsiNormal($D$8/$D$6,$D$5/SQRT($D$6)))</f>
        <v>#NAME?</v>
      </c>
      <c r="E82" s="4" t="e">
        <f t="shared" ca="1" si="3"/>
        <v>#NAME?</v>
      </c>
    </row>
    <row r="83" spans="2:5">
      <c r="B83" s="2">
        <v>71</v>
      </c>
      <c r="C83" s="4" t="e">
        <f t="shared" ca="1" si="4"/>
        <v>#NAME?</v>
      </c>
      <c r="D83" s="7" t="e">
        <f ca="1">EXP(_xll.PsiNormal($D$8/$D$6,$D$5/SQRT($D$6)))</f>
        <v>#NAME?</v>
      </c>
      <c r="E83" s="4" t="e">
        <f t="shared" ca="1" si="3"/>
        <v>#NAME?</v>
      </c>
    </row>
    <row r="84" spans="2:5">
      <c r="B84" s="2">
        <v>72</v>
      </c>
      <c r="C84" s="4" t="e">
        <f t="shared" ca="1" si="4"/>
        <v>#NAME?</v>
      </c>
      <c r="D84" s="7" t="e">
        <f ca="1">EXP(_xll.PsiNormal($D$8/$D$6,$D$5/SQRT($D$6)))</f>
        <v>#NAME?</v>
      </c>
      <c r="E84" s="4" t="e">
        <f t="shared" ca="1" si="3"/>
        <v>#NAME?</v>
      </c>
    </row>
    <row r="85" spans="2:5">
      <c r="B85" s="2">
        <v>73</v>
      </c>
      <c r="C85" s="4" t="e">
        <f t="shared" ca="1" si="4"/>
        <v>#NAME?</v>
      </c>
      <c r="D85" s="7" t="e">
        <f ca="1">EXP(_xll.PsiNormal($D$8/$D$6,$D$5/SQRT($D$6)))</f>
        <v>#NAME?</v>
      </c>
      <c r="E85" s="4" t="e">
        <f t="shared" ca="1" si="3"/>
        <v>#NAME?</v>
      </c>
    </row>
    <row r="86" spans="2:5">
      <c r="B86" s="2">
        <v>74</v>
      </c>
      <c r="C86" s="4" t="e">
        <f t="shared" ca="1" si="4"/>
        <v>#NAME?</v>
      </c>
      <c r="D86" s="7" t="e">
        <f ca="1">EXP(_xll.PsiNormal($D$8/$D$6,$D$5/SQRT($D$6)))</f>
        <v>#NAME?</v>
      </c>
      <c r="E86" s="4" t="e">
        <f t="shared" ca="1" si="3"/>
        <v>#NAME?</v>
      </c>
    </row>
    <row r="87" spans="2:5">
      <c r="B87" s="2">
        <v>75</v>
      </c>
      <c r="C87" s="4" t="e">
        <f t="shared" ca="1" si="4"/>
        <v>#NAME?</v>
      </c>
      <c r="D87" s="7" t="e">
        <f ca="1">EXP(_xll.PsiNormal($D$8/$D$6,$D$5/SQRT($D$6)))</f>
        <v>#NAME?</v>
      </c>
      <c r="E87" s="4" t="e">
        <f t="shared" ca="1" si="3"/>
        <v>#NAME?</v>
      </c>
    </row>
    <row r="88" spans="2:5">
      <c r="B88" s="2">
        <v>76</v>
      </c>
      <c r="C88" s="4" t="e">
        <f t="shared" ca="1" si="4"/>
        <v>#NAME?</v>
      </c>
      <c r="D88" s="7" t="e">
        <f ca="1">EXP(_xll.PsiNormal($D$8/$D$6,$D$5/SQRT($D$6)))</f>
        <v>#NAME?</v>
      </c>
      <c r="E88" s="4" t="e">
        <f t="shared" ca="1" si="3"/>
        <v>#NAME?</v>
      </c>
    </row>
    <row r="89" spans="2:5">
      <c r="B89" s="2">
        <v>77</v>
      </c>
      <c r="C89" s="4" t="e">
        <f t="shared" ca="1" si="4"/>
        <v>#NAME?</v>
      </c>
      <c r="D89" s="7" t="e">
        <f ca="1">EXP(_xll.PsiNormal($D$8/$D$6,$D$5/SQRT($D$6)))</f>
        <v>#NAME?</v>
      </c>
      <c r="E89" s="4" t="e">
        <f t="shared" ca="1" si="3"/>
        <v>#NAME?</v>
      </c>
    </row>
    <row r="90" spans="2:5">
      <c r="B90" s="2">
        <v>78</v>
      </c>
      <c r="C90" s="4" t="e">
        <f t="shared" ca="1" si="4"/>
        <v>#NAME?</v>
      </c>
      <c r="D90" s="7" t="e">
        <f ca="1">EXP(_xll.PsiNormal($D$8/$D$6,$D$5/SQRT($D$6)))</f>
        <v>#NAME?</v>
      </c>
      <c r="E90" s="4" t="e">
        <f t="shared" ca="1" si="3"/>
        <v>#NAME?</v>
      </c>
    </row>
    <row r="91" spans="2:5">
      <c r="B91" s="2">
        <v>79</v>
      </c>
      <c r="C91" s="4" t="e">
        <f t="shared" ca="1" si="4"/>
        <v>#NAME?</v>
      </c>
      <c r="D91" s="7" t="e">
        <f ca="1">EXP(_xll.PsiNormal($D$8/$D$6,$D$5/SQRT($D$6)))</f>
        <v>#NAME?</v>
      </c>
      <c r="E91" s="4" t="e">
        <f t="shared" ca="1" si="3"/>
        <v>#NAME?</v>
      </c>
    </row>
    <row r="92" spans="2:5">
      <c r="B92" s="2">
        <v>80</v>
      </c>
      <c r="C92" s="4" t="e">
        <f t="shared" ca="1" si="4"/>
        <v>#NAME?</v>
      </c>
      <c r="D92" s="7" t="e">
        <f ca="1">EXP(_xll.PsiNormal($D$8/$D$6,$D$5/SQRT($D$6)))</f>
        <v>#NAME?</v>
      </c>
      <c r="E92" s="4" t="e">
        <f t="shared" ca="1" si="3"/>
        <v>#NAME?</v>
      </c>
    </row>
    <row r="93" spans="2:5">
      <c r="B93" s="2">
        <v>81</v>
      </c>
      <c r="C93" s="4" t="e">
        <f t="shared" ca="1" si="4"/>
        <v>#NAME?</v>
      </c>
      <c r="D93" s="7" t="e">
        <f ca="1">EXP(_xll.PsiNormal($D$8/$D$6,$D$5/SQRT($D$6)))</f>
        <v>#NAME?</v>
      </c>
      <c r="E93" s="4" t="e">
        <f t="shared" ca="1" si="3"/>
        <v>#NAME?</v>
      </c>
    </row>
    <row r="94" spans="2:5">
      <c r="B94" s="2">
        <v>82</v>
      </c>
      <c r="C94" s="4" t="e">
        <f t="shared" ca="1" si="4"/>
        <v>#NAME?</v>
      </c>
      <c r="D94" s="7" t="e">
        <f ca="1">EXP(_xll.PsiNormal($D$8/$D$6,$D$5/SQRT($D$6)))</f>
        <v>#NAME?</v>
      </c>
      <c r="E94" s="4" t="e">
        <f t="shared" ca="1" si="3"/>
        <v>#NAME?</v>
      </c>
    </row>
    <row r="95" spans="2:5">
      <c r="B95" s="2">
        <v>83</v>
      </c>
      <c r="C95" s="4" t="e">
        <f t="shared" ca="1" si="4"/>
        <v>#NAME?</v>
      </c>
      <c r="D95" s="7" t="e">
        <f ca="1">EXP(_xll.PsiNormal($D$8/$D$6,$D$5/SQRT($D$6)))</f>
        <v>#NAME?</v>
      </c>
      <c r="E95" s="4" t="e">
        <f t="shared" ca="1" si="3"/>
        <v>#NAME?</v>
      </c>
    </row>
    <row r="96" spans="2:5">
      <c r="B96" s="2">
        <v>84</v>
      </c>
      <c r="C96" s="4" t="e">
        <f t="shared" ca="1" si="4"/>
        <v>#NAME?</v>
      </c>
      <c r="D96" s="7" t="e">
        <f ca="1">EXP(_xll.PsiNormal($D$8/$D$6,$D$5/SQRT($D$6)))</f>
        <v>#NAME?</v>
      </c>
      <c r="E96" s="4" t="e">
        <f t="shared" ca="1" si="3"/>
        <v>#NAME?</v>
      </c>
    </row>
    <row r="97" spans="3:5">
      <c r="C97" s="4"/>
      <c r="D97" s="7"/>
      <c r="E97" s="4"/>
    </row>
    <row r="98" spans="3:5">
      <c r="C98" s="4"/>
      <c r="D98" s="7"/>
      <c r="E98" s="4"/>
    </row>
    <row r="99" spans="3:5">
      <c r="C99" s="4"/>
      <c r="D99" s="7"/>
      <c r="E99" s="4"/>
    </row>
    <row r="100" spans="3:5">
      <c r="C100" s="4"/>
      <c r="D100" s="7"/>
      <c r="E100" s="4"/>
    </row>
    <row r="101" spans="3:5">
      <c r="C101" s="4"/>
      <c r="D101" s="7"/>
      <c r="E101" s="4"/>
    </row>
    <row r="102" spans="3:5">
      <c r="C102" s="4"/>
      <c r="D102" s="7"/>
      <c r="E102" s="4"/>
    </row>
    <row r="103" spans="3:5">
      <c r="C103" s="4"/>
      <c r="D103" s="7"/>
      <c r="E103" s="4"/>
    </row>
    <row r="104" spans="3:5">
      <c r="C104" s="4"/>
      <c r="D104" s="7"/>
      <c r="E104" s="4"/>
    </row>
    <row r="105" spans="3:5">
      <c r="C105" s="4"/>
      <c r="D105" s="7"/>
      <c r="E105" s="4"/>
    </row>
    <row r="106" spans="3:5">
      <c r="C106" s="4"/>
      <c r="D106" s="7"/>
      <c r="E106" s="4"/>
    </row>
    <row r="107" spans="3:5">
      <c r="C107" s="4"/>
      <c r="D107" s="7"/>
      <c r="E107" s="4"/>
    </row>
    <row r="108" spans="3:5">
      <c r="C108" s="4"/>
      <c r="D108" s="7"/>
      <c r="E108" s="4"/>
    </row>
    <row r="109" spans="3:5">
      <c r="C109" s="4"/>
      <c r="D109" s="7"/>
      <c r="E109" s="4"/>
    </row>
    <row r="110" spans="3:5">
      <c r="C110" s="4"/>
      <c r="D110" s="7"/>
      <c r="E110" s="4"/>
    </row>
    <row r="111" spans="3:5">
      <c r="C111" s="4"/>
      <c r="D111" s="7"/>
      <c r="E111" s="4"/>
    </row>
    <row r="112" spans="3:5">
      <c r="C112" s="4"/>
      <c r="D112" s="7"/>
      <c r="E112" s="4"/>
    </row>
    <row r="113" spans="3:5">
      <c r="C113" s="4"/>
      <c r="D113" s="7"/>
      <c r="E113" s="4"/>
    </row>
    <row r="114" spans="3:5">
      <c r="C114" s="4"/>
      <c r="D114" s="7"/>
      <c r="E114" s="4"/>
    </row>
    <row r="115" spans="3:5">
      <c r="C115" s="4"/>
      <c r="D115" s="7"/>
      <c r="E115" s="4"/>
    </row>
    <row r="116" spans="3:5">
      <c r="C116" s="4"/>
      <c r="D116" s="7"/>
      <c r="E116" s="4"/>
    </row>
    <row r="117" spans="3:5">
      <c r="C117" s="4"/>
      <c r="D117" s="7"/>
      <c r="E117" s="4"/>
    </row>
    <row r="118" spans="3:5">
      <c r="C118" s="4"/>
      <c r="D118" s="7"/>
      <c r="E118" s="4"/>
    </row>
    <row r="119" spans="3:5">
      <c r="C119" s="4"/>
      <c r="D119" s="7"/>
      <c r="E119" s="4"/>
    </row>
    <row r="120" spans="3:5">
      <c r="C120" s="4"/>
      <c r="D120" s="7"/>
      <c r="E120" s="4"/>
    </row>
    <row r="121" spans="3:5">
      <c r="C121" s="4"/>
      <c r="D121" s="7"/>
      <c r="E121" s="4"/>
    </row>
    <row r="122" spans="3:5">
      <c r="C122" s="4"/>
      <c r="D122" s="7"/>
      <c r="E122" s="4"/>
    </row>
    <row r="123" spans="3:5">
      <c r="C123" s="4"/>
      <c r="D123" s="7"/>
      <c r="E123" s="4"/>
    </row>
    <row r="124" spans="3:5">
      <c r="C124" s="4"/>
      <c r="D124" s="7"/>
      <c r="E124" s="4"/>
    </row>
    <row r="125" spans="3:5">
      <c r="C125" s="4"/>
      <c r="D125" s="7"/>
      <c r="E125" s="4"/>
    </row>
    <row r="126" spans="3:5">
      <c r="C126" s="4"/>
      <c r="D126" s="7"/>
      <c r="E126" s="4"/>
    </row>
    <row r="127" spans="3:5">
      <c r="C127" s="4"/>
      <c r="D127" s="7"/>
      <c r="E127" s="4"/>
    </row>
    <row r="128" spans="3:5">
      <c r="C128" s="4"/>
      <c r="D128" s="7"/>
      <c r="E128" s="4"/>
    </row>
    <row r="129" spans="3:5">
      <c r="C129" s="4"/>
      <c r="D129" s="7"/>
      <c r="E129" s="4"/>
    </row>
    <row r="130" spans="3:5">
      <c r="C130" s="4"/>
      <c r="D130" s="7"/>
      <c r="E130" s="4"/>
    </row>
    <row r="131" spans="3:5">
      <c r="C131" s="4"/>
      <c r="D131" s="7"/>
      <c r="E131" s="4"/>
    </row>
    <row r="132" spans="3:5">
      <c r="C132" s="4"/>
      <c r="D132" s="7"/>
      <c r="E132" s="4"/>
    </row>
    <row r="133" spans="3:5">
      <c r="C133" s="4"/>
      <c r="D133" s="7"/>
      <c r="E133" s="4"/>
    </row>
    <row r="134" spans="3:5">
      <c r="C134" s="4"/>
      <c r="D134" s="7"/>
      <c r="E134" s="4"/>
    </row>
    <row r="135" spans="3:5">
      <c r="C135" s="4"/>
      <c r="D135" s="7"/>
      <c r="E135" s="4"/>
    </row>
    <row r="136" spans="3:5">
      <c r="C136" s="4"/>
      <c r="D136" s="7"/>
      <c r="E136" s="4"/>
    </row>
  </sheetData>
  <phoneticPr fontId="0" type="noConversion"/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CB_DATA_</vt:lpstr>
      <vt:lpstr>Model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Steve.Powell</dc:creator>
  <cp:lastModifiedBy>Ko Sr</cp:lastModifiedBy>
  <cp:lastPrinted>2000-11-22T13:22:04Z</cp:lastPrinted>
  <dcterms:created xsi:type="dcterms:W3CDTF">2000-11-22T13:10:53Z</dcterms:created>
  <dcterms:modified xsi:type="dcterms:W3CDTF">2013-01-07T05:48:40Z</dcterms:modified>
</cp:coreProperties>
</file>