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0" yWindow="540" windowWidth="7080" windowHeight="4900" activeTab="1"/>
  </bookViews>
  <sheets>
    <sheet name="Delta Normal" sheetId="1" r:id="rId1"/>
    <sheet name="Simulation" sheetId="2" r:id="rId2"/>
  </sheets>
  <definedNames>
    <definedName name="solver_nsim" hidden="1">1</definedName>
    <definedName name="solver_ntri" hidden="1">10000</definedName>
    <definedName name="solver_typ" localSheetId="0" hidden="1">2</definedName>
    <definedName name="solver_typ" localSheetId="1" hidden="1">2</definedName>
    <definedName name="solver_ver" localSheetId="0" hidden="1">12</definedName>
    <definedName name="solver_ver" localSheetId="1" hidden="1">12</definedName>
    <definedName name="solveri_ISpPars_H7" localSheetId="1" hidden="1">"RiskSolver.UI.Charts.InputDlgPars:-1000001;1;1;15;46;55;51;0;90;90;0;0;0;0;1;"</definedName>
    <definedName name="solveri_ISpPars_H8" localSheetId="1" hidden="1">"RiskSolver.UI.Charts.InputDlgPars:-1000001;1;1;22;22;55;51;0;90;90;0;0;0;0;1;"</definedName>
    <definedName name="solvero_CRMax_H9" localSheetId="1" hidden="1">"System.Double:Infinity"</definedName>
    <definedName name="solvero_CRMin_H9" localSheetId="1" hidden="1">"System.Double:-Infinity"</definedName>
    <definedName name="solvero_OSpPars_H9" localSheetId="1" hidden="1">"RiskSolver.UI.Charts.OutDlgPars:-1000001;18;22;64;60;0;1;90;80;0;0;0;0;1;"</definedName>
  </definedNames>
  <calcPr calcId="145621"/>
</workbook>
</file>

<file path=xl/calcChain.xml><?xml version="1.0" encoding="utf-8"?>
<calcChain xmlns="http://schemas.openxmlformats.org/spreadsheetml/2006/main">
  <c r="L7" i="2" l="1"/>
  <c r="K3" i="2"/>
  <c r="I3" i="2"/>
  <c r="H3" i="2"/>
  <c r="H8" i="1"/>
  <c r="H7" i="1"/>
  <c r="I3" i="1"/>
  <c r="I4" i="1" s="1"/>
  <c r="H3" i="1"/>
  <c r="H4" i="1" s="1"/>
  <c r="I5" i="1"/>
  <c r="H5" i="1"/>
  <c r="H2" i="2"/>
  <c r="I2" i="2"/>
  <c r="H10" i="2"/>
  <c r="H8" i="2"/>
  <c r="H7" i="2"/>
  <c r="H4" i="2" l="1"/>
  <c r="H11" i="1"/>
  <c r="H9" i="2"/>
  <c r="H10" i="1" l="1"/>
  <c r="I10" i="1"/>
  <c r="H12" i="1" l="1"/>
  <c r="H14" i="1" s="1"/>
</calcChain>
</file>

<file path=xl/sharedStrings.xml><?xml version="1.0" encoding="utf-8"?>
<sst xmlns="http://schemas.openxmlformats.org/spreadsheetml/2006/main" count="42" uniqueCount="28">
  <si>
    <t>Date</t>
  </si>
  <si>
    <t>aapl</t>
  </si>
  <si>
    <t>msft</t>
  </si>
  <si>
    <t>r_aapl</t>
  </si>
  <si>
    <t>r_msft</t>
  </si>
  <si>
    <t>Holding Amounts</t>
  </si>
  <si>
    <t>Portfolio Weight</t>
  </si>
  <si>
    <t>Variance</t>
  </si>
  <si>
    <t>Covariance</t>
  </si>
  <si>
    <t>Correlation</t>
  </si>
  <si>
    <t>StDev</t>
  </si>
  <si>
    <t>AAPL</t>
  </si>
  <si>
    <t>MSFT</t>
  </si>
  <si>
    <t>Daily Return for AAPL</t>
  </si>
  <si>
    <t>Daily Return for MSFT</t>
  </si>
  <si>
    <t>Portfolio Change</t>
  </si>
  <si>
    <t>Current Price</t>
  </si>
  <si>
    <t>Portfolio Value</t>
  </si>
  <si>
    <t>VaR (5%) Portfolio Change</t>
  </si>
  <si>
    <t>Correlations</t>
  </si>
  <si>
    <t>$H$8</t>
  </si>
  <si>
    <t>$H$7</t>
  </si>
  <si>
    <t>Empirical Simulated VaR Analysis</t>
  </si>
  <si>
    <t>Current value</t>
  </si>
  <si>
    <t>Current Portfolio Value</t>
  </si>
  <si>
    <t>----</t>
  </si>
  <si>
    <t>Portfolio Std. Deviation</t>
  </si>
  <si>
    <t>VaR (5%, Delta-Normal)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</si>
</sst>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[$-409]yyyy\-mm\-dd"/>
    <numFmt numFmtId="165" formatCode="0.000%"/>
  </numFmts>
  <fonts count="7">
    <font>
      <sz val="11"/>
      <name val="Calibri"/>
    </font>
    <font>
      <sz val="11"/>
      <name val="Calibri"/>
    </font>
    <font>
      <sz val="11"/>
      <color rgb="FF006100"/>
      <name val="Calibri"/>
      <family val="2"/>
      <scheme val="minor"/>
    </font>
    <font>
      <sz val="11"/>
      <name val="Calibri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3" borderId="1" applyNumberFormat="0" applyAlignment="0" applyProtection="0"/>
    <xf numFmtId="0" fontId="5" fillId="4" borderId="2" applyNumberFormat="0" applyAlignment="0" applyProtection="0"/>
    <xf numFmtId="0" fontId="6" fillId="4" borderId="1" applyNumberFormat="0" applyAlignment="0" applyProtection="0"/>
  </cellStyleXfs>
  <cellXfs count="17">
    <xf numFmtId="0" fontId="0" fillId="0" borderId="0" xfId="0"/>
    <xf numFmtId="164" fontId="0" fillId="0" borderId="0" xfId="0" applyNumberFormat="1"/>
    <xf numFmtId="0" fontId="0" fillId="0" borderId="0" xfId="0" applyNumberFormat="1"/>
    <xf numFmtId="10" fontId="0" fillId="0" borderId="0" xfId="2" applyNumberFormat="1" applyFont="1"/>
    <xf numFmtId="165" fontId="0" fillId="0" borderId="0" xfId="2" applyNumberFormat="1" applyFont="1"/>
    <xf numFmtId="44" fontId="0" fillId="0" borderId="0" xfId="1" applyNumberFormat="1" applyFont="1"/>
    <xf numFmtId="0" fontId="2" fillId="2" borderId="0" xfId="3"/>
    <xf numFmtId="44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4" fillId="3" borderId="1" xfId="4"/>
    <xf numFmtId="0" fontId="6" fillId="4" borderId="1" xfId="6"/>
    <xf numFmtId="165" fontId="5" fillId="4" borderId="2" xfId="5" applyNumberFormat="1"/>
    <xf numFmtId="44" fontId="5" fillId="4" borderId="2" xfId="5" applyNumberFormat="1"/>
    <xf numFmtId="0" fontId="5" fillId="4" borderId="2" xfId="5"/>
    <xf numFmtId="10" fontId="5" fillId="4" borderId="2" xfId="5" applyNumberFormat="1"/>
    <xf numFmtId="0" fontId="5" fillId="4" borderId="2" xfId="5" quotePrefix="1" applyAlignment="1">
      <alignment horizontal="right"/>
    </xf>
  </cellXfs>
  <cellStyles count="7">
    <cellStyle name="Calculation" xfId="6" builtinId="22"/>
    <cellStyle name="Currency" xfId="1" builtinId="4"/>
    <cellStyle name="Good" xfId="3" builtinId="26"/>
    <cellStyle name="Input" xfId="4" builtinId="20"/>
    <cellStyle name="Normal" xfId="0" builtinId="0"/>
    <cellStyle name="Output" xfId="5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'Delta Normal'!$D$1</c:f>
              <c:strCache>
                <c:ptCount val="1"/>
                <c:pt idx="0">
                  <c:v>r_aapl</c:v>
                </c:pt>
              </c:strCache>
            </c:strRef>
          </c:tx>
          <c:marker>
            <c:symbol val="none"/>
          </c:marker>
          <c:dPt>
            <c:idx val="86"/>
            <c:bubble3D val="0"/>
            <c:spPr>
              <a:ln w="12700"/>
            </c:spPr>
          </c:dPt>
          <c:val>
            <c:numRef>
              <c:f>'Delta Normal'!$D$2:$D$758</c:f>
              <c:numCache>
                <c:formatCode>General</c:formatCode>
                <c:ptCount val="757"/>
                <c:pt idx="0">
                  <c:v>1.69563414938182E-3</c:v>
                </c:pt>
                <c:pt idx="1">
                  <c:v>-1.60344991349326E-2</c:v>
                </c:pt>
                <c:pt idx="2">
                  <c:v>-1.8188785408934001E-3</c:v>
                </c:pt>
                <c:pt idx="3">
                  <c:v>6.5896523431428003E-3</c:v>
                </c:pt>
                <c:pt idx="4">
                  <c:v>-8.8439039992080099E-3</c:v>
                </c:pt>
                <c:pt idx="5">
                  <c:v>-1.1445253513096901E-2</c:v>
                </c:pt>
                <c:pt idx="6">
                  <c:v>1.40348104198307E-2</c:v>
                </c:pt>
                <c:pt idx="7">
                  <c:v>-5.8118754337805299E-3</c:v>
                </c:pt>
                <c:pt idx="8">
                  <c:v>-1.6856924378932402E-2</c:v>
                </c:pt>
                <c:pt idx="9">
                  <c:v>4.3288087015448701E-2</c:v>
                </c:pt>
                <c:pt idx="10">
                  <c:v>-1.5507851801889501E-2</c:v>
                </c:pt>
                <c:pt idx="11">
                  <c:v>-1.74477522184526E-2</c:v>
                </c:pt>
                <c:pt idx="12">
                  <c:v>-5.0874860853693603E-2</c:v>
                </c:pt>
                <c:pt idx="13">
                  <c:v>2.6531295174892E-2</c:v>
                </c:pt>
                <c:pt idx="14">
                  <c:v>1.40600722734169E-2</c:v>
                </c:pt>
                <c:pt idx="15">
                  <c:v>9.3618119993336794E-3</c:v>
                </c:pt>
                <c:pt idx="16">
                  <c:v>-4.2177762304845198E-2</c:v>
                </c:pt>
                <c:pt idx="17">
                  <c:v>-3.6971548562283803E-2</c:v>
                </c:pt>
                <c:pt idx="18">
                  <c:v>1.3824263561292601E-2</c:v>
                </c:pt>
                <c:pt idx="19">
                  <c:v>5.7857378050901699E-3</c:v>
                </c:pt>
                <c:pt idx="20">
                  <c:v>1.7057765106581899E-2</c:v>
                </c:pt>
                <c:pt idx="21">
                  <c:v>-3.6720297137752302E-2</c:v>
                </c:pt>
                <c:pt idx="22">
                  <c:v>1.76000377453292E-2</c:v>
                </c:pt>
                <c:pt idx="23">
                  <c:v>-6.8885420653139297E-3</c:v>
                </c:pt>
                <c:pt idx="24">
                  <c:v>1.0597974448586201E-2</c:v>
                </c:pt>
                <c:pt idx="25">
                  <c:v>-5.4659033623170299E-3</c:v>
                </c:pt>
                <c:pt idx="26">
                  <c:v>1.8036971870805801E-2</c:v>
                </c:pt>
                <c:pt idx="27">
                  <c:v>8.5958965852127207E-3</c:v>
                </c:pt>
                <c:pt idx="28">
                  <c:v>1.4941686666407401E-2</c:v>
                </c:pt>
                <c:pt idx="29">
                  <c:v>-4.1751638761328902E-3</c:v>
                </c:pt>
                <c:pt idx="30">
                  <c:v>1.8412087508472401E-3</c:v>
                </c:pt>
                <c:pt idx="31">
                  <c:v>-6.2339677737789099E-3</c:v>
                </c:pt>
                <c:pt idx="32">
                  <c:v>-6.1723944553454596E-3</c:v>
                </c:pt>
                <c:pt idx="33">
                  <c:v>-1.69043848703294E-2</c:v>
                </c:pt>
                <c:pt idx="34">
                  <c:v>1.80614721582745E-2</c:v>
                </c:pt>
                <c:pt idx="35">
                  <c:v>6.6648539161825501E-3</c:v>
                </c:pt>
                <c:pt idx="36">
                  <c:v>1.2902124192512601E-2</c:v>
                </c:pt>
                <c:pt idx="37">
                  <c:v>2.11242823395607E-2</c:v>
                </c:pt>
                <c:pt idx="38">
                  <c:v>-6.7606724614867905E-4</c:v>
                </c:pt>
                <c:pt idx="39">
                  <c:v>2.3160444610975401E-3</c:v>
                </c:pt>
                <c:pt idx="40">
                  <c:v>6.5810253130428901E-3</c:v>
                </c:pt>
                <c:pt idx="41">
                  <c:v>3.8325344140659003E-2</c:v>
                </c:pt>
                <c:pt idx="42">
                  <c:v>5.9884378876918695E-4</c:v>
                </c:pt>
                <c:pt idx="43">
                  <c:v>1.7845798901978401E-2</c:v>
                </c:pt>
                <c:pt idx="44">
                  <c:v>8.1096137360985397E-3</c:v>
                </c:pt>
                <c:pt idx="45">
                  <c:v>2.9571238897438601E-3</c:v>
                </c:pt>
                <c:pt idx="46">
                  <c:v>4.8646694020518296E-3</c:v>
                </c:pt>
                <c:pt idx="47">
                  <c:v>-1.22739401462126E-2</c:v>
                </c:pt>
                <c:pt idx="48">
                  <c:v>2.7006362905512499E-3</c:v>
                </c:pt>
                <c:pt idx="49">
                  <c:v>-1.4394316731246701E-3</c:v>
                </c:pt>
                <c:pt idx="50">
                  <c:v>2.3380254344484799E-3</c:v>
                </c:pt>
                <c:pt idx="51">
                  <c:v>-1.0745994684737199E-2</c:v>
                </c:pt>
                <c:pt idx="52">
                  <c:v>1.11949889451538E-2</c:v>
                </c:pt>
                <c:pt idx="53">
                  <c:v>1.5942624805185102E-2</c:v>
                </c:pt>
                <c:pt idx="54">
                  <c:v>4.4082063890518797E-3</c:v>
                </c:pt>
                <c:pt idx="55">
                  <c:v>-1.19470447548505E-2</c:v>
                </c:pt>
                <c:pt idx="56">
                  <c:v>1.8610521254078801E-2</c:v>
                </c:pt>
                <c:pt idx="57">
                  <c:v>6.4023214705137398E-3</c:v>
                </c:pt>
                <c:pt idx="58">
                  <c:v>1.47812477651851E-2</c:v>
                </c:pt>
                <c:pt idx="59">
                  <c:v>-3.5997467626834099E-3</c:v>
                </c:pt>
                <c:pt idx="60">
                  <c:v>4.11294011953953E-3</c:v>
                </c:pt>
                <c:pt idx="61">
                  <c:v>1.0632064089987001E-2</c:v>
                </c:pt>
                <c:pt idx="62">
                  <c:v>4.3898597363616404E-3</c:v>
                </c:pt>
                <c:pt idx="63">
                  <c:v>4.4126061806648896E-3</c:v>
                </c:pt>
                <c:pt idx="64">
                  <c:v>-2.6872706799737599E-3</c:v>
                </c:pt>
                <c:pt idx="65">
                  <c:v>7.6230735645282603E-3</c:v>
                </c:pt>
                <c:pt idx="66">
                  <c:v>2.0841156307811999E-3</c:v>
                </c:pt>
                <c:pt idx="67">
                  <c:v>5.8277485727146604E-4</c:v>
                </c:pt>
                <c:pt idx="68">
                  <c:v>1.3351995476740699E-2</c:v>
                </c:pt>
                <c:pt idx="69">
                  <c:v>1.3054483111323499E-2</c:v>
                </c:pt>
                <c:pt idx="70">
                  <c:v>-6.1388545262464804E-3</c:v>
                </c:pt>
                <c:pt idx="71">
                  <c:v>-1.30580284611881E-3</c:v>
                </c:pt>
                <c:pt idx="72">
                  <c:v>-1.00957068750378E-2</c:v>
                </c:pt>
                <c:pt idx="73">
                  <c:v>5.8088337520379299E-2</c:v>
                </c:pt>
                <c:pt idx="74">
                  <c:v>2.7560950722907099E-2</c:v>
                </c:pt>
                <c:pt idx="75">
                  <c:v>1.6261131542207902E-2</c:v>
                </c:pt>
                <c:pt idx="76">
                  <c:v>-4.9292455757112604E-3</c:v>
                </c:pt>
                <c:pt idx="77">
                  <c:v>-2.8092801390568502E-2</c:v>
                </c:pt>
                <c:pt idx="78">
                  <c:v>-1.65693735767999E-3</c:v>
                </c:pt>
                <c:pt idx="79">
                  <c:v>2.6562694187884098E-2</c:v>
                </c:pt>
                <c:pt idx="80">
                  <c:v>-2.85314647286488E-2</c:v>
                </c:pt>
                <c:pt idx="81">
                  <c:v>1.9970059212957799E-2</c:v>
                </c:pt>
                <c:pt idx="82">
                  <c:v>-2.9248256170296801E-2</c:v>
                </c:pt>
                <c:pt idx="83">
                  <c:v>-1.04286043340627E-2</c:v>
                </c:pt>
                <c:pt idx="84">
                  <c:v>-3.8814080304038101E-2</c:v>
                </c:pt>
                <c:pt idx="85">
                  <c:v>-4.3115538228790003E-2</c:v>
                </c:pt>
                <c:pt idx="86">
                  <c:v>7.40560294190475E-2</c:v>
                </c:pt>
                <c:pt idx="87">
                  <c:v>9.9208339233047196E-3</c:v>
                </c:pt>
                <c:pt idx="88">
                  <c:v>2.1477753457161498E-2</c:v>
                </c:pt>
                <c:pt idx="89">
                  <c:v>-1.4306173783191E-2</c:v>
                </c:pt>
                <c:pt idx="90">
                  <c:v>-1.7728166787520601E-2</c:v>
                </c:pt>
                <c:pt idx="91">
                  <c:v>1.54894087405755E-3</c:v>
                </c:pt>
                <c:pt idx="92">
                  <c:v>-7.3289581617232103E-3</c:v>
                </c:pt>
                <c:pt idx="93">
                  <c:v>-1.60796549165509E-2</c:v>
                </c:pt>
                <c:pt idx="94">
                  <c:v>-4.3508584804205899E-2</c:v>
                </c:pt>
                <c:pt idx="95">
                  <c:v>1.8997755405889102E-2</c:v>
                </c:pt>
                <c:pt idx="96">
                  <c:v>1.8153062537036201E-2</c:v>
                </c:pt>
                <c:pt idx="97">
                  <c:v>-6.27501290027495E-3</c:v>
                </c:pt>
                <c:pt idx="98">
                  <c:v>-4.5359032039406898E-3</c:v>
                </c:pt>
                <c:pt idx="99">
                  <c:v>3.7158489294984602E-2</c:v>
                </c:pt>
                <c:pt idx="100">
                  <c:v>1.3841325099801301E-2</c:v>
                </c:pt>
                <c:pt idx="101">
                  <c:v>1.5239503739828899E-2</c:v>
                </c:pt>
                <c:pt idx="102">
                  <c:v>1.1919550533675801E-2</c:v>
                </c:pt>
                <c:pt idx="103">
                  <c:v>-3.1774618545060401E-3</c:v>
                </c:pt>
                <c:pt idx="104">
                  <c:v>-2.7561947590257398E-2</c:v>
                </c:pt>
                <c:pt idx="105">
                  <c:v>-1.9823911666003599E-2</c:v>
                </c:pt>
                <c:pt idx="106">
                  <c:v>-6.4129931201926602E-3</c:v>
                </c:pt>
                <c:pt idx="107">
                  <c:v>-2.49091125158468E-2</c:v>
                </c:pt>
                <c:pt idx="108">
                  <c:v>2.9591827353923499E-2</c:v>
                </c:pt>
                <c:pt idx="109">
                  <c:v>1.19301627162701E-2</c:v>
                </c:pt>
                <c:pt idx="110">
                  <c:v>3.0199498434636202E-3</c:v>
                </c:pt>
                <c:pt idx="111">
                  <c:v>2.1043490088171499E-2</c:v>
                </c:pt>
                <c:pt idx="112">
                  <c:v>2.87211011159977E-2</c:v>
                </c:pt>
                <c:pt idx="113">
                  <c:v>1.7141779814435199E-2</c:v>
                </c:pt>
                <c:pt idx="114">
                  <c:v>8.0571083018856696E-3</c:v>
                </c:pt>
                <c:pt idx="115">
                  <c:v>-1.43481931339535E-2</c:v>
                </c:pt>
                <c:pt idx="116">
                  <c:v>1.35380292155834E-2</c:v>
                </c:pt>
                <c:pt idx="117">
                  <c:v>-1.05922993229456E-2</c:v>
                </c:pt>
                <c:pt idx="118">
                  <c:v>-7.2868916072032202E-3</c:v>
                </c:pt>
                <c:pt idx="119">
                  <c:v>-8.5879468643666208E-3</c:v>
                </c:pt>
                <c:pt idx="120">
                  <c:v>5.9967367471005497E-3</c:v>
                </c:pt>
                <c:pt idx="121">
                  <c:v>-4.6251462650460901E-2</c:v>
                </c:pt>
                <c:pt idx="122">
                  <c:v>-1.82820448374491E-2</c:v>
                </c:pt>
                <c:pt idx="123">
                  <c:v>-1.22275085316159E-2</c:v>
                </c:pt>
                <c:pt idx="124">
                  <c:v>-6.1907093002153898E-3</c:v>
                </c:pt>
                <c:pt idx="125">
                  <c:v>6.7995620375513096E-3</c:v>
                </c:pt>
                <c:pt idx="126">
                  <c:v>3.9581166579501899E-2</c:v>
                </c:pt>
                <c:pt idx="127">
                  <c:v>-2.22565055462484E-3</c:v>
                </c:pt>
                <c:pt idx="128">
                  <c:v>5.8852357336481803E-3</c:v>
                </c:pt>
                <c:pt idx="129">
                  <c:v>-8.9781226075179594E-3</c:v>
                </c:pt>
                <c:pt idx="130">
                  <c:v>-2.1601680217668898E-2</c:v>
                </c:pt>
                <c:pt idx="131">
                  <c:v>3.71933480810344E-3</c:v>
                </c:pt>
                <c:pt idx="132">
                  <c:v>-5.0825522117904703E-3</c:v>
                </c:pt>
                <c:pt idx="133">
                  <c:v>-6.1979511807074101E-3</c:v>
                </c:pt>
                <c:pt idx="134">
                  <c:v>-1.7429990048902999E-2</c:v>
                </c:pt>
                <c:pt idx="135">
                  <c:v>2.5351699448419699E-2</c:v>
                </c:pt>
                <c:pt idx="136">
                  <c:v>9.2890416165926307E-3</c:v>
                </c:pt>
                <c:pt idx="137">
                  <c:v>1.8634812145357199E-2</c:v>
                </c:pt>
                <c:pt idx="138">
                  <c:v>3.53817511745274E-3</c:v>
                </c:pt>
                <c:pt idx="139">
                  <c:v>-2.52598987901341E-3</c:v>
                </c:pt>
                <c:pt idx="140">
                  <c:v>1.8351968519162501E-2</c:v>
                </c:pt>
                <c:pt idx="141">
                  <c:v>-1.19135954272839E-2</c:v>
                </c:pt>
                <c:pt idx="142">
                  <c:v>-1.0962208901454201E-2</c:v>
                </c:pt>
                <c:pt idx="143">
                  <c:v>-3.3279203824475401E-3</c:v>
                </c:pt>
                <c:pt idx="144">
                  <c:v>1.7725033570041501E-2</c:v>
                </c:pt>
                <c:pt idx="145">
                  <c:v>2.6966119161044299E-4</c:v>
                </c:pt>
                <c:pt idx="146">
                  <c:v>4.0362160543758801E-3</c:v>
                </c:pt>
                <c:pt idx="147">
                  <c:v>-4.8839676368809901E-3</c:v>
                </c:pt>
                <c:pt idx="148">
                  <c:v>-6.1871813772563103E-3</c:v>
                </c:pt>
                <c:pt idx="149">
                  <c:v>6.37991530866146E-3</c:v>
                </c:pt>
                <c:pt idx="150">
                  <c:v>-8.9822122348474902E-3</c:v>
                </c:pt>
                <c:pt idx="151">
                  <c:v>-3.6193370807541099E-2</c:v>
                </c:pt>
                <c:pt idx="152">
                  <c:v>6.3510141925459803E-3</c:v>
                </c:pt>
                <c:pt idx="153">
                  <c:v>-1.07155392053428E-2</c:v>
                </c:pt>
                <c:pt idx="154">
                  <c:v>-5.8898965892010303E-3</c:v>
                </c:pt>
                <c:pt idx="155">
                  <c:v>1.7326416359300802E-2</c:v>
                </c:pt>
                <c:pt idx="156">
                  <c:v>4.3548681461570799E-3</c:v>
                </c:pt>
                <c:pt idx="157">
                  <c:v>-1.2677695273457801E-2</c:v>
                </c:pt>
                <c:pt idx="158">
                  <c:v>-9.6946202454811998E-4</c:v>
                </c:pt>
                <c:pt idx="159">
                  <c:v>-1.54764024085303E-2</c:v>
                </c:pt>
                <c:pt idx="160">
                  <c:v>-2.4177640958851099E-2</c:v>
                </c:pt>
                <c:pt idx="161">
                  <c:v>1.22449656688023E-2</c:v>
                </c:pt>
                <c:pt idx="162">
                  <c:v>-1.0816333970714E-2</c:v>
                </c:pt>
                <c:pt idx="163">
                  <c:v>5.5689456182962801E-3</c:v>
                </c:pt>
                <c:pt idx="164">
                  <c:v>3.6677405347529798E-3</c:v>
                </c:pt>
                <c:pt idx="165">
                  <c:v>2.4515417509584502E-3</c:v>
                </c:pt>
                <c:pt idx="166">
                  <c:v>2.9321857760395899E-2</c:v>
                </c:pt>
                <c:pt idx="167">
                  <c:v>7.3080954876546299E-3</c:v>
                </c:pt>
                <c:pt idx="168">
                  <c:v>2.5828779636481398E-2</c:v>
                </c:pt>
                <c:pt idx="169">
                  <c:v>-3.7107243328836801E-3</c:v>
                </c:pt>
                <c:pt idx="170">
                  <c:v>1.96460837767619E-2</c:v>
                </c:pt>
                <c:pt idx="171">
                  <c:v>5.3705694094291804E-4</c:v>
                </c:pt>
                <c:pt idx="172">
                  <c:v>1.3030815886501601E-3</c:v>
                </c:pt>
                <c:pt idx="173">
                  <c:v>1.3694154432591201E-2</c:v>
                </c:pt>
                <c:pt idx="174">
                  <c:v>3.8085228636447199E-3</c:v>
                </c:pt>
                <c:pt idx="175">
                  <c:v>8.0219345353427108E-3</c:v>
                </c:pt>
                <c:pt idx="176">
                  <c:v>2.32491375021248E-2</c:v>
                </c:pt>
                <c:pt idx="177">
                  <c:v>-4.3502965754684897E-3</c:v>
                </c:pt>
                <c:pt idx="178">
                  <c:v>2.8140345878413301E-2</c:v>
                </c:pt>
                <c:pt idx="179">
                  <c:v>1.8860879952858299E-3</c:v>
                </c:pt>
                <c:pt idx="180">
                  <c:v>1.39457502071554E-2</c:v>
                </c:pt>
                <c:pt idx="181">
                  <c:v>4.0587879372392102E-3</c:v>
                </c:pt>
                <c:pt idx="182">
                  <c:v>1.16988819740008E-2</c:v>
                </c:pt>
                <c:pt idx="183">
                  <c:v>-3.9768358800904803E-3</c:v>
                </c:pt>
                <c:pt idx="184">
                  <c:v>-1.4906110914345501E-2</c:v>
                </c:pt>
                <c:pt idx="185">
                  <c:v>1.79208368849879E-3</c:v>
                </c:pt>
                <c:pt idx="186">
                  <c:v>-1.2683665595294E-2</c:v>
                </c:pt>
                <c:pt idx="187">
                  <c:v>-4.3472132316234998E-3</c:v>
                </c:pt>
                <c:pt idx="188">
                  <c:v>-1.38077056153361E-2</c:v>
                </c:pt>
                <c:pt idx="189">
                  <c:v>3.6300400414820203E-2</c:v>
                </c:pt>
                <c:pt idx="190">
                  <c:v>8.3763791020791795E-4</c:v>
                </c:pt>
                <c:pt idx="191">
                  <c:v>1.04655422118586E-4</c:v>
                </c:pt>
                <c:pt idx="192">
                  <c:v>1.6639664383264599E-2</c:v>
                </c:pt>
                <c:pt idx="193">
                  <c:v>4.3817679309448897E-3</c:v>
                </c:pt>
                <c:pt idx="194">
                  <c:v>1.07021933031742E-2</c:v>
                </c:pt>
                <c:pt idx="195">
                  <c:v>5.3588709494839402E-3</c:v>
                </c:pt>
                <c:pt idx="196">
                  <c:v>7.2009019185097396E-3</c:v>
                </c:pt>
                <c:pt idx="197">
                  <c:v>4.0291902436057098E-2</c:v>
                </c:pt>
                <c:pt idx="198">
                  <c:v>1.03003286434728E-2</c:v>
                </c:pt>
                <c:pt idx="199">
                  <c:v>-2.7109076844108002E-2</c:v>
                </c:pt>
                <c:pt idx="200">
                  <c:v>3.35194026516281E-3</c:v>
                </c:pt>
                <c:pt idx="201">
                  <c:v>-3.25415191167779E-3</c:v>
                </c:pt>
                <c:pt idx="202">
                  <c:v>-6.6714878882922699E-3</c:v>
                </c:pt>
                <c:pt idx="203">
                  <c:v>4.4526003369113904E-3</c:v>
                </c:pt>
                <c:pt idx="204">
                  <c:v>-2.55127211292409E-3</c:v>
                </c:pt>
                <c:pt idx="205">
                  <c:v>-7.2076797668732605E-4</c:v>
                </c:pt>
                <c:pt idx="206">
                  <c:v>-8.4585887837784202E-3</c:v>
                </c:pt>
                <c:pt idx="207">
                  <c:v>-1.4046296708362899E-2</c:v>
                </c:pt>
                <c:pt idx="208">
                  <c:v>1.05697598072725E-2</c:v>
                </c:pt>
                <c:pt idx="209">
                  <c:v>1.6904404905059602E-2</c:v>
                </c:pt>
                <c:pt idx="210">
                  <c:v>1.10591537235873E-2</c:v>
                </c:pt>
                <c:pt idx="211">
                  <c:v>1.7330015501077101E-2</c:v>
                </c:pt>
                <c:pt idx="212">
                  <c:v>-3.58838764878083E-3</c:v>
                </c:pt>
                <c:pt idx="213">
                  <c:v>4.6972283903138597E-3</c:v>
                </c:pt>
                <c:pt idx="214">
                  <c:v>-8.0112330803509598E-3</c:v>
                </c:pt>
                <c:pt idx="215">
                  <c:v>6.1413331614460298E-3</c:v>
                </c:pt>
                <c:pt idx="216">
                  <c:v>-4.3555045090173999E-3</c:v>
                </c:pt>
                <c:pt idx="217">
                  <c:v>-2.7586619680305201E-2</c:v>
                </c:pt>
                <c:pt idx="218">
                  <c:v>-3.2149094383012501E-3</c:v>
                </c:pt>
                <c:pt idx="219">
                  <c:v>-1.7902613134299899E-2</c:v>
                </c:pt>
                <c:pt idx="220">
                  <c:v>-3.6528802829718901E-3</c:v>
                </c:pt>
                <c:pt idx="221">
                  <c:v>2.6079646299986999E-2</c:v>
                </c:pt>
                <c:pt idx="222">
                  <c:v>-5.5432696269019296E-3</c:v>
                </c:pt>
                <c:pt idx="223">
                  <c:v>2.13795299668052E-2</c:v>
                </c:pt>
                <c:pt idx="224">
                  <c:v>-1.4888129557614999E-2</c:v>
                </c:pt>
                <c:pt idx="225">
                  <c:v>1.9481555876179502E-2</c:v>
                </c:pt>
                <c:pt idx="226">
                  <c:v>6.4075868017465201E-4</c:v>
                </c:pt>
                <c:pt idx="227">
                  <c:v>5.9076348148249603E-3</c:v>
                </c:pt>
                <c:pt idx="228">
                  <c:v>-1.82176639431385E-2</c:v>
                </c:pt>
                <c:pt idx="229">
                  <c:v>1.67201091379389E-2</c:v>
                </c:pt>
                <c:pt idx="230">
                  <c:v>5.53295738670907E-3</c:v>
                </c:pt>
                <c:pt idx="231">
                  <c:v>-2.2222231367177801E-3</c:v>
                </c:pt>
                <c:pt idx="232">
                  <c:v>8.4813318934629598E-3</c:v>
                </c:pt>
                <c:pt idx="233">
                  <c:v>-6.0688620696344201E-3</c:v>
                </c:pt>
                <c:pt idx="234">
                  <c:v>8.7438805803226102E-3</c:v>
                </c:pt>
                <c:pt idx="235">
                  <c:v>-3.8732276469182702E-3</c:v>
                </c:pt>
                <c:pt idx="236">
                  <c:v>2.4894055617021502E-3</c:v>
                </c:pt>
                <c:pt idx="237">
                  <c:v>3.4559712678449198E-3</c:v>
                </c:pt>
                <c:pt idx="238">
                  <c:v>-4.3060838802424202E-3</c:v>
                </c:pt>
                <c:pt idx="239">
                  <c:v>2.20468969885512E-4</c:v>
                </c:pt>
                <c:pt idx="240">
                  <c:v>2.7674714184931898E-3</c:v>
                </c:pt>
                <c:pt idx="241">
                  <c:v>-1.9804787913441399E-3</c:v>
                </c:pt>
                <c:pt idx="242">
                  <c:v>4.9595179816050699E-3</c:v>
                </c:pt>
                <c:pt idx="243">
                  <c:v>6.18056655917564E-3</c:v>
                </c:pt>
                <c:pt idx="244">
                  <c:v>2.9519170040970101E-3</c:v>
                </c:pt>
                <c:pt idx="245">
                  <c:v>-4.8207853256463503E-3</c:v>
                </c:pt>
                <c:pt idx="246">
                  <c:v>3.3303795352582202E-3</c:v>
                </c:pt>
                <c:pt idx="247">
                  <c:v>2.4517803197837001E-3</c:v>
                </c:pt>
                <c:pt idx="248">
                  <c:v>-5.5810493821232502E-4</c:v>
                </c:pt>
                <c:pt idx="249">
                  <c:v>-5.0370108362294197E-3</c:v>
                </c:pt>
                <c:pt idx="250">
                  <c:v>-3.40343481852767E-3</c:v>
                </c:pt>
                <c:pt idx="251">
                  <c:v>2.1504874268261E-2</c:v>
                </c:pt>
                <c:pt idx="252">
                  <c:v>5.1905343696005499E-3</c:v>
                </c:pt>
                <c:pt idx="253">
                  <c:v>8.15860643633942E-3</c:v>
                </c:pt>
                <c:pt idx="254">
                  <c:v>-8.1589488548122605E-4</c:v>
                </c:pt>
                <c:pt idx="255">
                  <c:v>7.1391221206016098E-3</c:v>
                </c:pt>
                <c:pt idx="256">
                  <c:v>1.8674345826929499E-2</c:v>
                </c:pt>
                <c:pt idx="257">
                  <c:v>-2.38913500165963E-3</c:v>
                </c:pt>
                <c:pt idx="258">
                  <c:v>8.1174528848647395E-3</c:v>
                </c:pt>
                <c:pt idx="259">
                  <c:v>3.6548145298409898E-3</c:v>
                </c:pt>
                <c:pt idx="260">
                  <c:v>8.05178392614345E-3</c:v>
                </c:pt>
                <c:pt idx="261">
                  <c:v>-2.2722261212408099E-2</c:v>
                </c:pt>
                <c:pt idx="262">
                  <c:v>-5.3154495539890203E-3</c:v>
                </c:pt>
                <c:pt idx="263">
                  <c:v>-1.8359614869437799E-2</c:v>
                </c:pt>
                <c:pt idx="264">
                  <c:v>-1.8085224938378101E-2</c:v>
                </c:pt>
                <c:pt idx="265">
                  <c:v>3.2327520389263703E-2</c:v>
                </c:pt>
                <c:pt idx="266">
                  <c:v>1.1621989419701099E-2</c:v>
                </c:pt>
                <c:pt idx="267">
                  <c:v>7.1554022112358803E-3</c:v>
                </c:pt>
                <c:pt idx="268">
                  <c:v>-1.8501936233501499E-3</c:v>
                </c:pt>
                <c:pt idx="269">
                  <c:v>-2.09414630069348E-2</c:v>
                </c:pt>
                <c:pt idx="270">
                  <c:v>9.5299987846502107E-3</c:v>
                </c:pt>
                <c:pt idx="271">
                  <c:v>1.66886760354211E-2</c:v>
                </c:pt>
                <c:pt idx="272">
                  <c:v>-2.04894112191968E-3</c:v>
                </c:pt>
                <c:pt idx="273">
                  <c:v>-2.5524063672863E-3</c:v>
                </c:pt>
                <c:pt idx="274">
                  <c:v>8.8613912800635103E-3</c:v>
                </c:pt>
                <c:pt idx="275">
                  <c:v>1.5399810281423501E-2</c:v>
                </c:pt>
                <c:pt idx="276">
                  <c:v>9.3886685223948108E-3</c:v>
                </c:pt>
                <c:pt idx="277">
                  <c:v>8.3159386290522497E-3</c:v>
                </c:pt>
                <c:pt idx="278">
                  <c:v>-1.0163868763015E-2</c:v>
                </c:pt>
                <c:pt idx="279">
                  <c:v>6.4952790293844997E-3</c:v>
                </c:pt>
                <c:pt idx="280">
                  <c:v>6.50954069015648E-3</c:v>
                </c:pt>
                <c:pt idx="281">
                  <c:v>1.9922840683102702E-3</c:v>
                </c:pt>
                <c:pt idx="282">
                  <c:v>8.9303749813420992E-3</c:v>
                </c:pt>
                <c:pt idx="283">
                  <c:v>-1.33693326551204E-2</c:v>
                </c:pt>
                <c:pt idx="284">
                  <c:v>-2.18619051009535E-2</c:v>
                </c:pt>
                <c:pt idx="285">
                  <c:v>-3.46689676115607E-2</c:v>
                </c:pt>
                <c:pt idx="286">
                  <c:v>1.1759091705887599E-2</c:v>
                </c:pt>
                <c:pt idx="287">
                  <c:v>7.6531366876723299E-4</c:v>
                </c:pt>
                <c:pt idx="288">
                  <c:v>1.53004619979983E-2</c:v>
                </c:pt>
                <c:pt idx="289">
                  <c:v>1.43845978566622E-2</c:v>
                </c:pt>
                <c:pt idx="290">
                  <c:v>-1.1086651742558001E-2</c:v>
                </c:pt>
                <c:pt idx="291">
                  <c:v>7.9970509326631207E-3</c:v>
                </c:pt>
                <c:pt idx="292">
                  <c:v>2.0924468445929201E-2</c:v>
                </c:pt>
                <c:pt idx="293">
                  <c:v>1.2057822921033899E-3</c:v>
                </c:pt>
                <c:pt idx="294">
                  <c:v>-1.29751065785274E-2</c:v>
                </c:pt>
                <c:pt idx="295">
                  <c:v>1.13497728042181E-3</c:v>
                </c:pt>
                <c:pt idx="296">
                  <c:v>-9.2878160538208999E-3</c:v>
                </c:pt>
                <c:pt idx="297">
                  <c:v>-1.6595136903010298E-2</c:v>
                </c:pt>
                <c:pt idx="298">
                  <c:v>1.5220290640563299E-2</c:v>
                </c:pt>
                <c:pt idx="299">
                  <c:v>4.4613566719495599E-3</c:v>
                </c:pt>
                <c:pt idx="300">
                  <c:v>-2.3267604712715498E-2</c:v>
                </c:pt>
                <c:pt idx="301">
                  <c:v>-4.5653932465970097E-2</c:v>
                </c:pt>
                <c:pt idx="302">
                  <c:v>1.3904292007060001E-2</c:v>
                </c:pt>
                <c:pt idx="303">
                  <c:v>-1.19191645360925E-2</c:v>
                </c:pt>
                <c:pt idx="304">
                  <c:v>2.5751720420858999E-2</c:v>
                </c:pt>
                <c:pt idx="305">
                  <c:v>5.60408280500549E-3</c:v>
                </c:pt>
                <c:pt idx="306">
                  <c:v>-5.9312154899646497E-3</c:v>
                </c:pt>
                <c:pt idx="307">
                  <c:v>1.6899816776042301E-2</c:v>
                </c:pt>
                <c:pt idx="308">
                  <c:v>1.88887101339704E-2</c:v>
                </c:pt>
                <c:pt idx="309">
                  <c:v>-3.1330417545460299E-3</c:v>
                </c:pt>
                <c:pt idx="310">
                  <c:v>1.46714063398103E-3</c:v>
                </c:pt>
                <c:pt idx="311">
                  <c:v>-6.6625572732793101E-3</c:v>
                </c:pt>
                <c:pt idx="312">
                  <c:v>-3.4732272418621702E-4</c:v>
                </c:pt>
                <c:pt idx="313">
                  <c:v>-1.1383443883438199E-2</c:v>
                </c:pt>
                <c:pt idx="314">
                  <c:v>-9.8276551585094497E-3</c:v>
                </c:pt>
                <c:pt idx="315">
                  <c:v>-6.7646007843342303E-3</c:v>
                </c:pt>
                <c:pt idx="316">
                  <c:v>-2.53364667482902E-3</c:v>
                </c:pt>
                <c:pt idx="317">
                  <c:v>1.19374477878431E-4</c:v>
                </c:pt>
                <c:pt idx="318">
                  <c:v>-8.9627554016780409E-3</c:v>
                </c:pt>
                <c:pt idx="319">
                  <c:v>-1.2788053058805499E-2</c:v>
                </c:pt>
                <c:pt idx="320">
                  <c:v>4.8071164737761001E-3</c:v>
                </c:pt>
                <c:pt idx="321">
                  <c:v>1.11675674682394E-2</c:v>
                </c:pt>
                <c:pt idx="322">
                  <c:v>-1.11068657564324E-2</c:v>
                </c:pt>
                <c:pt idx="323">
                  <c:v>-1.50139655806284E-2</c:v>
                </c:pt>
                <c:pt idx="324">
                  <c:v>1.33129232823017E-2</c:v>
                </c:pt>
                <c:pt idx="325">
                  <c:v>1.7957157524712899E-2</c:v>
                </c:pt>
                <c:pt idx="326">
                  <c:v>1.3377233105375501E-2</c:v>
                </c:pt>
                <c:pt idx="327">
                  <c:v>2.3901808876954901E-2</c:v>
                </c:pt>
                <c:pt idx="328">
                  <c:v>6.5662376965616503E-3</c:v>
                </c:pt>
                <c:pt idx="329">
                  <c:v>-7.3432720546740904E-3</c:v>
                </c:pt>
                <c:pt idx="330">
                  <c:v>-7.77638610060967E-4</c:v>
                </c:pt>
                <c:pt idx="331">
                  <c:v>-9.7573048531190802E-3</c:v>
                </c:pt>
                <c:pt idx="332">
                  <c:v>9.6996779298046103E-3</c:v>
                </c:pt>
                <c:pt idx="333">
                  <c:v>-1.1068085404630499E-2</c:v>
                </c:pt>
                <c:pt idx="334">
                  <c:v>5.5493554384706302E-3</c:v>
                </c:pt>
                <c:pt idx="335">
                  <c:v>3.9038263652064402E-3</c:v>
                </c:pt>
                <c:pt idx="336">
                  <c:v>-8.0847743288511298E-3</c:v>
                </c:pt>
                <c:pt idx="337">
                  <c:v>-2.6189056034215199E-4</c:v>
                </c:pt>
                <c:pt idx="338">
                  <c:v>2.7029007227771401E-3</c:v>
                </c:pt>
                <c:pt idx="339">
                  <c:v>5.2973738387890401E-3</c:v>
                </c:pt>
                <c:pt idx="340">
                  <c:v>-6.37184650681128E-3</c:v>
                </c:pt>
                <c:pt idx="341">
                  <c:v>-1.89038721972997E-3</c:v>
                </c:pt>
                <c:pt idx="342">
                  <c:v>-1.7679823817886301E-2</c:v>
                </c:pt>
                <c:pt idx="343">
                  <c:v>-2.13522718197201E-2</c:v>
                </c:pt>
                <c:pt idx="344">
                  <c:v>8.4696459887065104E-3</c:v>
                </c:pt>
                <c:pt idx="345">
                  <c:v>1.1043899372101399E-2</c:v>
                </c:pt>
                <c:pt idx="346">
                  <c:v>1.9276113974177999E-3</c:v>
                </c:pt>
                <c:pt idx="347">
                  <c:v>-1.57065038336037E-2</c:v>
                </c:pt>
                <c:pt idx="348">
                  <c:v>-2.4407527220886901E-3</c:v>
                </c:pt>
                <c:pt idx="349">
                  <c:v>-6.6290558014427499E-3</c:v>
                </c:pt>
                <c:pt idx="350">
                  <c:v>1.37238426563163E-2</c:v>
                </c:pt>
                <c:pt idx="351">
                  <c:v>-5.3163655635487103E-3</c:v>
                </c:pt>
                <c:pt idx="352">
                  <c:v>7.1719312951344901E-3</c:v>
                </c:pt>
                <c:pt idx="353">
                  <c:v>3.0420036761798799E-2</c:v>
                </c:pt>
                <c:pt idx="354">
                  <c:v>-6.69346541858861E-3</c:v>
                </c:pt>
                <c:pt idx="355">
                  <c:v>1.69214651183254E-3</c:v>
                </c:pt>
                <c:pt idx="356">
                  <c:v>-7.6960597570728496E-3</c:v>
                </c:pt>
                <c:pt idx="357">
                  <c:v>-1.5870529114440798E-2</c:v>
                </c:pt>
                <c:pt idx="358">
                  <c:v>-1.7887194360739302E-2</c:v>
                </c:pt>
                <c:pt idx="359">
                  <c:v>6.0749652557831005E-4</c:v>
                </c:pt>
                <c:pt idx="360">
                  <c:v>-2.2800174038362601E-3</c:v>
                </c:pt>
                <c:pt idx="361">
                  <c:v>-1.7004706859777601E-2</c:v>
                </c:pt>
                <c:pt idx="362">
                  <c:v>2.16463687714072E-3</c:v>
                </c:pt>
                <c:pt idx="363">
                  <c:v>1.76968674519449E-2</c:v>
                </c:pt>
                <c:pt idx="364">
                  <c:v>-1.7264501787396001E-2</c:v>
                </c:pt>
                <c:pt idx="365">
                  <c:v>-4.8594118869087601E-3</c:v>
                </c:pt>
                <c:pt idx="366">
                  <c:v>-1.51939647248842E-2</c:v>
                </c:pt>
                <c:pt idx="367">
                  <c:v>-1.55563631113527E-2</c:v>
                </c:pt>
                <c:pt idx="368">
                  <c:v>3.11846114302449E-2</c:v>
                </c:pt>
                <c:pt idx="369">
                  <c:v>-8.3150850462450996E-3</c:v>
                </c:pt>
                <c:pt idx="370">
                  <c:v>2.63562966196693E-2</c:v>
                </c:pt>
                <c:pt idx="371">
                  <c:v>-1.4820995761202899E-2</c:v>
                </c:pt>
                <c:pt idx="372">
                  <c:v>1.7285137677025501E-2</c:v>
                </c:pt>
                <c:pt idx="373">
                  <c:v>9.6458422923041895E-3</c:v>
                </c:pt>
                <c:pt idx="374">
                  <c:v>-3.6478236437504702E-3</c:v>
                </c:pt>
                <c:pt idx="375">
                  <c:v>4.8808508814556697E-3</c:v>
                </c:pt>
                <c:pt idx="376">
                  <c:v>2.2349955510721699E-2</c:v>
                </c:pt>
                <c:pt idx="377">
                  <c:v>1.7798573523236001E-2</c:v>
                </c:pt>
                <c:pt idx="378">
                  <c:v>6.6474108464551797E-3</c:v>
                </c:pt>
                <c:pt idx="379">
                  <c:v>1.53691549820631E-2</c:v>
                </c:pt>
                <c:pt idx="380">
                  <c:v>6.9800452265831496E-3</c:v>
                </c:pt>
                <c:pt idx="381">
                  <c:v>-1.60021508541375E-2</c:v>
                </c:pt>
                <c:pt idx="382">
                  <c:v>-6.8422855902435203E-4</c:v>
                </c:pt>
                <c:pt idx="383">
                  <c:v>1.1991469115201501E-2</c:v>
                </c:pt>
                <c:pt idx="384">
                  <c:v>-7.04731596912769E-4</c:v>
                </c:pt>
                <c:pt idx="385">
                  <c:v>1.9795992168486501E-2</c:v>
                </c:pt>
                <c:pt idx="386">
                  <c:v>2.4037649127880499E-2</c:v>
                </c:pt>
                <c:pt idx="387">
                  <c:v>8.1178877072214002E-3</c:v>
                </c:pt>
                <c:pt idx="388">
                  <c:v>2.6315222215609401E-2</c:v>
                </c:pt>
                <c:pt idx="389">
                  <c:v>1.0164589013868101E-3</c:v>
                </c:pt>
                <c:pt idx="390">
                  <c:v>1.54063947858237E-2</c:v>
                </c:pt>
                <c:pt idx="391">
                  <c:v>1.3124049589708199E-2</c:v>
                </c:pt>
                <c:pt idx="392">
                  <c:v>1.22540377187278E-2</c:v>
                </c:pt>
                <c:pt idx="393">
                  <c:v>-2.7201007822995199E-2</c:v>
                </c:pt>
                <c:pt idx="394">
                  <c:v>-1.9549845454860798E-3</c:v>
                </c:pt>
                <c:pt idx="395">
                  <c:v>-3.43044661348807E-3</c:v>
                </c:pt>
                <c:pt idx="396">
                  <c:v>1.5942923869693801E-2</c:v>
                </c:pt>
                <c:pt idx="397">
                  <c:v>-1.9955718401707401E-2</c:v>
                </c:pt>
                <c:pt idx="398">
                  <c:v>9.3468276646609394E-3</c:v>
                </c:pt>
                <c:pt idx="399">
                  <c:v>-3.9472601675950403E-2</c:v>
                </c:pt>
                <c:pt idx="400">
                  <c:v>-9.9949782874920092E-3</c:v>
                </c:pt>
                <c:pt idx="401">
                  <c:v>-5.6175672070301899E-2</c:v>
                </c:pt>
                <c:pt idx="402">
                  <c:v>5.7228232723446203E-2</c:v>
                </c:pt>
                <c:pt idx="403">
                  <c:v>-2.79828435948428E-2</c:v>
                </c:pt>
                <c:pt idx="404">
                  <c:v>2.71462831585387E-2</c:v>
                </c:pt>
                <c:pt idx="405">
                  <c:v>8.76255472310105E-3</c:v>
                </c:pt>
                <c:pt idx="406">
                  <c:v>1.6903455367685599E-2</c:v>
                </c:pt>
                <c:pt idx="407">
                  <c:v>-7.68655474369947E-3</c:v>
                </c:pt>
                <c:pt idx="408">
                  <c:v>-1.06069847093756E-4</c:v>
                </c:pt>
                <c:pt idx="409">
                  <c:v>-3.8549480737988098E-2</c:v>
                </c:pt>
                <c:pt idx="410">
                  <c:v>-2.7749674328543101E-2</c:v>
                </c:pt>
                <c:pt idx="411">
                  <c:v>1.1328236838752401E-3</c:v>
                </c:pt>
                <c:pt idx="412">
                  <c:v>4.7022938320810302E-2</c:v>
                </c:pt>
                <c:pt idx="413">
                  <c:v>6.8893407396199901E-3</c:v>
                </c:pt>
                <c:pt idx="414">
                  <c:v>-6.5653404127852602E-3</c:v>
                </c:pt>
                <c:pt idx="415">
                  <c:v>2.60329370415841E-2</c:v>
                </c:pt>
                <c:pt idx="416">
                  <c:v>1.6537925502992899E-2</c:v>
                </c:pt>
                <c:pt idx="417">
                  <c:v>5.1739749073632401E-5</c:v>
                </c:pt>
                <c:pt idx="418">
                  <c:v>-1.33335308694651E-2</c:v>
                </c:pt>
                <c:pt idx="419">
                  <c:v>-9.9062881988989E-3</c:v>
                </c:pt>
                <c:pt idx="420">
                  <c:v>-1.8492323230399399E-2</c:v>
                </c:pt>
                <c:pt idx="421">
                  <c:v>1.5097454703592699E-2</c:v>
                </c:pt>
                <c:pt idx="422">
                  <c:v>1.09651670021762E-2</c:v>
                </c:pt>
                <c:pt idx="423">
                  <c:v>5.5168066970393405E-4</c:v>
                </c:pt>
                <c:pt idx="424">
                  <c:v>-1.74857419654737E-2</c:v>
                </c:pt>
                <c:pt idx="425">
                  <c:v>6.5001028054212503E-3</c:v>
                </c:pt>
                <c:pt idx="426">
                  <c:v>1.22192513061537E-2</c:v>
                </c:pt>
                <c:pt idx="427">
                  <c:v>1.20976576451897E-2</c:v>
                </c:pt>
                <c:pt idx="428">
                  <c:v>9.3633401364075705E-3</c:v>
                </c:pt>
                <c:pt idx="429">
                  <c:v>1.89968457704471E-2</c:v>
                </c:pt>
                <c:pt idx="430">
                  <c:v>2.7430972826472898E-2</c:v>
                </c:pt>
                <c:pt idx="431">
                  <c:v>4.40195374673786E-3</c:v>
                </c:pt>
                <c:pt idx="432">
                  <c:v>-3.1772438498672202E-3</c:v>
                </c:pt>
                <c:pt idx="433">
                  <c:v>-2.5361118284710101E-2</c:v>
                </c:pt>
                <c:pt idx="434">
                  <c:v>6.1575624457160701E-3</c:v>
                </c:pt>
                <c:pt idx="435">
                  <c:v>-2.79874239361307E-3</c:v>
                </c:pt>
                <c:pt idx="436">
                  <c:v>-9.7313968108649999E-3</c:v>
                </c:pt>
                <c:pt idx="437">
                  <c:v>-5.6508062740371501E-3</c:v>
                </c:pt>
                <c:pt idx="438">
                  <c:v>-1.6371338552229601E-2</c:v>
                </c:pt>
                <c:pt idx="439">
                  <c:v>-2.3972184020429499E-2</c:v>
                </c:pt>
                <c:pt idx="440">
                  <c:v>-1.7778008731390699E-2</c:v>
                </c:pt>
                <c:pt idx="441">
                  <c:v>-5.6176888406110001E-3</c:v>
                </c:pt>
                <c:pt idx="442">
                  <c:v>1.53199975358616E-2</c:v>
                </c:pt>
                <c:pt idx="443">
                  <c:v>-2.32319155987111E-3</c:v>
                </c:pt>
                <c:pt idx="444">
                  <c:v>-2.0281822428683299E-2</c:v>
                </c:pt>
                <c:pt idx="445">
                  <c:v>5.0148152685923E-2</c:v>
                </c:pt>
                <c:pt idx="446">
                  <c:v>2.9100959138164399E-2</c:v>
                </c:pt>
                <c:pt idx="447">
                  <c:v>4.72707123468636E-3</c:v>
                </c:pt>
                <c:pt idx="448">
                  <c:v>1.53833869506279E-2</c:v>
                </c:pt>
                <c:pt idx="449">
                  <c:v>3.2707745975907102E-2</c:v>
                </c:pt>
                <c:pt idx="450">
                  <c:v>-4.7928391012236702E-3</c:v>
                </c:pt>
                <c:pt idx="451">
                  <c:v>5.3425457390308198E-3</c:v>
                </c:pt>
                <c:pt idx="452">
                  <c:v>-5.7560471367706298E-2</c:v>
                </c:pt>
                <c:pt idx="453">
                  <c:v>-8.3361348876008698E-3</c:v>
                </c:pt>
                <c:pt idx="454">
                  <c:v>-6.1952991150242397E-3</c:v>
                </c:pt>
                <c:pt idx="455">
                  <c:v>3.2316704196036397E-2</c:v>
                </c:pt>
                <c:pt idx="456">
                  <c:v>-1.9913523549367599E-2</c:v>
                </c:pt>
                <c:pt idx="457">
                  <c:v>7.0766337731717399E-3</c:v>
                </c:pt>
                <c:pt idx="458">
                  <c:v>1.01729767323279E-2</c:v>
                </c:pt>
                <c:pt idx="459">
                  <c:v>6.4795895204294201E-4</c:v>
                </c:pt>
                <c:pt idx="460">
                  <c:v>-4.23617952784529E-4</c:v>
                </c:pt>
                <c:pt idx="461">
                  <c:v>-2.06494041343212E-2</c:v>
                </c:pt>
                <c:pt idx="462">
                  <c:v>2.2619556490908301E-3</c:v>
                </c:pt>
                <c:pt idx="463">
                  <c:v>1.4141369722751099E-2</c:v>
                </c:pt>
                <c:pt idx="464">
                  <c:v>-7.03308435058452E-3</c:v>
                </c:pt>
                <c:pt idx="465">
                  <c:v>-1.2863684570558699E-3</c:v>
                </c:pt>
                <c:pt idx="466">
                  <c:v>1.61233245177312E-2</c:v>
                </c:pt>
                <c:pt idx="467">
                  <c:v>-2.7316192731113399E-2</c:v>
                </c:pt>
                <c:pt idx="468">
                  <c:v>-2.5776022135413999E-2</c:v>
                </c:pt>
                <c:pt idx="469">
                  <c:v>-1.5726158458207E-3</c:v>
                </c:pt>
                <c:pt idx="470">
                  <c:v>-1.4026512734645301E-2</c:v>
                </c:pt>
                <c:pt idx="471">
                  <c:v>2.49313479170678E-2</c:v>
                </c:pt>
                <c:pt idx="472">
                  <c:v>-1.0511449305147301E-2</c:v>
                </c:pt>
                <c:pt idx="473">
                  <c:v>-1.92998432302913E-2</c:v>
                </c:pt>
                <c:pt idx="474">
                  <c:v>-6.5707664030776897E-3</c:v>
                </c:pt>
                <c:pt idx="475">
                  <c:v>-1.5948263166665901E-2</c:v>
                </c:pt>
                <c:pt idx="476">
                  <c:v>2.0137088366743001E-2</c:v>
                </c:pt>
                <c:pt idx="477">
                  <c:v>-2.5620159456433599E-2</c:v>
                </c:pt>
                <c:pt idx="478">
                  <c:v>-9.3630280907907298E-3</c:v>
                </c:pt>
                <c:pt idx="479">
                  <c:v>3.39376250600485E-2</c:v>
                </c:pt>
                <c:pt idx="480">
                  <c:v>-7.8091736794218799E-3</c:v>
                </c:pt>
                <c:pt idx="481">
                  <c:v>2.38542195513094E-2</c:v>
                </c:pt>
                <c:pt idx="482">
                  <c:v>1.48818508397149E-2</c:v>
                </c:pt>
                <c:pt idx="483">
                  <c:v>4.5408036090803898E-3</c:v>
                </c:pt>
                <c:pt idx="484">
                  <c:v>8.4556199701713904E-3</c:v>
                </c:pt>
                <c:pt idx="485">
                  <c:v>-5.2505718648333697E-3</c:v>
                </c:pt>
                <c:pt idx="486">
                  <c:v>-4.7595733814668603E-3</c:v>
                </c:pt>
                <c:pt idx="487">
                  <c:v>4.0109254304523797E-3</c:v>
                </c:pt>
                <c:pt idx="488">
                  <c:v>7.5639044407779096E-3</c:v>
                </c:pt>
                <c:pt idx="489">
                  <c:v>-4.5469219690132696E-3</c:v>
                </c:pt>
                <c:pt idx="490">
                  <c:v>-7.7541808571302698E-3</c:v>
                </c:pt>
                <c:pt idx="491">
                  <c:v>-2.2435114395186698E-2</c:v>
                </c:pt>
                <c:pt idx="492">
                  <c:v>-3.2959468463590602E-3</c:v>
                </c:pt>
                <c:pt idx="493">
                  <c:v>5.4960511121697701E-3</c:v>
                </c:pt>
                <c:pt idx="494">
                  <c:v>3.1195499311048201E-3</c:v>
                </c:pt>
                <c:pt idx="495">
                  <c:v>3.5294272823793903E-2</c:v>
                </c:pt>
                <c:pt idx="496">
                  <c:v>1.27320431754647E-3</c:v>
                </c:pt>
                <c:pt idx="497">
                  <c:v>5.2792000781464801E-3</c:v>
                </c:pt>
                <c:pt idx="498">
                  <c:v>1.19273702056314E-2</c:v>
                </c:pt>
                <c:pt idx="499">
                  <c:v>7.8980889680195492E-3</c:v>
                </c:pt>
                <c:pt idx="500">
                  <c:v>-9.6004727158320105E-3</c:v>
                </c:pt>
                <c:pt idx="501">
                  <c:v>6.1200465797828698E-3</c:v>
                </c:pt>
                <c:pt idx="502">
                  <c:v>-2.7397601635909598E-4</c:v>
                </c:pt>
                <c:pt idx="503">
                  <c:v>1.5252752286229699E-2</c:v>
                </c:pt>
                <c:pt idx="504">
                  <c:v>5.3584009004575602E-3</c:v>
                </c:pt>
                <c:pt idx="505">
                  <c:v>1.10417914902521E-2</c:v>
                </c:pt>
                <c:pt idx="506">
                  <c:v>1.03958776916315E-2</c:v>
                </c:pt>
                <c:pt idx="507">
                  <c:v>-1.57762671660058E-3</c:v>
                </c:pt>
                <c:pt idx="508">
                  <c:v>3.5580852553246502E-3</c:v>
                </c:pt>
                <c:pt idx="509">
                  <c:v>-1.6222538567409199E-3</c:v>
                </c:pt>
                <c:pt idx="510">
                  <c:v>-2.74952056636934E-3</c:v>
                </c:pt>
                <c:pt idx="511">
                  <c:v>-3.7659407177308402E-3</c:v>
                </c:pt>
                <c:pt idx="512">
                  <c:v>1.15881689074164E-2</c:v>
                </c:pt>
                <c:pt idx="513">
                  <c:v>1.0327520923338E-2</c:v>
                </c:pt>
                <c:pt idx="514">
                  <c:v>-3.1790539072139301E-3</c:v>
                </c:pt>
                <c:pt idx="515">
                  <c:v>-1.7559755481234798E-2</c:v>
                </c:pt>
                <c:pt idx="516">
                  <c:v>1.67811138176014E-2</c:v>
                </c:pt>
                <c:pt idx="517">
                  <c:v>-1.6517106423861099E-2</c:v>
                </c:pt>
                <c:pt idx="518">
                  <c:v>6.05695672029503E-2</c:v>
                </c:pt>
                <c:pt idx="519">
                  <c:v>-4.5503502591011501E-3</c:v>
                </c:pt>
                <c:pt idx="520">
                  <c:v>5.9272168641499702E-3</c:v>
                </c:pt>
                <c:pt idx="521">
                  <c:v>1.2730460151458E-2</c:v>
                </c:pt>
                <c:pt idx="522">
                  <c:v>7.6319312625414597E-3</c:v>
                </c:pt>
                <c:pt idx="523">
                  <c:v>-6.4114612589484597E-4</c:v>
                </c:pt>
                <c:pt idx="524">
                  <c:v>-2.3470031143773399E-3</c:v>
                </c:pt>
                <c:pt idx="525">
                  <c:v>9.9698644372707007E-3</c:v>
                </c:pt>
                <c:pt idx="526">
                  <c:v>9.3062538125075703E-3</c:v>
                </c:pt>
                <c:pt idx="527">
                  <c:v>1.0404705638815801E-2</c:v>
                </c:pt>
                <c:pt idx="528">
                  <c:v>1.6603381904680001E-2</c:v>
                </c:pt>
                <c:pt idx="529">
                  <c:v>3.4019362773834501E-2</c:v>
                </c:pt>
                <c:pt idx="530">
                  <c:v>5.1129450654202905E-4</c:v>
                </c:pt>
                <c:pt idx="531">
                  <c:v>1.8435382226004899E-2</c:v>
                </c:pt>
                <c:pt idx="532">
                  <c:v>1.3557367028712001E-2</c:v>
                </c:pt>
                <c:pt idx="533">
                  <c:v>-2.34215881364618E-2</c:v>
                </c:pt>
                <c:pt idx="534">
                  <c:v>9.0810649485616995E-3</c:v>
                </c:pt>
                <c:pt idx="535">
                  <c:v>-1.8081547829754799E-4</c:v>
                </c:pt>
                <c:pt idx="536">
                  <c:v>2.5040494069191399E-2</c:v>
                </c:pt>
                <c:pt idx="537">
                  <c:v>-3.53343385177819E-3</c:v>
                </c:pt>
                <c:pt idx="538">
                  <c:v>6.5075301192860403E-3</c:v>
                </c:pt>
                <c:pt idx="539">
                  <c:v>1.15963034056053E-2</c:v>
                </c:pt>
                <c:pt idx="540">
                  <c:v>6.3911511751285101E-3</c:v>
                </c:pt>
                <c:pt idx="541">
                  <c:v>1.81973590519077E-2</c:v>
                </c:pt>
                <c:pt idx="542">
                  <c:v>1.3048099232054401E-2</c:v>
                </c:pt>
                <c:pt idx="543">
                  <c:v>3.7313822474361602E-3</c:v>
                </c:pt>
                <c:pt idx="544">
                  <c:v>1.2962244653289599E-3</c:v>
                </c:pt>
                <c:pt idx="545">
                  <c:v>-2.2286556507163099E-2</c:v>
                </c:pt>
                <c:pt idx="546">
                  <c:v>-5.4645981572896199E-3</c:v>
                </c:pt>
                <c:pt idx="547">
                  <c:v>8.1779371433286904E-4</c:v>
                </c:pt>
                <c:pt idx="548">
                  <c:v>2.10684592094172E-2</c:v>
                </c:pt>
                <c:pt idx="549">
                  <c:v>5.8463960733412899E-3</c:v>
                </c:pt>
                <c:pt idx="550">
                  <c:v>1.2450621062321299E-2</c:v>
                </c:pt>
                <c:pt idx="551">
                  <c:v>2.8752521086943698E-2</c:v>
                </c:pt>
                <c:pt idx="552">
                  <c:v>3.7111335902147498E-2</c:v>
                </c:pt>
                <c:pt idx="553">
                  <c:v>-6.8338178042149297E-3</c:v>
                </c:pt>
                <c:pt idx="554">
                  <c:v>1.7229051627245299E-5</c:v>
                </c:pt>
                <c:pt idx="555">
                  <c:v>2.61698448839538E-2</c:v>
                </c:pt>
                <c:pt idx="556">
                  <c:v>8.0572800576312904E-3</c:v>
                </c:pt>
                <c:pt idx="557">
                  <c:v>-5.72703868668239E-3</c:v>
                </c:pt>
                <c:pt idx="558">
                  <c:v>-5.2717413025571702E-3</c:v>
                </c:pt>
                <c:pt idx="559">
                  <c:v>-5.5027737052535204E-3</c:v>
                </c:pt>
                <c:pt idx="560">
                  <c:v>1.81817091297879E-2</c:v>
                </c:pt>
                <c:pt idx="561">
                  <c:v>1.22739438462339E-2</c:v>
                </c:pt>
                <c:pt idx="562">
                  <c:v>5.0931532820222497E-3</c:v>
                </c:pt>
                <c:pt idx="563">
                  <c:v>-1.2641229594439401E-2</c:v>
                </c:pt>
                <c:pt idx="564">
                  <c:v>-1.7051365778130101E-2</c:v>
                </c:pt>
                <c:pt idx="565">
                  <c:v>3.1324769137012903E-2</c:v>
                </c:pt>
                <c:pt idx="566">
                  <c:v>1.7139211421816101E-2</c:v>
                </c:pt>
                <c:pt idx="567">
                  <c:v>-7.99946322291583E-3</c:v>
                </c:pt>
                <c:pt idx="568">
                  <c:v>1.49011105817225E-2</c:v>
                </c:pt>
                <c:pt idx="569">
                  <c:v>4.0199302583267304E-3</c:v>
                </c:pt>
                <c:pt idx="570">
                  <c:v>-1.2317273646182601E-2</c:v>
                </c:pt>
                <c:pt idx="571">
                  <c:v>-3.5702836252502401E-3</c:v>
                </c:pt>
                <c:pt idx="572">
                  <c:v>-5.4928327574044903E-3</c:v>
                </c:pt>
                <c:pt idx="573">
                  <c:v>-2.85759550307772E-2</c:v>
                </c:pt>
                <c:pt idx="574">
                  <c:v>-4.2358151857902197E-2</c:v>
                </c:pt>
                <c:pt idx="575">
                  <c:v>4.9715583550583198E-2</c:v>
                </c:pt>
                <c:pt idx="576">
                  <c:v>-2.2197935099817902E-3</c:v>
                </c:pt>
                <c:pt idx="577">
                  <c:v>-3.4966355161001203E-2</c:v>
                </c:pt>
                <c:pt idx="578">
                  <c:v>-2.4918478342054001E-2</c:v>
                </c:pt>
                <c:pt idx="579">
                  <c:v>-2.2386556268535699E-3</c:v>
                </c:pt>
                <c:pt idx="580">
                  <c:v>-2.0178578098708801E-2</c:v>
                </c:pt>
                <c:pt idx="581">
                  <c:v>8.5018155084413405E-2</c:v>
                </c:pt>
                <c:pt idx="582">
                  <c:v>-3.7780289846806002E-3</c:v>
                </c:pt>
                <c:pt idx="583">
                  <c:v>-7.7664468240199996E-3</c:v>
                </c:pt>
                <c:pt idx="584">
                  <c:v>-3.2046124019049799E-2</c:v>
                </c:pt>
                <c:pt idx="585">
                  <c:v>-3.1665034893426001E-3</c:v>
                </c:pt>
                <c:pt idx="586">
                  <c:v>6.5813007989649298E-3</c:v>
                </c:pt>
                <c:pt idx="587">
                  <c:v>-7.1186975580473698E-3</c:v>
                </c:pt>
                <c:pt idx="588">
                  <c:v>-2.8903390228550201E-2</c:v>
                </c:pt>
                <c:pt idx="589">
                  <c:v>7.4684274091339304E-3</c:v>
                </c:pt>
                <c:pt idx="590">
                  <c:v>-2.2879449522980001E-3</c:v>
                </c:pt>
                <c:pt idx="591">
                  <c:v>1.75633167071068E-3</c:v>
                </c:pt>
                <c:pt idx="592">
                  <c:v>2.3546710358116202E-3</c:v>
                </c:pt>
                <c:pt idx="593">
                  <c:v>-6.7067904561955499E-3</c:v>
                </c:pt>
                <c:pt idx="594">
                  <c:v>-1.50850819813227E-2</c:v>
                </c:pt>
                <c:pt idx="595">
                  <c:v>-9.0958407086540998E-3</c:v>
                </c:pt>
                <c:pt idx="596">
                  <c:v>-1.2904352274838301E-2</c:v>
                </c:pt>
                <c:pt idx="597">
                  <c:v>-2.9663191823558799E-2</c:v>
                </c:pt>
                <c:pt idx="598">
                  <c:v>4.9469158891551099E-4</c:v>
                </c:pt>
                <c:pt idx="599">
                  <c:v>5.6629888244893102E-2</c:v>
                </c:pt>
                <c:pt idx="600">
                  <c:v>-7.7047683140265798E-3</c:v>
                </c:pt>
                <c:pt idx="601">
                  <c:v>2.4106177087102901E-2</c:v>
                </c:pt>
                <c:pt idx="602">
                  <c:v>-9.2372845688090902E-3</c:v>
                </c:pt>
                <c:pt idx="603">
                  <c:v>-5.3682757221970101E-3</c:v>
                </c:pt>
                <c:pt idx="604">
                  <c:v>1.7589398588065502E-2</c:v>
                </c:pt>
                <c:pt idx="605">
                  <c:v>1.1986474888083199E-2</c:v>
                </c:pt>
                <c:pt idx="606">
                  <c:v>-2.49409308591762E-3</c:v>
                </c:pt>
                <c:pt idx="607">
                  <c:v>-2.9399028752864799E-2</c:v>
                </c:pt>
                <c:pt idx="608">
                  <c:v>5.8635419077990997E-3</c:v>
                </c:pt>
                <c:pt idx="609">
                  <c:v>-2.5778746821563401E-3</c:v>
                </c:pt>
                <c:pt idx="610">
                  <c:v>1.5209621588056801E-2</c:v>
                </c:pt>
                <c:pt idx="611">
                  <c:v>4.5890992050804503E-4</c:v>
                </c:pt>
                <c:pt idx="612">
                  <c:v>1.4922774513958501E-2</c:v>
                </c:pt>
                <c:pt idx="613">
                  <c:v>-1.5893794072436601E-2</c:v>
                </c:pt>
                <c:pt idx="614">
                  <c:v>8.7054180086444596E-3</c:v>
                </c:pt>
                <c:pt idx="615">
                  <c:v>-6.9758939024628904E-3</c:v>
                </c:pt>
                <c:pt idx="616">
                  <c:v>-1.0938410787010599E-3</c:v>
                </c:pt>
                <c:pt idx="617">
                  <c:v>4.5439413149053901E-3</c:v>
                </c:pt>
                <c:pt idx="618">
                  <c:v>2.00754763379399E-2</c:v>
                </c:pt>
                <c:pt idx="619">
                  <c:v>2.7862357429435402E-3</c:v>
                </c:pt>
                <c:pt idx="620">
                  <c:v>-2.85512999030104E-3</c:v>
                </c:pt>
                <c:pt idx="621">
                  <c:v>-1.38576755604281E-2</c:v>
                </c:pt>
                <c:pt idx="622">
                  <c:v>7.6376755491758402E-3</c:v>
                </c:pt>
                <c:pt idx="623">
                  <c:v>-1.96553193486496E-2</c:v>
                </c:pt>
                <c:pt idx="624">
                  <c:v>2.1893823742738499E-3</c:v>
                </c:pt>
                <c:pt idx="625">
                  <c:v>4.3117548739620001E-3</c:v>
                </c:pt>
                <c:pt idx="626">
                  <c:v>-9.5282507928532902E-3</c:v>
                </c:pt>
                <c:pt idx="627">
                  <c:v>2.5935481166206101E-2</c:v>
                </c:pt>
                <c:pt idx="628">
                  <c:v>1.4475110393238099E-2</c:v>
                </c:pt>
                <c:pt idx="629">
                  <c:v>1.1562388107716599E-2</c:v>
                </c:pt>
                <c:pt idx="630">
                  <c:v>1.7419310894879698E-2</c:v>
                </c:pt>
                <c:pt idx="631">
                  <c:v>-6.6715595305707597E-3</c:v>
                </c:pt>
                <c:pt idx="632">
                  <c:v>1.31345764383066E-2</c:v>
                </c:pt>
                <c:pt idx="633">
                  <c:v>-9.2954811387994194E-3</c:v>
                </c:pt>
                <c:pt idx="634">
                  <c:v>-6.2397766452091602E-3</c:v>
                </c:pt>
                <c:pt idx="635">
                  <c:v>-9.1889909951251604E-3</c:v>
                </c:pt>
                <c:pt idx="636">
                  <c:v>1.0073245484441801E-2</c:v>
                </c:pt>
                <c:pt idx="637">
                  <c:v>3.2134292268384398E-3</c:v>
                </c:pt>
                <c:pt idx="638">
                  <c:v>4.9868264677778898E-5</c:v>
                </c:pt>
                <c:pt idx="639">
                  <c:v>-1.1309584414072201E-3</c:v>
                </c:pt>
                <c:pt idx="640">
                  <c:v>1.32086593434219E-2</c:v>
                </c:pt>
                <c:pt idx="641">
                  <c:v>-1.6442264961255899E-2</c:v>
                </c:pt>
                <c:pt idx="642">
                  <c:v>-7.8497528018435698E-4</c:v>
                </c:pt>
                <c:pt idx="643">
                  <c:v>-4.8235643794252298E-3</c:v>
                </c:pt>
                <c:pt idx="644">
                  <c:v>-4.4141215291711902E-2</c:v>
                </c:pt>
                <c:pt idx="645">
                  <c:v>-1.57932142151145E-4</c:v>
                </c:pt>
                <c:pt idx="646">
                  <c:v>1.7724823288228199E-2</c:v>
                </c:pt>
                <c:pt idx="647">
                  <c:v>1.6721196566329199E-2</c:v>
                </c:pt>
                <c:pt idx="648">
                  <c:v>2.60898186951934E-2</c:v>
                </c:pt>
                <c:pt idx="649">
                  <c:v>-6.4797011734690499E-3</c:v>
                </c:pt>
                <c:pt idx="650">
                  <c:v>1.6114164844497701E-3</c:v>
                </c:pt>
                <c:pt idx="651">
                  <c:v>1.2929792901353401E-2</c:v>
                </c:pt>
                <c:pt idx="652">
                  <c:v>1.1064601413180299E-2</c:v>
                </c:pt>
                <c:pt idx="653">
                  <c:v>-2.6450105075022999E-3</c:v>
                </c:pt>
                <c:pt idx="654">
                  <c:v>-1.69127731721692E-3</c:v>
                </c:pt>
                <c:pt idx="655">
                  <c:v>5.6966339510334798E-3</c:v>
                </c:pt>
                <c:pt idx="656">
                  <c:v>1.55241868853053E-3</c:v>
                </c:pt>
                <c:pt idx="657">
                  <c:v>1.32745667218435E-2</c:v>
                </c:pt>
                <c:pt idx="658">
                  <c:v>2.6752460300833798E-3</c:v>
                </c:pt>
                <c:pt idx="659">
                  <c:v>-1.36857705283646E-3</c:v>
                </c:pt>
                <c:pt idx="660">
                  <c:v>8.7045998759455803E-3</c:v>
                </c:pt>
                <c:pt idx="661">
                  <c:v>1.8317278000919299E-2</c:v>
                </c:pt>
                <c:pt idx="662">
                  <c:v>2.5963563231410601E-2</c:v>
                </c:pt>
                <c:pt idx="663">
                  <c:v>-1.3762278022428701E-2</c:v>
                </c:pt>
                <c:pt idx="664">
                  <c:v>1.9334749444002802E-2</c:v>
                </c:pt>
                <c:pt idx="665">
                  <c:v>-9.3704710692939005E-3</c:v>
                </c:pt>
                <c:pt idx="666">
                  <c:v>8.7890778642018901E-4</c:v>
                </c:pt>
                <c:pt idx="667">
                  <c:v>1.8622847454222501E-2</c:v>
                </c:pt>
                <c:pt idx="668">
                  <c:v>-1.3091928019582199E-3</c:v>
                </c:pt>
                <c:pt idx="669">
                  <c:v>-1.9670085469526599E-3</c:v>
                </c:pt>
                <c:pt idx="670">
                  <c:v>-1.4362580320588601E-2</c:v>
                </c:pt>
                <c:pt idx="671">
                  <c:v>2.0709418090319402E-3</c:v>
                </c:pt>
                <c:pt idx="672">
                  <c:v>1.4511692913256401E-2</c:v>
                </c:pt>
                <c:pt idx="673">
                  <c:v>-7.0496453500417796E-3</c:v>
                </c:pt>
                <c:pt idx="674">
                  <c:v>8.9825877405885993E-3</c:v>
                </c:pt>
                <c:pt idx="675">
                  <c:v>6.1456637100944797E-3</c:v>
                </c:pt>
                <c:pt idx="676">
                  <c:v>-2.6357465615879299E-2</c:v>
                </c:pt>
                <c:pt idx="677">
                  <c:v>-3.2490235971728001E-3</c:v>
                </c:pt>
                <c:pt idx="678">
                  <c:v>1.38185280107229E-2</c:v>
                </c:pt>
                <c:pt idx="679">
                  <c:v>1.9501438598597098E-2</c:v>
                </c:pt>
                <c:pt idx="680">
                  <c:v>1.20907021814728E-2</c:v>
                </c:pt>
                <c:pt idx="681">
                  <c:v>1.2219052327414701E-2</c:v>
                </c:pt>
                <c:pt idx="682">
                  <c:v>3.0387318053500898E-3</c:v>
                </c:pt>
                <c:pt idx="683">
                  <c:v>2.7188884206887499E-4</c:v>
                </c:pt>
                <c:pt idx="684">
                  <c:v>-4.8622113388378701E-3</c:v>
                </c:pt>
                <c:pt idx="685">
                  <c:v>1.9965103620545E-3</c:v>
                </c:pt>
                <c:pt idx="686">
                  <c:v>-1.33762900418198E-2</c:v>
                </c:pt>
                <c:pt idx="687">
                  <c:v>-2.5286113770065899E-2</c:v>
                </c:pt>
                <c:pt idx="688">
                  <c:v>-1.24866552135105E-2</c:v>
                </c:pt>
                <c:pt idx="689">
                  <c:v>2.39645005055916E-2</c:v>
                </c:pt>
                <c:pt idx="690">
                  <c:v>-2.1084153476026501E-2</c:v>
                </c:pt>
                <c:pt idx="691">
                  <c:v>-1.1632441119858301E-2</c:v>
                </c:pt>
                <c:pt idx="692">
                  <c:v>2.9056299869838799E-3</c:v>
                </c:pt>
                <c:pt idx="693">
                  <c:v>1.52260422474076E-2</c:v>
                </c:pt>
                <c:pt idx="694">
                  <c:v>-6.9510927923024397E-3</c:v>
                </c:pt>
                <c:pt idx="695">
                  <c:v>-2.1548127378074301E-2</c:v>
                </c:pt>
                <c:pt idx="696">
                  <c:v>-2.2337471178341499E-2</c:v>
                </c:pt>
                <c:pt idx="697">
                  <c:v>-3.6428763782277601E-3</c:v>
                </c:pt>
                <c:pt idx="698">
                  <c:v>7.9310543504973203E-3</c:v>
                </c:pt>
                <c:pt idx="699">
                  <c:v>-2.0202707317519501E-2</c:v>
                </c:pt>
                <c:pt idx="700">
                  <c:v>2.5717015347636102E-3</c:v>
                </c:pt>
                <c:pt idx="701">
                  <c:v>7.9763992239263604E-3</c:v>
                </c:pt>
                <c:pt idx="702">
                  <c:v>2.34152919237826E-2</c:v>
                </c:pt>
                <c:pt idx="703">
                  <c:v>-8.0092316510741203E-3</c:v>
                </c:pt>
                <c:pt idx="704">
                  <c:v>-1.8750942634835201E-2</c:v>
                </c:pt>
                <c:pt idx="705">
                  <c:v>-3.6694688761260599E-2</c:v>
                </c:pt>
                <c:pt idx="706">
                  <c:v>3.88994465362974E-2</c:v>
                </c:pt>
                <c:pt idx="707">
                  <c:v>-3.3150605106419602E-2</c:v>
                </c:pt>
                <c:pt idx="708">
                  <c:v>5.6508397959369704E-3</c:v>
                </c:pt>
                <c:pt idx="709">
                  <c:v>-1.18939803197784E-2</c:v>
                </c:pt>
                <c:pt idx="710">
                  <c:v>-9.1389851486387494E-3</c:v>
                </c:pt>
                <c:pt idx="711">
                  <c:v>-1.44743116338185E-2</c:v>
                </c:pt>
                <c:pt idx="712">
                  <c:v>2.05657332861095E-3</c:v>
                </c:pt>
                <c:pt idx="713">
                  <c:v>-3.3650147103729301E-2</c:v>
                </c:pt>
                <c:pt idx="714">
                  <c:v>1.3458780836154E-2</c:v>
                </c:pt>
                <c:pt idx="715">
                  <c:v>-3.0288451598842699E-3</c:v>
                </c:pt>
                <c:pt idx="716">
                  <c:v>-3.90139093059928E-2</c:v>
                </c:pt>
                <c:pt idx="717">
                  <c:v>-3.6965194233471499E-2</c:v>
                </c:pt>
                <c:pt idx="718">
                  <c:v>1.7164717472613701E-2</c:v>
                </c:pt>
                <c:pt idx="719">
                  <c:v>-7.76229021133093E-3</c:v>
                </c:pt>
                <c:pt idx="720">
                  <c:v>1.2894550228315701E-4</c:v>
                </c:pt>
                <c:pt idx="721">
                  <c:v>-1.1150535061421499E-2</c:v>
                </c:pt>
                <c:pt idx="722">
                  <c:v>-2.1196087653152E-2</c:v>
                </c:pt>
                <c:pt idx="723">
                  <c:v>3.9115211744022204E-3</c:v>
                </c:pt>
                <c:pt idx="724">
                  <c:v>6.9626893213961399E-2</c:v>
                </c:pt>
                <c:pt idx="725">
                  <c:v>-8.5564677399029895E-3</c:v>
                </c:pt>
                <c:pt idx="726">
                  <c:v>1.40743469309472E-3</c:v>
                </c:pt>
                <c:pt idx="727">
                  <c:v>1.7296583696478299E-2</c:v>
                </c:pt>
                <c:pt idx="728">
                  <c:v>3.1061126032920001E-2</c:v>
                </c:pt>
                <c:pt idx="729">
                  <c:v>-8.0899011434428392E-3</c:v>
                </c:pt>
                <c:pt idx="730">
                  <c:v>-3.15144302203262E-3</c:v>
                </c:pt>
                <c:pt idx="731">
                  <c:v>1.0952937272248201E-2</c:v>
                </c:pt>
                <c:pt idx="732">
                  <c:v>-6.9468371720573796E-3</c:v>
                </c:pt>
                <c:pt idx="733">
                  <c:v>1.5536039045606601E-3</c:v>
                </c:pt>
                <c:pt idx="734">
                  <c:v>-1.7796758992145102E-2</c:v>
                </c:pt>
                <c:pt idx="735">
                  <c:v>-6.6521325513377097E-2</c:v>
                </c:pt>
                <c:pt idx="736">
                  <c:v>1.55615784503741E-2</c:v>
                </c:pt>
                <c:pt idx="737">
                  <c:v>-2.58971057004534E-2</c:v>
                </c:pt>
                <c:pt idx="738">
                  <c:v>-6.4530311316321901E-3</c:v>
                </c:pt>
                <c:pt idx="739">
                  <c:v>2.1602580158093299E-2</c:v>
                </c:pt>
                <c:pt idx="740">
                  <c:v>-4.4243354689237702E-3</c:v>
                </c:pt>
                <c:pt idx="741">
                  <c:v>-1.7423641147253598E-2</c:v>
                </c:pt>
                <c:pt idx="742">
                  <c:v>-3.8293053547619797E-2</c:v>
                </c:pt>
                <c:pt idx="743">
                  <c:v>1.7577400308055501E-2</c:v>
                </c:pt>
                <c:pt idx="744">
                  <c:v>2.8632278983961201E-2</c:v>
                </c:pt>
                <c:pt idx="745">
                  <c:v>-1.4318162756898701E-2</c:v>
                </c:pt>
                <c:pt idx="746">
                  <c:v>-8.7401800613807999E-3</c:v>
                </c:pt>
                <c:pt idx="747">
                  <c:v>-4.6106934311129803E-3</c:v>
                </c:pt>
                <c:pt idx="748">
                  <c:v>1.6161619679431101E-3</c:v>
                </c:pt>
                <c:pt idx="749">
                  <c:v>-1.3879836053921501E-2</c:v>
                </c:pt>
                <c:pt idx="750">
                  <c:v>4.0075535611719896E-3</c:v>
                </c:pt>
                <c:pt idx="751">
                  <c:v>-1.0676917900435101E-2</c:v>
                </c:pt>
                <c:pt idx="752">
                  <c:v>4.3356506337451403E-2</c:v>
                </c:pt>
                <c:pt idx="753">
                  <c:v>3.11900976563428E-2</c:v>
                </c:pt>
                <c:pt idx="754">
                  <c:v>-1.2702598559008099E-2</c:v>
                </c:pt>
                <c:pt idx="755">
                  <c:v>-2.8249937724930198E-2</c:v>
                </c:pt>
                <c:pt idx="756">
                  <c:v>-5.8997221271883801E-3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'Delta Normal'!$E$1</c:f>
              <c:strCache>
                <c:ptCount val="1"/>
                <c:pt idx="0">
                  <c:v>r_msft</c:v>
                </c:pt>
              </c:strCache>
            </c:strRef>
          </c:tx>
          <c:marker>
            <c:symbol val="none"/>
          </c:marker>
          <c:dPt>
            <c:idx val="136"/>
            <c:bubble3D val="0"/>
            <c:spPr>
              <a:ln w="12700"/>
            </c:spPr>
          </c:dPt>
          <c:val>
            <c:numRef>
              <c:f>'Delta Normal'!$E$2:$E$758</c:f>
              <c:numCache>
                <c:formatCode>General</c:formatCode>
                <c:ptCount val="757"/>
                <c:pt idx="0">
                  <c:v>3.4812881117485701E-4</c:v>
                </c:pt>
                <c:pt idx="1">
                  <c:v>-6.2849368891789497E-3</c:v>
                </c:pt>
                <c:pt idx="2">
                  <c:v>-1.02095588456378E-2</c:v>
                </c:pt>
                <c:pt idx="3">
                  <c:v>6.7007833159583603E-3</c:v>
                </c:pt>
                <c:pt idx="4">
                  <c:v>-1.27345194561876E-2</c:v>
                </c:pt>
                <c:pt idx="5">
                  <c:v>-6.4285935679214501E-3</c:v>
                </c:pt>
                <c:pt idx="6">
                  <c:v>8.9174837416107506E-3</c:v>
                </c:pt>
                <c:pt idx="7">
                  <c:v>2.00393417013566E-2</c:v>
                </c:pt>
                <c:pt idx="8">
                  <c:v>-3.1375308987533698E-3</c:v>
                </c:pt>
                <c:pt idx="9">
                  <c:v>7.6522112532800097E-3</c:v>
                </c:pt>
                <c:pt idx="10">
                  <c:v>-1.6419582860844901E-2</c:v>
                </c:pt>
                <c:pt idx="11">
                  <c:v>-1.9204004111586698E-2</c:v>
                </c:pt>
                <c:pt idx="12">
                  <c:v>-3.58225437458932E-2</c:v>
                </c:pt>
                <c:pt idx="13">
                  <c:v>1.2574130167755101E-2</c:v>
                </c:pt>
                <c:pt idx="14">
                  <c:v>6.2282670651479296E-3</c:v>
                </c:pt>
                <c:pt idx="15">
                  <c:v>5.4634992942132598E-3</c:v>
                </c:pt>
                <c:pt idx="16">
                  <c:v>-1.7219696411874E-2</c:v>
                </c:pt>
                <c:pt idx="17">
                  <c:v>-3.4207432231710098E-2</c:v>
                </c:pt>
                <c:pt idx="18">
                  <c:v>7.9985191233746204E-3</c:v>
                </c:pt>
                <c:pt idx="19">
                  <c:v>1.8950166747343201E-3</c:v>
                </c:pt>
                <c:pt idx="20">
                  <c:v>6.0400334626812303E-3</c:v>
                </c:pt>
                <c:pt idx="21">
                  <c:v>-2.7859080857321E-2</c:v>
                </c:pt>
                <c:pt idx="22">
                  <c:v>6.1728591070810204E-3</c:v>
                </c:pt>
                <c:pt idx="23">
                  <c:v>-1.0827638652063499E-2</c:v>
                </c:pt>
                <c:pt idx="24">
                  <c:v>1.0442949283980299E-2</c:v>
                </c:pt>
                <c:pt idx="25">
                  <c:v>-7.6982297874180199E-4</c:v>
                </c:pt>
                <c:pt idx="26">
                  <c:v>4.9932886539908504E-3</c:v>
                </c:pt>
                <c:pt idx="27">
                  <c:v>-6.9204428445738004E-3</c:v>
                </c:pt>
                <c:pt idx="28">
                  <c:v>1.9484857132123799E-2</c:v>
                </c:pt>
                <c:pt idx="29">
                  <c:v>8.6645861343647695E-3</c:v>
                </c:pt>
                <c:pt idx="30">
                  <c:v>1.3042853053961599E-2</c:v>
                </c:pt>
                <c:pt idx="31">
                  <c:v>-7.0592899509917401E-3</c:v>
                </c:pt>
                <c:pt idx="32">
                  <c:v>-1.11919429701511E-3</c:v>
                </c:pt>
                <c:pt idx="33">
                  <c:v>-1.4285957247476401E-2</c:v>
                </c:pt>
                <c:pt idx="34">
                  <c:v>1.0546237107391899E-2</c:v>
                </c:pt>
                <c:pt idx="35">
                  <c:v>-1.12464866587018E-3</c:v>
                </c:pt>
                <c:pt idx="36">
                  <c:v>2.6222154002651099E-3</c:v>
                </c:pt>
                <c:pt idx="37">
                  <c:v>1.22700925918142E-2</c:v>
                </c:pt>
                <c:pt idx="38">
                  <c:v>-1.9780454592993602E-2</c:v>
                </c:pt>
                <c:pt idx="39">
                  <c:v>0</c:v>
                </c:pt>
                <c:pt idx="40">
                  <c:v>6.0127952667844101E-3</c:v>
                </c:pt>
                <c:pt idx="41">
                  <c:v>-1.12464866587018E-3</c:v>
                </c:pt>
                <c:pt idx="42">
                  <c:v>1.12464866587026E-3</c:v>
                </c:pt>
                <c:pt idx="43">
                  <c:v>5.97685753844103E-3</c:v>
                </c:pt>
                <c:pt idx="44">
                  <c:v>5.9413468496505098E-3</c:v>
                </c:pt>
                <c:pt idx="45">
                  <c:v>7.3773849906306598E-3</c:v>
                </c:pt>
                <c:pt idx="46">
                  <c:v>2.9357819250920699E-3</c:v>
                </c:pt>
                <c:pt idx="47">
                  <c:v>7.3260076536643497E-4</c:v>
                </c:pt>
                <c:pt idx="48">
                  <c:v>2.5598843746891899E-3</c:v>
                </c:pt>
                <c:pt idx="49">
                  <c:v>9.0893190750223497E-3</c:v>
                </c:pt>
                <c:pt idx="50">
                  <c:v>-7.2411299326210598E-4</c:v>
                </c:pt>
                <c:pt idx="51">
                  <c:v>-7.2463771286834496E-4</c:v>
                </c:pt>
                <c:pt idx="52">
                  <c:v>3.6238449390957301E-4</c:v>
                </c:pt>
                <c:pt idx="53">
                  <c:v>9.3761956285552308E-3</c:v>
                </c:pt>
                <c:pt idx="54">
                  <c:v>-7.9279694521904292E-3</c:v>
                </c:pt>
                <c:pt idx="55">
                  <c:v>1.2225970337865899E-2</c:v>
                </c:pt>
                <c:pt idx="56">
                  <c:v>-1.18642412689914E-2</c:v>
                </c:pt>
                <c:pt idx="57">
                  <c:v>-2.1723397391490099E-3</c:v>
                </c:pt>
                <c:pt idx="58">
                  <c:v>6.1427474094090098E-3</c:v>
                </c:pt>
                <c:pt idx="59">
                  <c:v>-1.63432001529903E-2</c:v>
                </c:pt>
                <c:pt idx="60">
                  <c:v>-4.40367684123418E-3</c:v>
                </c:pt>
                <c:pt idx="61">
                  <c:v>3.6710760758677501E-3</c:v>
                </c:pt>
                <c:pt idx="62">
                  <c:v>1.83049657555637E-3</c:v>
                </c:pt>
                <c:pt idx="63">
                  <c:v>7.3126145854614103E-4</c:v>
                </c:pt>
                <c:pt idx="64">
                  <c:v>1.95445960729701E-2</c:v>
                </c:pt>
                <c:pt idx="65">
                  <c:v>1.38816964861558E-2</c:v>
                </c:pt>
                <c:pt idx="66">
                  <c:v>-7.0721360797680903E-4</c:v>
                </c:pt>
                <c:pt idx="67">
                  <c:v>4.2357987793808904E-3</c:v>
                </c:pt>
                <c:pt idx="68">
                  <c:v>1.1904902506318499E-2</c:v>
                </c:pt>
                <c:pt idx="69">
                  <c:v>1.7388284680236901E-3</c:v>
                </c:pt>
                <c:pt idx="70">
                  <c:v>-6.6236951250013996E-3</c:v>
                </c:pt>
                <c:pt idx="71">
                  <c:v>1.21677148691175E-2</c:v>
                </c:pt>
                <c:pt idx="72">
                  <c:v>1.0312913678239799E-2</c:v>
                </c:pt>
                <c:pt idx="73">
                  <c:v>-1.02651848192802E-3</c:v>
                </c:pt>
                <c:pt idx="74">
                  <c:v>2.0519843041447998E-3</c:v>
                </c:pt>
                <c:pt idx="75">
                  <c:v>-1.37601070289507E-2</c:v>
                </c:pt>
                <c:pt idx="76">
                  <c:v>4.8376044584690098E-3</c:v>
                </c:pt>
                <c:pt idx="77">
                  <c:v>-8.6550652804667592E-3</c:v>
                </c:pt>
                <c:pt idx="78">
                  <c:v>2.0840577185299702E-3</c:v>
                </c:pt>
                <c:pt idx="79">
                  <c:v>2.7720045470104901E-3</c:v>
                </c:pt>
                <c:pt idx="80">
                  <c:v>-1.49906938284403E-2</c:v>
                </c:pt>
                <c:pt idx="81">
                  <c:v>1.0482276273510401E-2</c:v>
                </c:pt>
                <c:pt idx="82">
                  <c:v>-2.3919536447304199E-2</c:v>
                </c:pt>
                <c:pt idx="83">
                  <c:v>-9.2990655783529597E-3</c:v>
                </c:pt>
                <c:pt idx="84">
                  <c:v>-2.9537243005746502E-2</c:v>
                </c:pt>
                <c:pt idx="85">
                  <c:v>-2.7008393348333899E-2</c:v>
                </c:pt>
                <c:pt idx="86">
                  <c:v>2.5526911595890898E-2</c:v>
                </c:pt>
                <c:pt idx="87">
                  <c:v>-1.85494395610227E-3</c:v>
                </c:pt>
                <c:pt idx="88">
                  <c:v>1.9125261132032199E-2</c:v>
                </c:pt>
                <c:pt idx="89">
                  <c:v>-6.9457416871530099E-3</c:v>
                </c:pt>
                <c:pt idx="90">
                  <c:v>-1.0695289116748E-2</c:v>
                </c:pt>
                <c:pt idx="91">
                  <c:v>3.7071362797128001E-4</c:v>
                </c:pt>
                <c:pt idx="92">
                  <c:v>-7.0671672230925497E-3</c:v>
                </c:pt>
                <c:pt idx="93">
                  <c:v>-1.2772525252209E-2</c:v>
                </c:pt>
                <c:pt idx="94">
                  <c:v>-4.0900762587721302E-2</c:v>
                </c:pt>
                <c:pt idx="95">
                  <c:v>-9.8951925544857201E-3</c:v>
                </c:pt>
                <c:pt idx="96">
                  <c:v>-2.1713760223784202E-2</c:v>
                </c:pt>
                <c:pt idx="97">
                  <c:v>-7.3439742557585104E-3</c:v>
                </c:pt>
                <c:pt idx="98">
                  <c:v>-4.1812110512987298E-2</c:v>
                </c:pt>
                <c:pt idx="99">
                  <c:v>3.89414913590274E-2</c:v>
                </c:pt>
                <c:pt idx="100">
                  <c:v>-7.8334764619846405E-3</c:v>
                </c:pt>
                <c:pt idx="101">
                  <c:v>3.7182443168779001E-3</c:v>
                </c:pt>
                <c:pt idx="102">
                  <c:v>2.16202588175042E-2</c:v>
                </c:pt>
                <c:pt idx="103">
                  <c:v>1.5218555631243301E-2</c:v>
                </c:pt>
                <c:pt idx="104">
                  <c:v>-4.0971051733658198E-2</c:v>
                </c:pt>
                <c:pt idx="105">
                  <c:v>-1.9231361927887498E-2</c:v>
                </c:pt>
                <c:pt idx="106">
                  <c:v>-7.2018951402680297E-3</c:v>
                </c:pt>
                <c:pt idx="107">
                  <c:v>-1.28371467606807E-2</c:v>
                </c:pt>
                <c:pt idx="108">
                  <c:v>8.1493052330739498E-3</c:v>
                </c:pt>
                <c:pt idx="109">
                  <c:v>2.6139768245558199E-2</c:v>
                </c:pt>
                <c:pt idx="110">
                  <c:v>-6.2617612239763299E-3</c:v>
                </c:pt>
                <c:pt idx="111">
                  <c:v>4.1424827855099398E-2</c:v>
                </c:pt>
                <c:pt idx="112">
                  <c:v>-9.6892158908016297E-3</c:v>
                </c:pt>
                <c:pt idx="113">
                  <c:v>2.02634314523247E-3</c:v>
                </c:pt>
                <c:pt idx="114">
                  <c:v>2.42620418246402E-3</c:v>
                </c:pt>
                <c:pt idx="115">
                  <c:v>-1.87530974698926E-2</c:v>
                </c:pt>
                <c:pt idx="116">
                  <c:v>-7.0204707095624999E-3</c:v>
                </c:pt>
                <c:pt idx="117">
                  <c:v>-1.7980831495854801E-2</c:v>
                </c:pt>
                <c:pt idx="118">
                  <c:v>-1.2311766638266001E-2</c:v>
                </c:pt>
                <c:pt idx="119">
                  <c:v>-1.89742648018126E-2</c:v>
                </c:pt>
                <c:pt idx="120">
                  <c:v>-8.7451366253585901E-3</c:v>
                </c:pt>
                <c:pt idx="121">
                  <c:v>-4.21587095137958E-2</c:v>
                </c:pt>
                <c:pt idx="122">
                  <c:v>-1.29093540120956E-2</c:v>
                </c:pt>
                <c:pt idx="123">
                  <c:v>6.4755082890263198E-3</c:v>
                </c:pt>
                <c:pt idx="124">
                  <c:v>4.5998241177454798E-3</c:v>
                </c:pt>
                <c:pt idx="125">
                  <c:v>2.3583859487912501E-2</c:v>
                </c:pt>
                <c:pt idx="126">
                  <c:v>1.99696008136892E-2</c:v>
                </c:pt>
                <c:pt idx="127">
                  <c:v>4.3840491085342303E-3</c:v>
                </c:pt>
                <c:pt idx="128">
                  <c:v>-5.7030205022126903E-3</c:v>
                </c:pt>
                <c:pt idx="129">
                  <c:v>2.2619494168913502E-2</c:v>
                </c:pt>
                <c:pt idx="130">
                  <c:v>1.23959697987653E-2</c:v>
                </c:pt>
                <c:pt idx="131">
                  <c:v>1.224418927852E-2</c:v>
                </c:pt>
                <c:pt idx="132">
                  <c:v>2.51467022706747E-3</c:v>
                </c:pt>
                <c:pt idx="133">
                  <c:v>-2.4577508290052501E-2</c:v>
                </c:pt>
                <c:pt idx="134">
                  <c:v>1.3634638151150799E-2</c:v>
                </c:pt>
                <c:pt idx="135">
                  <c:v>9.6863254709536207E-3</c:v>
                </c:pt>
                <c:pt idx="136">
                  <c:v>-1.39272139304988E-2</c:v>
                </c:pt>
                <c:pt idx="137">
                  <c:v>2.8076430423369599E-2</c:v>
                </c:pt>
                <c:pt idx="138">
                  <c:v>-1.2404384472489199E-3</c:v>
                </c:pt>
                <c:pt idx="139">
                  <c:v>1.1108939588003E-2</c:v>
                </c:pt>
                <c:pt idx="140">
                  <c:v>2.45198324728662E-3</c:v>
                </c:pt>
                <c:pt idx="141">
                  <c:v>-8.1967672041785202E-3</c:v>
                </c:pt>
                <c:pt idx="142">
                  <c:v>3.2867737066227202E-3</c:v>
                </c:pt>
                <c:pt idx="143">
                  <c:v>-8.6509293377336795E-3</c:v>
                </c:pt>
                <c:pt idx="144">
                  <c:v>2.0070303020806601E-2</c:v>
                </c:pt>
                <c:pt idx="145">
                  <c:v>-6.5093801855168904E-3</c:v>
                </c:pt>
                <c:pt idx="146">
                  <c:v>-1.6461277054072E-2</c:v>
                </c:pt>
                <c:pt idx="147">
                  <c:v>-1.42083460021651E-2</c:v>
                </c:pt>
                <c:pt idx="148">
                  <c:v>7.12940742583776E-3</c:v>
                </c:pt>
                <c:pt idx="149">
                  <c:v>2.0872476790862902E-3</c:v>
                </c:pt>
                <c:pt idx="150">
                  <c:v>-2.1071154639472501E-2</c:v>
                </c:pt>
                <c:pt idx="151">
                  <c:v>-8.5543720966586301E-3</c:v>
                </c:pt>
                <c:pt idx="152">
                  <c:v>-1.4712511162012399E-2</c:v>
                </c:pt>
                <c:pt idx="153">
                  <c:v>-3.9309943610108897E-3</c:v>
                </c:pt>
                <c:pt idx="154">
                  <c:v>4.3668191663403903E-3</c:v>
                </c:pt>
                <c:pt idx="155">
                  <c:v>1.38470408076463E-2</c:v>
                </c:pt>
                <c:pt idx="156">
                  <c:v>4.2881712365661897E-3</c:v>
                </c:pt>
                <c:pt idx="157">
                  <c:v>-1.5524244503491999E-2</c:v>
                </c:pt>
                <c:pt idx="158">
                  <c:v>-8.7298677509780303E-3</c:v>
                </c:pt>
                <c:pt idx="159">
                  <c:v>2.18962207036802E-3</c:v>
                </c:pt>
                <c:pt idx="160">
                  <c:v>-1.01121987212186E-2</c:v>
                </c:pt>
                <c:pt idx="161">
                  <c:v>2.6478391463045001E-3</c:v>
                </c:pt>
                <c:pt idx="162">
                  <c:v>-1.15249502596335E-2</c:v>
                </c:pt>
                <c:pt idx="163">
                  <c:v>4.4484059120361297E-3</c:v>
                </c:pt>
                <c:pt idx="164">
                  <c:v>-1.2056408596754199E-2</c:v>
                </c:pt>
                <c:pt idx="165">
                  <c:v>-7.2137373236916503E-3</c:v>
                </c:pt>
                <c:pt idx="166">
                  <c:v>1.79377006866673E-2</c:v>
                </c:pt>
                <c:pt idx="167">
                  <c:v>1.77619940125567E-3</c:v>
                </c:pt>
                <c:pt idx="168">
                  <c:v>1.4534499423059699E-2</c:v>
                </c:pt>
                <c:pt idx="169">
                  <c:v>-1.36475814048317E-2</c:v>
                </c:pt>
                <c:pt idx="170">
                  <c:v>-1.3306721857049501E-3</c:v>
                </c:pt>
                <c:pt idx="171">
                  <c:v>3.5445318457252898E-3</c:v>
                </c:pt>
                <c:pt idx="172">
                  <c:v>-6.6563369795812699E-3</c:v>
                </c:pt>
                <c:pt idx="173">
                  <c:v>5.1204243227600303E-2</c:v>
                </c:pt>
                <c:pt idx="174">
                  <c:v>-2.9654755898577E-3</c:v>
                </c:pt>
                <c:pt idx="175">
                  <c:v>3.38839798990225E-3</c:v>
                </c:pt>
                <c:pt idx="176">
                  <c:v>8.4211023964083503E-3</c:v>
                </c:pt>
                <c:pt idx="177">
                  <c:v>-4.2016868537000799E-3</c:v>
                </c:pt>
                <c:pt idx="178">
                  <c:v>7.9681696491768796E-3</c:v>
                </c:pt>
                <c:pt idx="179">
                  <c:v>-1.0919890114022199E-2</c:v>
                </c:pt>
                <c:pt idx="180">
                  <c:v>-2.177247157152E-2</c:v>
                </c:pt>
                <c:pt idx="181">
                  <c:v>-7.3641225151351696E-3</c:v>
                </c:pt>
                <c:pt idx="182">
                  <c:v>1.42458701041889E-2</c:v>
                </c:pt>
                <c:pt idx="183">
                  <c:v>-2.1454631701014501E-3</c:v>
                </c:pt>
                <c:pt idx="184">
                  <c:v>-1.7196908795267E-3</c:v>
                </c:pt>
                <c:pt idx="185">
                  <c:v>-7.3418597980480999E-3</c:v>
                </c:pt>
                <c:pt idx="186">
                  <c:v>-4.3355734474936002E-4</c:v>
                </c:pt>
                <c:pt idx="187">
                  <c:v>-4.7815783343587602E-3</c:v>
                </c:pt>
                <c:pt idx="188">
                  <c:v>-1.9358281587913102E-2</c:v>
                </c:pt>
                <c:pt idx="189">
                  <c:v>1.8486441951172199E-2</c:v>
                </c:pt>
                <c:pt idx="190">
                  <c:v>3.0481190593365801E-3</c:v>
                </c:pt>
                <c:pt idx="191">
                  <c:v>4.3384015985981402E-3</c:v>
                </c:pt>
                <c:pt idx="192">
                  <c:v>1.29785871559979E-3</c:v>
                </c:pt>
                <c:pt idx="193">
                  <c:v>8.6430428889526403E-4</c:v>
                </c:pt>
                <c:pt idx="194">
                  <c:v>9.8861755116792203E-3</c:v>
                </c:pt>
                <c:pt idx="195">
                  <c:v>2.0322460625847801E-2</c:v>
                </c:pt>
                <c:pt idx="196">
                  <c:v>-4.1999221753257904E-3</c:v>
                </c:pt>
                <c:pt idx="197">
                  <c:v>1.21315020573259E-2</c:v>
                </c:pt>
                <c:pt idx="198">
                  <c:v>1.07527917762617E-2</c:v>
                </c:pt>
                <c:pt idx="199">
                  <c:v>-2.83706971292155E-2</c:v>
                </c:pt>
                <c:pt idx="200">
                  <c:v>8.4281999118341697E-3</c:v>
                </c:pt>
                <c:pt idx="201">
                  <c:v>4.1876108096312297E-3</c:v>
                </c:pt>
                <c:pt idx="202">
                  <c:v>-1.2544429828170499E-3</c:v>
                </c:pt>
                <c:pt idx="203">
                  <c:v>-7.5598848079402904E-3</c:v>
                </c:pt>
                <c:pt idx="204">
                  <c:v>2.7854638098304199E-2</c:v>
                </c:pt>
                <c:pt idx="205">
                  <c:v>5.7236460425689403E-3</c:v>
                </c:pt>
                <c:pt idx="206">
                  <c:v>8.5245086939437498E-3</c:v>
                </c:pt>
                <c:pt idx="207">
                  <c:v>1.48448062051518E-2</c:v>
                </c:pt>
                <c:pt idx="208">
                  <c:v>1.0301200441696801E-2</c:v>
                </c:pt>
                <c:pt idx="209">
                  <c:v>1.6419446282062801E-2</c:v>
                </c:pt>
                <c:pt idx="210">
                  <c:v>-1.32710768967217E-2</c:v>
                </c:pt>
                <c:pt idx="211">
                  <c:v>3.9215736531816401E-3</c:v>
                </c:pt>
                <c:pt idx="212">
                  <c:v>-1.0623747371056799E-2</c:v>
                </c:pt>
                <c:pt idx="213">
                  <c:v>-1.5835316056443799E-3</c:v>
                </c:pt>
                <c:pt idx="214">
                  <c:v>5.1373359381781704E-3</c:v>
                </c:pt>
                <c:pt idx="215">
                  <c:v>0</c:v>
                </c:pt>
                <c:pt idx="216">
                  <c:v>-9.9030320111925495E-3</c:v>
                </c:pt>
                <c:pt idx="217">
                  <c:v>-1.5647260066673101E-2</c:v>
                </c:pt>
                <c:pt idx="218">
                  <c:v>-2.4291509920594799E-3</c:v>
                </c:pt>
                <c:pt idx="219">
                  <c:v>-8.9577146203844195E-3</c:v>
                </c:pt>
                <c:pt idx="220">
                  <c:v>-9.4514777959348595E-3</c:v>
                </c:pt>
                <c:pt idx="221">
                  <c:v>1.0677719519179099E-2</c:v>
                </c:pt>
                <c:pt idx="222">
                  <c:v>-5.7353700847442004E-3</c:v>
                </c:pt>
                <c:pt idx="223">
                  <c:v>1.23178007773377E-3</c:v>
                </c:pt>
                <c:pt idx="224">
                  <c:v>-2.3667286959685799E-2</c:v>
                </c:pt>
                <c:pt idx="225">
                  <c:v>9.6174690709485006E-3</c:v>
                </c:pt>
                <c:pt idx="226">
                  <c:v>-4.5881206659465299E-3</c:v>
                </c:pt>
                <c:pt idx="227">
                  <c:v>2.5052205169371401E-3</c:v>
                </c:pt>
                <c:pt idx="228">
                  <c:v>-2.0872476790862798E-3</c:v>
                </c:pt>
                <c:pt idx="229">
                  <c:v>3.0455028620983399E-2</c:v>
                </c:pt>
                <c:pt idx="230">
                  <c:v>3.1913358450100099E-2</c:v>
                </c:pt>
                <c:pt idx="231">
                  <c:v>5.09106249415134E-3</c:v>
                </c:pt>
                <c:pt idx="232">
                  <c:v>-6.6627720514885903E-3</c:v>
                </c:pt>
                <c:pt idx="233">
                  <c:v>7.8616356250335595E-4</c:v>
                </c:pt>
                <c:pt idx="234">
                  <c:v>1.365874893104E-2</c:v>
                </c:pt>
                <c:pt idx="235">
                  <c:v>-5.8309203107933198E-3</c:v>
                </c:pt>
                <c:pt idx="236">
                  <c:v>9.6993970887135801E-3</c:v>
                </c:pt>
                <c:pt idx="237">
                  <c:v>-3.4809549749695201E-3</c:v>
                </c:pt>
                <c:pt idx="238">
                  <c:v>1.38517028115322E-2</c:v>
                </c:pt>
                <c:pt idx="239">
                  <c:v>7.99243074711385E-3</c:v>
                </c:pt>
                <c:pt idx="240">
                  <c:v>5.2930180284931298E-3</c:v>
                </c:pt>
                <c:pt idx="241">
                  <c:v>-3.39943670146391E-3</c:v>
                </c:pt>
                <c:pt idx="242">
                  <c:v>-3.03145362882646E-3</c:v>
                </c:pt>
                <c:pt idx="243">
                  <c:v>9.0669302675570503E-3</c:v>
                </c:pt>
                <c:pt idx="244">
                  <c:v>4.5028218669411202E-3</c:v>
                </c:pt>
                <c:pt idx="245">
                  <c:v>3.7369251259983301E-3</c:v>
                </c:pt>
                <c:pt idx="246">
                  <c:v>-8.2397469929394104E-3</c:v>
                </c:pt>
                <c:pt idx="247">
                  <c:v>-2.25903710528008E-3</c:v>
                </c:pt>
                <c:pt idx="248">
                  <c:v>-1.1314351574717601E-3</c:v>
                </c:pt>
                <c:pt idx="249">
                  <c:v>-4.5385857030080697E-3</c:v>
                </c:pt>
                <c:pt idx="250">
                  <c:v>2.27186769431702E-3</c:v>
                </c:pt>
                <c:pt idx="251">
                  <c:v>2.6440053174486599E-3</c:v>
                </c:pt>
                <c:pt idx="252">
                  <c:v>3.7650646886636498E-3</c:v>
                </c:pt>
                <c:pt idx="253">
                  <c:v>-3.01091683994945E-3</c:v>
                </c:pt>
                <c:pt idx="254">
                  <c:v>2.86105340412658E-2</c:v>
                </c:pt>
                <c:pt idx="255">
                  <c:v>-7.7220460939103897E-3</c:v>
                </c:pt>
                <c:pt idx="256">
                  <c:v>-1.33781259461761E-2</c:v>
                </c:pt>
                <c:pt idx="257">
                  <c:v>-3.74813032498686E-3</c:v>
                </c:pt>
                <c:pt idx="258">
                  <c:v>1.5648605466649802E-2</c:v>
                </c:pt>
                <c:pt idx="259">
                  <c:v>-1.2648978170621E-2</c:v>
                </c:pt>
                <c:pt idx="260">
                  <c:v>3.7369251259983301E-3</c:v>
                </c:pt>
                <c:pt idx="261">
                  <c:v>1.2602094132076601E-2</c:v>
                </c:pt>
                <c:pt idx="262">
                  <c:v>-6.65190922830585E-3</c:v>
                </c:pt>
                <c:pt idx="263">
                  <c:v>-4.08694605654711E-3</c:v>
                </c:pt>
                <c:pt idx="264">
                  <c:v>-1.19851621910301E-2</c:v>
                </c:pt>
                <c:pt idx="265">
                  <c:v>1.3101441376712E-2</c:v>
                </c:pt>
                <c:pt idx="266">
                  <c:v>2.22882707423284E-3</c:v>
                </c:pt>
                <c:pt idx="267">
                  <c:v>1.14371289133806E-2</c:v>
                </c:pt>
                <c:pt idx="268">
                  <c:v>3.29610259960369E-3</c:v>
                </c:pt>
                <c:pt idx="269">
                  <c:v>-3.9527890126200498E-2</c:v>
                </c:pt>
                <c:pt idx="270">
                  <c:v>-7.6103504434133699E-4</c:v>
                </c:pt>
                <c:pt idx="271">
                  <c:v>9.4715616202131793E-3</c:v>
                </c:pt>
                <c:pt idx="272">
                  <c:v>-1.8871490786518501E-3</c:v>
                </c:pt>
                <c:pt idx="273">
                  <c:v>-1.06343577193893E-2</c:v>
                </c:pt>
                <c:pt idx="274">
                  <c:v>4.5714365325808196E-3</c:v>
                </c:pt>
                <c:pt idx="275">
                  <c:v>1.5088932069668199E-2</c:v>
                </c:pt>
                <c:pt idx="276">
                  <c:v>2.9906564346477899E-3</c:v>
                </c:pt>
                <c:pt idx="277">
                  <c:v>-1.08839505643408E-2</c:v>
                </c:pt>
                <c:pt idx="278">
                  <c:v>-1.7126964792800601E-2</c:v>
                </c:pt>
                <c:pt idx="279">
                  <c:v>-9.2557544688535096E-3</c:v>
                </c:pt>
                <c:pt idx="280">
                  <c:v>-3.8752180295063902E-4</c:v>
                </c:pt>
                <c:pt idx="281">
                  <c:v>-4.2726808057794701E-3</c:v>
                </c:pt>
                <c:pt idx="282">
                  <c:v>2.33281598795285E-3</c:v>
                </c:pt>
                <c:pt idx="283">
                  <c:v>6.96597244082796E-3</c:v>
                </c:pt>
                <c:pt idx="284">
                  <c:v>-5.4137796573196003E-3</c:v>
                </c:pt>
                <c:pt idx="285">
                  <c:v>-1.7602645000260399E-2</c:v>
                </c:pt>
                <c:pt idx="286">
                  <c:v>0</c:v>
                </c:pt>
                <c:pt idx="287">
                  <c:v>6.6863572607270098E-3</c:v>
                </c:pt>
                <c:pt idx="288">
                  <c:v>-8.2661364202455401E-3</c:v>
                </c:pt>
                <c:pt idx="289">
                  <c:v>1.1850682801093E-3</c:v>
                </c:pt>
                <c:pt idx="290">
                  <c:v>-1.59175664781173E-2</c:v>
                </c:pt>
                <c:pt idx="291">
                  <c:v>-3.2141449928287302E-3</c:v>
                </c:pt>
                <c:pt idx="292">
                  <c:v>4.8173517490440196E-3</c:v>
                </c:pt>
                <c:pt idx="293">
                  <c:v>-9.6580227583569298E-3</c:v>
                </c:pt>
                <c:pt idx="294">
                  <c:v>-8.9358839933036307E-3</c:v>
                </c:pt>
                <c:pt idx="295">
                  <c:v>7.3171058170668499E-3</c:v>
                </c:pt>
                <c:pt idx="296">
                  <c:v>-8.1037281582279296E-4</c:v>
                </c:pt>
                <c:pt idx="297">
                  <c:v>-1.88221595912983E-2</c:v>
                </c:pt>
                <c:pt idx="298">
                  <c:v>1.0682106504612999E-2</c:v>
                </c:pt>
                <c:pt idx="299">
                  <c:v>4.0858018954502998E-4</c:v>
                </c:pt>
                <c:pt idx="300">
                  <c:v>-1.19171330221894E-2</c:v>
                </c:pt>
                <c:pt idx="301">
                  <c:v>-2.3845513852719699E-2</c:v>
                </c:pt>
                <c:pt idx="302">
                  <c:v>-4.2345967179476402E-4</c:v>
                </c:pt>
                <c:pt idx="303">
                  <c:v>8.4674010139494497E-4</c:v>
                </c:pt>
                <c:pt idx="304">
                  <c:v>2.1353124470569099E-2</c:v>
                </c:pt>
                <c:pt idx="305">
                  <c:v>-1.24352347630581E-3</c:v>
                </c:pt>
                <c:pt idx="306">
                  <c:v>9.4943953663014294E-3</c:v>
                </c:pt>
                <c:pt idx="307">
                  <c:v>1.0625355378936E-2</c:v>
                </c:pt>
                <c:pt idx="308">
                  <c:v>-7.7535585334484996E-3</c:v>
                </c:pt>
                <c:pt idx="309">
                  <c:v>-8.2271134549015395E-3</c:v>
                </c:pt>
                <c:pt idx="310">
                  <c:v>3.2989720641140399E-3</c:v>
                </c:pt>
                <c:pt idx="311">
                  <c:v>4.5183892850750099E-3</c:v>
                </c:pt>
                <c:pt idx="312">
                  <c:v>-8.6438076772201895E-3</c:v>
                </c:pt>
                <c:pt idx="313">
                  <c:v>3.71364156936166E-3</c:v>
                </c:pt>
                <c:pt idx="314">
                  <c:v>2.8788833373012898E-3</c:v>
                </c:pt>
                <c:pt idx="315">
                  <c:v>8.9943370044887998E-3</c:v>
                </c:pt>
                <c:pt idx="316">
                  <c:v>1.41445073861647E-2</c:v>
                </c:pt>
                <c:pt idx="317">
                  <c:v>2.0044103724292501E-3</c:v>
                </c:pt>
                <c:pt idx="318">
                  <c:v>-5.2198472264038303E-3</c:v>
                </c:pt>
                <c:pt idx="319">
                  <c:v>-3.22580924888257E-3</c:v>
                </c:pt>
                <c:pt idx="320">
                  <c:v>-1.34175625467463E-2</c:v>
                </c:pt>
                <c:pt idx="321">
                  <c:v>-4.09416587090367E-4</c:v>
                </c:pt>
                <c:pt idx="322">
                  <c:v>-8.2237305576124999E-3</c:v>
                </c:pt>
                <c:pt idx="323">
                  <c:v>-1.6528929382995099E-3</c:v>
                </c:pt>
                <c:pt idx="324">
                  <c:v>-1.16473862491816E-2</c:v>
                </c:pt>
                <c:pt idx="325">
                  <c:v>2.9245895088281099E-3</c:v>
                </c:pt>
                <c:pt idx="326">
                  <c:v>2.39088057942368E-2</c:v>
                </c:pt>
                <c:pt idx="327">
                  <c:v>-9.4127971425633696E-3</c:v>
                </c:pt>
                <c:pt idx="328">
                  <c:v>3.2840752011898001E-3</c:v>
                </c:pt>
                <c:pt idx="329">
                  <c:v>2.26914112020709E-2</c:v>
                </c:pt>
                <c:pt idx="330">
                  <c:v>7.1856596608745301E-3</c:v>
                </c:pt>
                <c:pt idx="331">
                  <c:v>1.2255539834430401E-2</c:v>
                </c:pt>
                <c:pt idx="332">
                  <c:v>-2.9912499362600199E-2</c:v>
                </c:pt>
                <c:pt idx="333">
                  <c:v>-1.01730277130505E-2</c:v>
                </c:pt>
                <c:pt idx="334">
                  <c:v>6.1162270174362704E-3</c:v>
                </c:pt>
                <c:pt idx="335">
                  <c:v>9.3061565817580492E-3</c:v>
                </c:pt>
                <c:pt idx="336">
                  <c:v>-1.01194953821864E-2</c:v>
                </c:pt>
                <c:pt idx="337">
                  <c:v>2.8437963508103001E-3</c:v>
                </c:pt>
                <c:pt idx="338">
                  <c:v>-1.62403608573456E-3</c:v>
                </c:pt>
                <c:pt idx="339">
                  <c:v>-6.1137341439381704E-3</c:v>
                </c:pt>
                <c:pt idx="340">
                  <c:v>-1.19269355436346E-2</c:v>
                </c:pt>
                <c:pt idx="341">
                  <c:v>-1.65631507845136E-3</c:v>
                </c:pt>
                <c:pt idx="342">
                  <c:v>-1.16716623025901E-2</c:v>
                </c:pt>
                <c:pt idx="343">
                  <c:v>-1.8620935831530901E-2</c:v>
                </c:pt>
                <c:pt idx="344">
                  <c:v>4.6878415276067498E-3</c:v>
                </c:pt>
                <c:pt idx="345">
                  <c:v>6.7796869853787699E-3</c:v>
                </c:pt>
                <c:pt idx="346">
                  <c:v>1.26609006150917E-3</c:v>
                </c:pt>
                <c:pt idx="347">
                  <c:v>-9.3221014064928196E-3</c:v>
                </c:pt>
                <c:pt idx="348">
                  <c:v>-1.3284960759215699E-2</c:v>
                </c:pt>
                <c:pt idx="349">
                  <c:v>-8.6318520681112805E-4</c:v>
                </c:pt>
                <c:pt idx="350">
                  <c:v>1.7256259674696399E-3</c:v>
                </c:pt>
                <c:pt idx="351">
                  <c:v>1.9633579877976499E-2</c:v>
                </c:pt>
                <c:pt idx="352">
                  <c:v>3.7966719304095E-3</c:v>
                </c:pt>
                <c:pt idx="353">
                  <c:v>1.00545463709529E-2</c:v>
                </c:pt>
                <c:pt idx="354">
                  <c:v>-2.3619824331898898E-2</c:v>
                </c:pt>
                <c:pt idx="355">
                  <c:v>-8.5727057373864504E-3</c:v>
                </c:pt>
                <c:pt idx="356">
                  <c:v>-1.2998449912504701E-2</c:v>
                </c:pt>
                <c:pt idx="357">
                  <c:v>4.3516169627808897E-3</c:v>
                </c:pt>
                <c:pt idx="358">
                  <c:v>2.16872780730495E-3</c:v>
                </c:pt>
                <c:pt idx="359">
                  <c:v>-5.2128701885329901E-3</c:v>
                </c:pt>
                <c:pt idx="360">
                  <c:v>8.7070096924389095E-4</c:v>
                </c:pt>
                <c:pt idx="361">
                  <c:v>-1.04987840982197E-2</c:v>
                </c:pt>
                <c:pt idx="362">
                  <c:v>1.3974026518522999E-2</c:v>
                </c:pt>
                <c:pt idx="363">
                  <c:v>7.34503194140485E-3</c:v>
                </c:pt>
                <c:pt idx="364">
                  <c:v>-2.0000666706669501E-2</c:v>
                </c:pt>
                <c:pt idx="365">
                  <c:v>1.09195232180884E-2</c:v>
                </c:pt>
                <c:pt idx="366">
                  <c:v>1.08015740204638E-2</c:v>
                </c:pt>
                <c:pt idx="367">
                  <c:v>8.5580325487317199E-3</c:v>
                </c:pt>
                <c:pt idx="368">
                  <c:v>1.18595206177182E-2</c:v>
                </c:pt>
                <c:pt idx="369">
                  <c:v>-4.6423379427527802E-3</c:v>
                </c:pt>
                <c:pt idx="370">
                  <c:v>-8.4638176868118695E-4</c:v>
                </c:pt>
                <c:pt idx="371">
                  <c:v>-1.32113577215506E-2</c:v>
                </c:pt>
                <c:pt idx="372">
                  <c:v>3.6229741667725898E-2</c:v>
                </c:pt>
                <c:pt idx="373">
                  <c:v>2.3713294299307498E-2</c:v>
                </c:pt>
                <c:pt idx="374">
                  <c:v>-7.2993024816115004E-3</c:v>
                </c:pt>
                <c:pt idx="375">
                  <c:v>1.49467537188027E-2</c:v>
                </c:pt>
                <c:pt idx="376">
                  <c:v>8.0160324933651001E-4</c:v>
                </c:pt>
                <c:pt idx="377">
                  <c:v>4.0056079045487799E-4</c:v>
                </c:pt>
                <c:pt idx="378">
                  <c:v>1.1547012630663401E-2</c:v>
                </c:pt>
                <c:pt idx="379">
                  <c:v>1.6490361899415201E-2</c:v>
                </c:pt>
                <c:pt idx="380">
                  <c:v>5.43690659673604E-3</c:v>
                </c:pt>
                <c:pt idx="381">
                  <c:v>-1.0903534814103199E-2</c:v>
                </c:pt>
                <c:pt idx="382">
                  <c:v>-3.1372574751326598E-3</c:v>
                </c:pt>
                <c:pt idx="383">
                  <c:v>3.1372574751326499E-3</c:v>
                </c:pt>
                <c:pt idx="384">
                  <c:v>-5.8904548878060802E-3</c:v>
                </c:pt>
                <c:pt idx="385">
                  <c:v>1.1746415405205201E-2</c:v>
                </c:pt>
                <c:pt idx="386">
                  <c:v>-7.4233589574118197E-3</c:v>
                </c:pt>
                <c:pt idx="387">
                  <c:v>3.5442846929798801E-2</c:v>
                </c:pt>
                <c:pt idx="388">
                  <c:v>-1.7564407258290098E-2</c:v>
                </c:pt>
                <c:pt idx="389">
                  <c:v>1.15495681750956E-3</c:v>
                </c:pt>
                <c:pt idx="390">
                  <c:v>1.6030877655642001E-2</c:v>
                </c:pt>
                <c:pt idx="391">
                  <c:v>1.3539131223220299E-2</c:v>
                </c:pt>
                <c:pt idx="392">
                  <c:v>5.9590492912463804E-3</c:v>
                </c:pt>
                <c:pt idx="393">
                  <c:v>-2.7099889488192499E-2</c:v>
                </c:pt>
                <c:pt idx="394">
                  <c:v>1.4394187919613499E-2</c:v>
                </c:pt>
                <c:pt idx="395">
                  <c:v>-1.17270116385187E-2</c:v>
                </c:pt>
                <c:pt idx="396">
                  <c:v>-4.5766670274118701E-3</c:v>
                </c:pt>
                <c:pt idx="397">
                  <c:v>-1.7351505311199798E-2</c:v>
                </c:pt>
                <c:pt idx="398">
                  <c:v>4.2693641406982702E-3</c:v>
                </c:pt>
                <c:pt idx="399">
                  <c:v>-3.7085117547517803E-2</c:v>
                </c:pt>
                <c:pt idx="400">
                  <c:v>-1.0099055738532099E-2</c:v>
                </c:pt>
                <c:pt idx="401">
                  <c:v>-4.7816217172550801E-2</c:v>
                </c:pt>
                <c:pt idx="402">
                  <c:v>4.4155444322869698E-2</c:v>
                </c:pt>
                <c:pt idx="403">
                  <c:v>-5.5721218996419603E-2</c:v>
                </c:pt>
                <c:pt idx="404">
                  <c:v>4.01151527802684E-2</c:v>
                </c:pt>
                <c:pt idx="405">
                  <c:v>-3.3167526259940401E-3</c:v>
                </c:pt>
                <c:pt idx="406">
                  <c:v>1.6066257013960101E-2</c:v>
                </c:pt>
                <c:pt idx="407">
                  <c:v>0</c:v>
                </c:pt>
                <c:pt idx="408">
                  <c:v>-4.0950098174653603E-3</c:v>
                </c:pt>
                <c:pt idx="409">
                  <c:v>-2.3247207138343499E-2</c:v>
                </c:pt>
                <c:pt idx="410">
                  <c:v>-2.5522440212425699E-2</c:v>
                </c:pt>
                <c:pt idx="411">
                  <c:v>-2.5884397541026702E-3</c:v>
                </c:pt>
                <c:pt idx="412">
                  <c:v>3.0208636137527001E-2</c:v>
                </c:pt>
                <c:pt idx="413">
                  <c:v>7.0996330786076301E-3</c:v>
                </c:pt>
                <c:pt idx="414">
                  <c:v>-1.29844756188529E-2</c:v>
                </c:pt>
                <c:pt idx="415">
                  <c:v>2.7034293507590301E-2</c:v>
                </c:pt>
                <c:pt idx="416">
                  <c:v>2.31200726147756E-2</c:v>
                </c:pt>
                <c:pt idx="417">
                  <c:v>1.5121657024085E-2</c:v>
                </c:pt>
                <c:pt idx="418">
                  <c:v>1.4117881545784999E-2</c:v>
                </c:pt>
                <c:pt idx="419">
                  <c:v>-1.49080830882858E-2</c:v>
                </c:pt>
                <c:pt idx="420">
                  <c:v>-1.5936592262812799E-2</c:v>
                </c:pt>
                <c:pt idx="421">
                  <c:v>-1.1308682714354401E-2</c:v>
                </c:pt>
                <c:pt idx="422">
                  <c:v>1.9308725381430799E-2</c:v>
                </c:pt>
                <c:pt idx="423">
                  <c:v>8.3317284192944308E-3</c:v>
                </c:pt>
                <c:pt idx="424">
                  <c:v>-1.8744317491754599E-2</c:v>
                </c:pt>
                <c:pt idx="425">
                  <c:v>6.0204877815830202E-3</c:v>
                </c:pt>
                <c:pt idx="426">
                  <c:v>5.5866067086397797E-3</c:v>
                </c:pt>
                <c:pt idx="427">
                  <c:v>1.7748444595195801E-2</c:v>
                </c:pt>
                <c:pt idx="428">
                  <c:v>1.8206972048679299E-2</c:v>
                </c:pt>
                <c:pt idx="429">
                  <c:v>4.9779922823779497E-3</c:v>
                </c:pt>
                <c:pt idx="430">
                  <c:v>3.0511083928964301E-3</c:v>
                </c:pt>
                <c:pt idx="431">
                  <c:v>-8.4130515342817104E-3</c:v>
                </c:pt>
                <c:pt idx="432">
                  <c:v>-3.7164456962037601E-2</c:v>
                </c:pt>
                <c:pt idx="433">
                  <c:v>-3.6530035756394998E-2</c:v>
                </c:pt>
                <c:pt idx="434">
                  <c:v>0</c:v>
                </c:pt>
                <c:pt idx="435">
                  <c:v>1.51797786570058E-2</c:v>
                </c:pt>
                <c:pt idx="436">
                  <c:v>8.9177729220547893E-3</c:v>
                </c:pt>
                <c:pt idx="437">
                  <c:v>-3.6385728439082901E-3</c:v>
                </c:pt>
                <c:pt idx="438">
                  <c:v>-4.8721168240004296E-3</c:v>
                </c:pt>
                <c:pt idx="439">
                  <c:v>-2.2639369881250301E-2</c:v>
                </c:pt>
                <c:pt idx="440">
                  <c:v>-1.42560066360326E-2</c:v>
                </c:pt>
                <c:pt idx="441">
                  <c:v>3.2408320243221399E-2</c:v>
                </c:pt>
                <c:pt idx="442">
                  <c:v>2.1436614587834499E-2</c:v>
                </c:pt>
                <c:pt idx="443">
                  <c:v>1.7060520914447101E-2</c:v>
                </c:pt>
                <c:pt idx="444">
                  <c:v>-3.1520908683150199E-3</c:v>
                </c:pt>
                <c:pt idx="445">
                  <c:v>2.5712363128488999E-2</c:v>
                </c:pt>
                <c:pt idx="446">
                  <c:v>2.30503367521705E-3</c:v>
                </c:pt>
                <c:pt idx="447">
                  <c:v>-1.5360986123397801E-3</c:v>
                </c:pt>
                <c:pt idx="448">
                  <c:v>8.0383207944231105E-3</c:v>
                </c:pt>
                <c:pt idx="449">
                  <c:v>3.4253125783340502E-3</c:v>
                </c:pt>
                <c:pt idx="450">
                  <c:v>-1.0695289116748E-2</c:v>
                </c:pt>
                <c:pt idx="451">
                  <c:v>1.2213892293937999E-2</c:v>
                </c:pt>
                <c:pt idx="452">
                  <c:v>-6.4700511146858798E-3</c:v>
                </c:pt>
                <c:pt idx="453">
                  <c:v>-3.4423441909727901E-3</c:v>
                </c:pt>
                <c:pt idx="454">
                  <c:v>4.5871640069059198E-3</c:v>
                </c:pt>
                <c:pt idx="455">
                  <c:v>7.6248574033439495E-4</c:v>
                </c:pt>
                <c:pt idx="456">
                  <c:v>-1.3814494443188399E-2</c:v>
                </c:pt>
                <c:pt idx="457">
                  <c:v>-8.1474747496506298E-3</c:v>
                </c:pt>
                <c:pt idx="458">
                  <c:v>2.4245944300669699E-2</c:v>
                </c:pt>
                <c:pt idx="459">
                  <c:v>-9.9351218433504796E-3</c:v>
                </c:pt>
                <c:pt idx="460">
                  <c:v>-1.31428254391944E-2</c:v>
                </c:pt>
                <c:pt idx="461">
                  <c:v>-2.4021631522843201E-2</c:v>
                </c:pt>
                <c:pt idx="462">
                  <c:v>7.9681279116260704E-4</c:v>
                </c:pt>
                <c:pt idx="463">
                  <c:v>1.9716727041940101E-2</c:v>
                </c:pt>
                <c:pt idx="464">
                  <c:v>-1.05987253184408E-2</c:v>
                </c:pt>
                <c:pt idx="465">
                  <c:v>2.0699821304944799E-2</c:v>
                </c:pt>
                <c:pt idx="466">
                  <c:v>1.3438482137616E-2</c:v>
                </c:pt>
                <c:pt idx="467">
                  <c:v>-3.6113417653679897E-2</c:v>
                </c:pt>
                <c:pt idx="468">
                  <c:v>3.1583129293167901E-3</c:v>
                </c:pt>
                <c:pt idx="469">
                  <c:v>2.3374652063466499E-2</c:v>
                </c:pt>
                <c:pt idx="470">
                  <c:v>-5.4054185669079402E-3</c:v>
                </c:pt>
                <c:pt idx="471">
                  <c:v>6.5599309137329403E-3</c:v>
                </c:pt>
                <c:pt idx="472">
                  <c:v>-2.53178079842898E-2</c:v>
                </c:pt>
                <c:pt idx="473">
                  <c:v>-2.0323472971914201E-2</c:v>
                </c:pt>
                <c:pt idx="474">
                  <c:v>-9.7088141269608304E-3</c:v>
                </c:pt>
                <c:pt idx="475">
                  <c:v>-1.1858654610285299E-2</c:v>
                </c:pt>
                <c:pt idx="476">
                  <c:v>-8.2610961349522394E-3</c:v>
                </c:pt>
                <c:pt idx="477">
                  <c:v>-1.29411115156506E-2</c:v>
                </c:pt>
                <c:pt idx="478">
                  <c:v>-7.1684894786126297E-3</c:v>
                </c:pt>
                <c:pt idx="479">
                  <c:v>2.3422233423119498E-2</c:v>
                </c:pt>
                <c:pt idx="480">
                  <c:v>-1.2409515553217401E-3</c:v>
                </c:pt>
                <c:pt idx="481">
                  <c:v>2.9365894804364499E-2</c:v>
                </c:pt>
                <c:pt idx="482">
                  <c:v>-1.2131163733090001E-2</c:v>
                </c:pt>
                <c:pt idx="483">
                  <c:v>-2.0362458674907501E-3</c:v>
                </c:pt>
                <c:pt idx="484">
                  <c:v>1.8578886576463099E-2</c:v>
                </c:pt>
                <c:pt idx="485">
                  <c:v>-1.6019226493333E-3</c:v>
                </c:pt>
                <c:pt idx="486">
                  <c:v>-2.0060187268657399E-3</c:v>
                </c:pt>
                <c:pt idx="487">
                  <c:v>-8.0645598367304096E-3</c:v>
                </c:pt>
                <c:pt idx="488">
                  <c:v>1.16725012129294E-2</c:v>
                </c:pt>
                <c:pt idx="489">
                  <c:v>-7.2289471431513201E-3</c:v>
                </c:pt>
                <c:pt idx="490">
                  <c:v>9.6270298271642005E-3</c:v>
                </c:pt>
                <c:pt idx="491">
                  <c:v>-6.4077111513732299E-3</c:v>
                </c:pt>
                <c:pt idx="492">
                  <c:v>-1.20603029693564E-3</c:v>
                </c:pt>
                <c:pt idx="493">
                  <c:v>1.6753483196091601E-2</c:v>
                </c:pt>
                <c:pt idx="494">
                  <c:v>-1.7960969758581601E-2</c:v>
                </c:pt>
                <c:pt idx="495">
                  <c:v>1.91469750369575E-2</c:v>
                </c:pt>
                <c:pt idx="496">
                  <c:v>-1.0325747026158801E-2</c:v>
                </c:pt>
                <c:pt idx="497">
                  <c:v>1.9940186068644499E-3</c:v>
                </c:pt>
                <c:pt idx="498">
                  <c:v>8.3317284192944308E-3</c:v>
                </c:pt>
                <c:pt idx="499">
                  <c:v>3.9502271894281698E-4</c:v>
                </c:pt>
                <c:pt idx="500">
                  <c:v>-8.3284241064818503E-3</c:v>
                </c:pt>
                <c:pt idx="501">
                  <c:v>7.5382225639809902E-3</c:v>
                </c:pt>
                <c:pt idx="502">
                  <c:v>-1.9782400121057101E-3</c:v>
                </c:pt>
                <c:pt idx="503">
                  <c:v>3.0423563285105201E-2</c:v>
                </c:pt>
                <c:pt idx="504">
                  <c:v>2.35394316053795E-2</c:v>
                </c:pt>
                <c:pt idx="505">
                  <c:v>1.00803541646737E-2</c:v>
                </c:pt>
                <c:pt idx="506">
                  <c:v>1.54813265192764E-2</c:v>
                </c:pt>
                <c:pt idx="507">
                  <c:v>-1.32549805161936E-2</c:v>
                </c:pt>
                <c:pt idx="508">
                  <c:v>3.3302528465999999E-3</c:v>
                </c:pt>
                <c:pt idx="509">
                  <c:v>-4.0718175821035599E-3</c:v>
                </c:pt>
                <c:pt idx="510">
                  <c:v>9.9650206415618902E-3</c:v>
                </c:pt>
                <c:pt idx="511">
                  <c:v>8.7751934215141592E-3</c:v>
                </c:pt>
                <c:pt idx="512">
                  <c:v>3.6396724696618799E-4</c:v>
                </c:pt>
                <c:pt idx="513">
                  <c:v>-1.09229939860904E-3</c:v>
                </c:pt>
                <c:pt idx="514">
                  <c:v>-3.6496390875493901E-3</c:v>
                </c:pt>
                <c:pt idx="515">
                  <c:v>5.4778985610153597E-2</c:v>
                </c:pt>
                <c:pt idx="516">
                  <c:v>6.9204155011071502E-4</c:v>
                </c:pt>
                <c:pt idx="517">
                  <c:v>-1.3231390802846001E-2</c:v>
                </c:pt>
                <c:pt idx="518">
                  <c:v>7.6816020179507E-3</c:v>
                </c:pt>
                <c:pt idx="519">
                  <c:v>-2.0891372500859702E-3</c:v>
                </c:pt>
                <c:pt idx="520">
                  <c:v>-9.1037043303650103E-3</c:v>
                </c:pt>
                <c:pt idx="521">
                  <c:v>1.2930461478991901E-2</c:v>
                </c:pt>
                <c:pt idx="522">
                  <c:v>-2.7816429618769101E-3</c:v>
                </c:pt>
                <c:pt idx="523">
                  <c:v>1.2112970390761301E-2</c:v>
                </c:pt>
                <c:pt idx="524">
                  <c:v>2.0618564005585602E-3</c:v>
                </c:pt>
                <c:pt idx="525">
                  <c:v>9.5661815945604807E-3</c:v>
                </c:pt>
                <c:pt idx="526">
                  <c:v>-1.3610073553749699E-3</c:v>
                </c:pt>
                <c:pt idx="527">
                  <c:v>5.09425452174309E-3</c:v>
                </c:pt>
                <c:pt idx="528">
                  <c:v>1.01113096043207E-2</c:v>
                </c:pt>
                <c:pt idx="529">
                  <c:v>3.3478437696841199E-3</c:v>
                </c:pt>
                <c:pt idx="530">
                  <c:v>-8.7278163964905498E-3</c:v>
                </c:pt>
                <c:pt idx="531">
                  <c:v>2.6936043222229602E-3</c:v>
                </c:pt>
                <c:pt idx="532">
                  <c:v>-4.38079891850909E-3</c:v>
                </c:pt>
                <c:pt idx="533">
                  <c:v>-6.4374269402083803E-3</c:v>
                </c:pt>
                <c:pt idx="534">
                  <c:v>4.03052056713923E-2</c:v>
                </c:pt>
                <c:pt idx="535">
                  <c:v>-1.3067626818717699E-3</c:v>
                </c:pt>
                <c:pt idx="536">
                  <c:v>6.1919702479211998E-3</c:v>
                </c:pt>
                <c:pt idx="537">
                  <c:v>-5.5383754534121098E-3</c:v>
                </c:pt>
                <c:pt idx="538">
                  <c:v>3.2615814954099201E-3</c:v>
                </c:pt>
                <c:pt idx="539">
                  <c:v>3.5754954392385801E-3</c:v>
                </c:pt>
                <c:pt idx="540">
                  <c:v>-4.2269612603248498E-3</c:v>
                </c:pt>
                <c:pt idx="541">
                  <c:v>1.64812261837919E-2</c:v>
                </c:pt>
                <c:pt idx="542">
                  <c:v>-4.1753714104806198E-3</c:v>
                </c:pt>
                <c:pt idx="543">
                  <c:v>1.7230802822570199E-2</c:v>
                </c:pt>
                <c:pt idx="544">
                  <c:v>-6.6656333133186998E-3</c:v>
                </c:pt>
                <c:pt idx="545">
                  <c:v>-8.63590846069082E-3</c:v>
                </c:pt>
                <c:pt idx="546">
                  <c:v>-7.7394775230264501E-3</c:v>
                </c:pt>
                <c:pt idx="547">
                  <c:v>9.0235868487554497E-3</c:v>
                </c:pt>
                <c:pt idx="548">
                  <c:v>5.1200111848545603E-3</c:v>
                </c:pt>
                <c:pt idx="549">
                  <c:v>-6.3856962578603201E-4</c:v>
                </c:pt>
                <c:pt idx="550">
                  <c:v>1.59566014389274E-3</c:v>
                </c:pt>
                <c:pt idx="551">
                  <c:v>1.9577511923601E-2</c:v>
                </c:pt>
                <c:pt idx="552">
                  <c:v>3.1220755925055101E-3</c:v>
                </c:pt>
                <c:pt idx="553">
                  <c:v>2.49066131245183E-3</c:v>
                </c:pt>
                <c:pt idx="554">
                  <c:v>-7.8040040206133997E-3</c:v>
                </c:pt>
                <c:pt idx="555">
                  <c:v>-1.2297175300473801E-2</c:v>
                </c:pt>
                <c:pt idx="556">
                  <c:v>-6.6847296513641002E-3</c:v>
                </c:pt>
                <c:pt idx="557">
                  <c:v>-2.2382103668291799E-3</c:v>
                </c:pt>
                <c:pt idx="558">
                  <c:v>2.5575461511171899E-3</c:v>
                </c:pt>
                <c:pt idx="559">
                  <c:v>3.1923384149805102E-4</c:v>
                </c:pt>
                <c:pt idx="560">
                  <c:v>1.8029904826698501E-2</c:v>
                </c:pt>
                <c:pt idx="561">
                  <c:v>-2.1967684967974699E-3</c:v>
                </c:pt>
                <c:pt idx="562">
                  <c:v>-1.01042855248181E-2</c:v>
                </c:pt>
                <c:pt idx="563">
                  <c:v>-2.2239882081774901E-3</c:v>
                </c:pt>
                <c:pt idx="564">
                  <c:v>4.4430412664900696E-3</c:v>
                </c:pt>
                <c:pt idx="565">
                  <c:v>9.4951740003045796E-4</c:v>
                </c:pt>
                <c:pt idx="566">
                  <c:v>-1.08143547577765E-2</c:v>
                </c:pt>
                <c:pt idx="567">
                  <c:v>-2.32944858521455E-2</c:v>
                </c:pt>
                <c:pt idx="568">
                  <c:v>9.7720647337925202E-3</c:v>
                </c:pt>
                <c:pt idx="569">
                  <c:v>-1.3379217357911701E-2</c:v>
                </c:pt>
                <c:pt idx="570">
                  <c:v>-2.0242934466828101E-2</c:v>
                </c:pt>
                <c:pt idx="571">
                  <c:v>-4.0309090521407397E-3</c:v>
                </c:pt>
                <c:pt idx="572">
                  <c:v>2.0653632225973401E-2</c:v>
                </c:pt>
                <c:pt idx="573">
                  <c:v>-5.6207785607343599E-3</c:v>
                </c:pt>
                <c:pt idx="574">
                  <c:v>8.5837436913914402E-3</c:v>
                </c:pt>
                <c:pt idx="575">
                  <c:v>1.17648415795864E-2</c:v>
                </c:pt>
                <c:pt idx="576">
                  <c:v>-9.7943975922876996E-3</c:v>
                </c:pt>
                <c:pt idx="577">
                  <c:v>-3.9447782910163398E-3</c:v>
                </c:pt>
                <c:pt idx="578">
                  <c:v>4.4451762570833803E-2</c:v>
                </c:pt>
                <c:pt idx="579">
                  <c:v>-9.4967475372570893E-3</c:v>
                </c:pt>
                <c:pt idx="580">
                  <c:v>-6.0615913785953797E-3</c:v>
                </c:pt>
                <c:pt idx="581">
                  <c:v>8.6028888072678493E-3</c:v>
                </c:pt>
                <c:pt idx="582">
                  <c:v>-2.85941418020211E-3</c:v>
                </c:pt>
                <c:pt idx="583">
                  <c:v>-3.82531547116188E-3</c:v>
                </c:pt>
                <c:pt idx="584">
                  <c:v>9.5770158956042005E-4</c:v>
                </c:pt>
                <c:pt idx="585">
                  <c:v>-3.1913196377441802E-4</c:v>
                </c:pt>
                <c:pt idx="586">
                  <c:v>-6.40412051058354E-3</c:v>
                </c:pt>
                <c:pt idx="587">
                  <c:v>-1.28576038285434E-3</c:v>
                </c:pt>
                <c:pt idx="588">
                  <c:v>-2.4748902370172701E-2</c:v>
                </c:pt>
                <c:pt idx="589">
                  <c:v>-1.09399400383343E-2</c:v>
                </c:pt>
                <c:pt idx="590">
                  <c:v>-4.6775895511110901E-3</c:v>
                </c:pt>
                <c:pt idx="591">
                  <c:v>8.3375503825981606E-3</c:v>
                </c:pt>
                <c:pt idx="592">
                  <c:v>-6.6445185168863296E-4</c:v>
                </c:pt>
                <c:pt idx="593">
                  <c:v>1.3533792971412099E-2</c:v>
                </c:pt>
                <c:pt idx="594">
                  <c:v>-1.5529801618127E-2</c:v>
                </c:pt>
                <c:pt idx="595">
                  <c:v>-8.6957069675539303E-3</c:v>
                </c:pt>
                <c:pt idx="596">
                  <c:v>-1.04677639932007E-2</c:v>
                </c:pt>
                <c:pt idx="597">
                  <c:v>-6.12872194137339E-3</c:v>
                </c:pt>
                <c:pt idx="598">
                  <c:v>-1.5141376676362599E-2</c:v>
                </c:pt>
                <c:pt idx="599">
                  <c:v>1.6165442306052599E-2</c:v>
                </c:pt>
                <c:pt idx="600">
                  <c:v>3.4112229564979102E-4</c:v>
                </c:pt>
                <c:pt idx="601">
                  <c:v>-2.2069861287031201E-2</c:v>
                </c:pt>
                <c:pt idx="602">
                  <c:v>-1.3956736389746901E-3</c:v>
                </c:pt>
                <c:pt idx="603">
                  <c:v>-3.4922298242118601E-4</c:v>
                </c:pt>
                <c:pt idx="604">
                  <c:v>1.7313451861319499E-2</c:v>
                </c:pt>
                <c:pt idx="605">
                  <c:v>-7.5810149430884698E-3</c:v>
                </c:pt>
                <c:pt idx="606">
                  <c:v>-5.2020231754087397E-3</c:v>
                </c:pt>
                <c:pt idx="607">
                  <c:v>-2.5710167676149E-2</c:v>
                </c:pt>
                <c:pt idx="608">
                  <c:v>3.5612573250683901E-3</c:v>
                </c:pt>
                <c:pt idx="609">
                  <c:v>-1.42298138561314E-3</c:v>
                </c:pt>
                <c:pt idx="610">
                  <c:v>2.9119756174411801E-2</c:v>
                </c:pt>
                <c:pt idx="611">
                  <c:v>-4.1580101486636796E-3</c:v>
                </c:pt>
                <c:pt idx="612">
                  <c:v>1.41357292577494E-2</c:v>
                </c:pt>
                <c:pt idx="613">
                  <c:v>-2.5309029855874601E-2</c:v>
                </c:pt>
                <c:pt idx="614">
                  <c:v>1.3254466801949701E-2</c:v>
                </c:pt>
                <c:pt idx="615">
                  <c:v>-5.55943058014943E-3</c:v>
                </c:pt>
                <c:pt idx="616">
                  <c:v>7.2904332626792696E-3</c:v>
                </c:pt>
                <c:pt idx="617">
                  <c:v>2.2910901254398999E-2</c:v>
                </c:pt>
                <c:pt idx="618">
                  <c:v>-6.1037829380178E-3</c:v>
                </c:pt>
                <c:pt idx="619">
                  <c:v>2.8501510132214601E-2</c:v>
                </c:pt>
                <c:pt idx="620">
                  <c:v>7.5745463415950003E-3</c:v>
                </c:pt>
                <c:pt idx="621">
                  <c:v>-2.5923685009791701E-2</c:v>
                </c:pt>
                <c:pt idx="622">
                  <c:v>1.83491386681966E-2</c:v>
                </c:pt>
                <c:pt idx="623">
                  <c:v>-2.7481622231469102E-2</c:v>
                </c:pt>
                <c:pt idx="624">
                  <c:v>5.0838950372723299E-3</c:v>
                </c:pt>
                <c:pt idx="625">
                  <c:v>5.0581797273527504E-3</c:v>
                </c:pt>
                <c:pt idx="626">
                  <c:v>-8.7838402604029798E-3</c:v>
                </c:pt>
                <c:pt idx="627">
                  <c:v>2.24803964487462E-2</c:v>
                </c:pt>
                <c:pt idx="628">
                  <c:v>-9.9585070470701296E-4</c:v>
                </c:pt>
                <c:pt idx="629">
                  <c:v>6.6203485760693501E-3</c:v>
                </c:pt>
                <c:pt idx="630">
                  <c:v>-1.9815065928612402E-3</c:v>
                </c:pt>
                <c:pt idx="631">
                  <c:v>-1.6667052485211602E-2</c:v>
                </c:pt>
                <c:pt idx="632">
                  <c:v>-6.4070359116377897E-3</c:v>
                </c:pt>
                <c:pt idx="633">
                  <c:v>-8.8345800569793308E-3</c:v>
                </c:pt>
                <c:pt idx="634">
                  <c:v>-1.4784522348177899E-2</c:v>
                </c:pt>
                <c:pt idx="635">
                  <c:v>-2.3126468660938801E-2</c:v>
                </c:pt>
                <c:pt idx="636">
                  <c:v>2.6239042503610699E-2</c:v>
                </c:pt>
                <c:pt idx="637">
                  <c:v>1.72503061579708E-3</c:v>
                </c:pt>
                <c:pt idx="638">
                  <c:v>7.2128081892407804E-3</c:v>
                </c:pt>
                <c:pt idx="639">
                  <c:v>2.6343975339602099E-2</c:v>
                </c:pt>
                <c:pt idx="640">
                  <c:v>7.3065751824379901E-3</c:v>
                </c:pt>
                <c:pt idx="641">
                  <c:v>-1.80305385454138E-2</c:v>
                </c:pt>
                <c:pt idx="642">
                  <c:v>-2.8363425345071101E-2</c:v>
                </c:pt>
                <c:pt idx="643">
                  <c:v>-4.5162487740852304E-3</c:v>
                </c:pt>
                <c:pt idx="644">
                  <c:v>-1.08525483139268E-2</c:v>
                </c:pt>
                <c:pt idx="645">
                  <c:v>1.12006771251016E-2</c:v>
                </c:pt>
                <c:pt idx="646">
                  <c:v>2.0328004027252499E-2</c:v>
                </c:pt>
                <c:pt idx="647">
                  <c:v>-4.1011677442146796E-3</c:v>
                </c:pt>
                <c:pt idx="648">
                  <c:v>-5.4945193176407E-3</c:v>
                </c:pt>
                <c:pt idx="649">
                  <c:v>-2.0682530640589599E-3</c:v>
                </c:pt>
                <c:pt idx="650">
                  <c:v>-7.6204040396903802E-3</c:v>
                </c:pt>
                <c:pt idx="651">
                  <c:v>1.8943221869955101E-2</c:v>
                </c:pt>
                <c:pt idx="652">
                  <c:v>6.8004342320469998E-3</c:v>
                </c:pt>
                <c:pt idx="653">
                  <c:v>1.0450120381744201E-2</c:v>
                </c:pt>
                <c:pt idx="654">
                  <c:v>2.0100509280241E-3</c:v>
                </c:pt>
                <c:pt idx="655">
                  <c:v>5.6733007166000996E-3</c:v>
                </c:pt>
                <c:pt idx="656">
                  <c:v>-2.6657796526448098E-3</c:v>
                </c:pt>
                <c:pt idx="657">
                  <c:v>-1.00150233708941E-3</c:v>
                </c:pt>
                <c:pt idx="658">
                  <c:v>-2.0060187268658501E-3</c:v>
                </c:pt>
                <c:pt idx="659">
                  <c:v>2.3399642968418301E-3</c:v>
                </c:pt>
                <c:pt idx="660">
                  <c:v>1.9180482185328199E-2</c:v>
                </c:pt>
                <c:pt idx="661">
                  <c:v>3.9228556354339496E-3</c:v>
                </c:pt>
                <c:pt idx="662">
                  <c:v>-5.2339013820569599E-3</c:v>
                </c:pt>
                <c:pt idx="663">
                  <c:v>1.96592461744108E-3</c:v>
                </c:pt>
                <c:pt idx="664">
                  <c:v>-8.5470605784584101E-3</c:v>
                </c:pt>
                <c:pt idx="665">
                  <c:v>-9.2869655868701405E-3</c:v>
                </c:pt>
                <c:pt idx="666">
                  <c:v>9.9470316174359898E-3</c:v>
                </c:pt>
                <c:pt idx="667">
                  <c:v>4.2798419237734201E-3</c:v>
                </c:pt>
                <c:pt idx="668">
                  <c:v>-1.9730358258583298E-3</c:v>
                </c:pt>
                <c:pt idx="669">
                  <c:v>6.5811124454910196E-4</c:v>
                </c:pt>
                <c:pt idx="670">
                  <c:v>-1.09146114117382E-2</c:v>
                </c:pt>
                <c:pt idx="671">
                  <c:v>1.6491138902305299E-2</c:v>
                </c:pt>
                <c:pt idx="672">
                  <c:v>-1.41659427043937E-2</c:v>
                </c:pt>
                <c:pt idx="673">
                  <c:v>0</c:v>
                </c:pt>
                <c:pt idx="674">
                  <c:v>3.10330308723131E-2</c:v>
                </c:pt>
                <c:pt idx="675">
                  <c:v>-1.2623569477511001E-2</c:v>
                </c:pt>
                <c:pt idx="676">
                  <c:v>-7.5200615955337497E-3</c:v>
                </c:pt>
                <c:pt idx="677">
                  <c:v>2.2947067928688102E-3</c:v>
                </c:pt>
                <c:pt idx="678">
                  <c:v>-3.2749304369978402E-4</c:v>
                </c:pt>
                <c:pt idx="679">
                  <c:v>5.2270618848583601E-3</c:v>
                </c:pt>
                <c:pt idx="680">
                  <c:v>8.7591800898815502E-3</c:v>
                </c:pt>
                <c:pt idx="681">
                  <c:v>0</c:v>
                </c:pt>
                <c:pt idx="682">
                  <c:v>-9.6946202454811998E-4</c:v>
                </c:pt>
                <c:pt idx="683">
                  <c:v>-4.2118967174493999E-3</c:v>
                </c:pt>
                <c:pt idx="684">
                  <c:v>1.2582840640183E-2</c:v>
                </c:pt>
                <c:pt idx="685">
                  <c:v>-8.0476854747918193E-3</c:v>
                </c:pt>
                <c:pt idx="686">
                  <c:v>-1.33400383981335E-2</c:v>
                </c:pt>
                <c:pt idx="687">
                  <c:v>-1.2856613548437E-2</c:v>
                </c:pt>
                <c:pt idx="688">
                  <c:v>-7.3260400920729003E-3</c:v>
                </c:pt>
                <c:pt idx="689">
                  <c:v>-3.3428046441986899E-4</c:v>
                </c:pt>
                <c:pt idx="690">
                  <c:v>-1.31248729095849E-2</c:v>
                </c:pt>
                <c:pt idx="691">
                  <c:v>-9.1884260544062603E-3</c:v>
                </c:pt>
                <c:pt idx="692">
                  <c:v>5.7951414954261196E-3</c:v>
                </c:pt>
                <c:pt idx="693">
                  <c:v>6.7750936663613101E-3</c:v>
                </c:pt>
                <c:pt idx="694">
                  <c:v>5.7229578855380603E-3</c:v>
                </c:pt>
                <c:pt idx="695">
                  <c:v>-6.0606246116909597E-3</c:v>
                </c:pt>
                <c:pt idx="696">
                  <c:v>-2.36686501026617E-3</c:v>
                </c:pt>
                <c:pt idx="697">
                  <c:v>-1.7071087146638401E-2</c:v>
                </c:pt>
                <c:pt idx="698">
                  <c:v>-1.03843093057165E-2</c:v>
                </c:pt>
                <c:pt idx="699">
                  <c:v>-1.04438651790616E-3</c:v>
                </c:pt>
                <c:pt idx="700">
                  <c:v>8.6700733845430592E-3</c:v>
                </c:pt>
                <c:pt idx="701">
                  <c:v>1.0647533186278899E-2</c:v>
                </c:pt>
                <c:pt idx="702">
                  <c:v>-6.8352702592898299E-4</c:v>
                </c:pt>
                <c:pt idx="703">
                  <c:v>3.41297259623994E-3</c:v>
                </c:pt>
                <c:pt idx="704">
                  <c:v>-3.07115068212725E-3</c:v>
                </c:pt>
                <c:pt idx="705">
                  <c:v>-2.9480199725881701E-2</c:v>
                </c:pt>
                <c:pt idx="706">
                  <c:v>-2.2784894547388398E-2</c:v>
                </c:pt>
                <c:pt idx="707">
                  <c:v>1.79888517658866E-3</c:v>
                </c:pt>
                <c:pt idx="708">
                  <c:v>-5.4063926964622701E-3</c:v>
                </c:pt>
                <c:pt idx="709">
                  <c:v>-7.2306583049089898E-4</c:v>
                </c:pt>
                <c:pt idx="710">
                  <c:v>1.18642412689914E-2</c:v>
                </c:pt>
                <c:pt idx="711">
                  <c:v>1.1725129886473199E-2</c:v>
                </c:pt>
                <c:pt idx="712">
                  <c:v>3.3689589969302602E-2</c:v>
                </c:pt>
                <c:pt idx="713">
                  <c:v>-6.8329350113258797E-4</c:v>
                </c:pt>
                <c:pt idx="714">
                  <c:v>4.4330848388477997E-3</c:v>
                </c:pt>
                <c:pt idx="715">
                  <c:v>7.7953284088266997E-3</c:v>
                </c:pt>
                <c:pt idx="716">
                  <c:v>-2.66864964229044E-2</c:v>
                </c:pt>
                <c:pt idx="717">
                  <c:v>-9.0561399150270901E-3</c:v>
                </c:pt>
                <c:pt idx="718">
                  <c:v>6.9954532408571701E-4</c:v>
                </c:pt>
                <c:pt idx="719">
                  <c:v>-2.15594142984449E-2</c:v>
                </c:pt>
                <c:pt idx="720">
                  <c:v>-3.26826474303583E-2</c:v>
                </c:pt>
                <c:pt idx="721">
                  <c:v>-9.2713439935227099E-3</c:v>
                </c:pt>
                <c:pt idx="722">
                  <c:v>-6.7289973529184701E-3</c:v>
                </c:pt>
                <c:pt idx="723">
                  <c:v>-5.2651494329009202E-3</c:v>
                </c:pt>
                <c:pt idx="724">
                  <c:v>7.8873648331658497E-3</c:v>
                </c:pt>
                <c:pt idx="725">
                  <c:v>-7.4850302895812905E-4</c:v>
                </c:pt>
                <c:pt idx="726">
                  <c:v>8.9452702331366402E-3</c:v>
                </c:pt>
                <c:pt idx="727">
                  <c:v>2.7449115838286599E-2</c:v>
                </c:pt>
                <c:pt idx="728">
                  <c:v>-1.1254429918306001E-2</c:v>
                </c:pt>
                <c:pt idx="729">
                  <c:v>-1.1382535230912601E-2</c:v>
                </c:pt>
                <c:pt idx="730">
                  <c:v>1.0286644710275499E-2</c:v>
                </c:pt>
                <c:pt idx="731">
                  <c:v>-1.5098795399343499E-2</c:v>
                </c:pt>
                <c:pt idx="732">
                  <c:v>-1.23204843880405E-2</c:v>
                </c:pt>
                <c:pt idx="733">
                  <c:v>-7.1630843507678099E-3</c:v>
                </c:pt>
                <c:pt idx="734">
                  <c:v>-2.27272825100246E-3</c:v>
                </c:pt>
                <c:pt idx="735">
                  <c:v>1.13123378287277E-2</c:v>
                </c:pt>
                <c:pt idx="736">
                  <c:v>2.2471919569046601E-3</c:v>
                </c:pt>
                <c:pt idx="737">
                  <c:v>-1.0152371464018E-2</c:v>
                </c:pt>
                <c:pt idx="738">
                  <c:v>1.7978012295408401E-2</c:v>
                </c:pt>
                <c:pt idx="739">
                  <c:v>1.40068637203713E-2</c:v>
                </c:pt>
                <c:pt idx="740">
                  <c:v>-2.9325534212777502E-3</c:v>
                </c:pt>
                <c:pt idx="741">
                  <c:v>-4.7838177707374401E-3</c:v>
                </c:pt>
                <c:pt idx="742">
                  <c:v>-1.1127711262706201E-2</c:v>
                </c:pt>
                <c:pt idx="743">
                  <c:v>1.07587756377875E-2</c:v>
                </c:pt>
                <c:pt idx="744">
                  <c:v>1.6831718259802599E-2</c:v>
                </c:pt>
                <c:pt idx="745">
                  <c:v>-9.1125106598441297E-3</c:v>
                </c:pt>
                <c:pt idx="746">
                  <c:v>1.34571952638552E-2</c:v>
                </c:pt>
                <c:pt idx="747">
                  <c:v>-8.3439627939292105E-3</c:v>
                </c:pt>
                <c:pt idx="748">
                  <c:v>-1.43095452128976E-2</c:v>
                </c:pt>
                <c:pt idx="749">
                  <c:v>-7.4184316475504001E-3</c:v>
                </c:pt>
                <c:pt idx="750">
                  <c:v>3.7160949490148499E-3</c:v>
                </c:pt>
                <c:pt idx="751">
                  <c:v>-1.53245383561584E-2</c:v>
                </c:pt>
                <c:pt idx="752">
                  <c:v>6.0082794339215897E-3</c:v>
                </c:pt>
                <c:pt idx="753">
                  <c:v>3.35021208592765E-2</c:v>
                </c:pt>
                <c:pt idx="754">
                  <c:v>-1.3486626871893E-2</c:v>
                </c:pt>
                <c:pt idx="755">
                  <c:v>-1.8892949435456E-2</c:v>
                </c:pt>
                <c:pt idx="756">
                  <c:v>-1.87160825736424E-3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687552"/>
        <c:axId val="68303040"/>
      </c:lineChart>
      <c:catAx>
        <c:axId val="1073687552"/>
        <c:scaling>
          <c:orientation val="minMax"/>
        </c:scaling>
        <c:delete val="0"/>
        <c:axPos val="b"/>
        <c:majorTickMark val="out"/>
        <c:minorTickMark val="none"/>
        <c:tickLblPos val="nextTo"/>
        <c:crossAx val="68303040"/>
        <c:crosses val="autoZero"/>
        <c:auto val="1"/>
        <c:lblAlgn val="ctr"/>
        <c:lblOffset val="100"/>
        <c:noMultiLvlLbl val="0"/>
      </c:catAx>
      <c:valAx>
        <c:axId val="6830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368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673100</xdr:colOff>
      <xdr:row>1</xdr:row>
      <xdr:rowOff>111124</xdr:rowOff>
    </xdr:from>
    <xdr:to>
      <xdr:col>22</xdr:col>
      <xdr:colOff>374650</xdr:colOff>
      <xdr:row>23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603251</xdr:colOff>
      <xdr:row>10</xdr:row>
      <xdr:rowOff>107950</xdr:rowOff>
    </xdr:from>
    <xdr:to>
      <xdr:col>13</xdr:col>
      <xdr:colOff>596901</xdr:colOff>
      <xdr:row>34</xdr:row>
      <xdr:rowOff>90249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46501" y="1949450"/>
          <a:ext cx="6724650" cy="44018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8"/>
  <sheetViews>
    <sheetView workbookViewId="0">
      <selection activeCell="J29" sqref="J29"/>
    </sheetView>
  </sheetViews>
  <sheetFormatPr defaultRowHeight="14.5"/>
  <cols>
    <col min="1" max="1" width="10.08984375" bestFit="1" customWidth="1"/>
    <col min="7" max="7" width="22.6328125" bestFit="1" customWidth="1"/>
    <col min="8" max="9" width="11.81640625" bestFit="1" customWidth="1"/>
    <col min="10" max="10" width="10.0898437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>
      <c r="A2" s="1">
        <v>40183</v>
      </c>
      <c r="B2" s="2">
        <v>212.49</v>
      </c>
      <c r="C2" s="2">
        <v>28.73</v>
      </c>
      <c r="D2" s="2">
        <v>1.69563414938182E-3</v>
      </c>
      <c r="E2" s="2">
        <v>3.4812881117485701E-4</v>
      </c>
      <c r="H2" s="10" t="s">
        <v>11</v>
      </c>
      <c r="I2" s="10" t="s">
        <v>12</v>
      </c>
    </row>
    <row r="3" spans="1:9">
      <c r="A3" s="1">
        <v>40184</v>
      </c>
      <c r="B3" s="2">
        <v>209.11</v>
      </c>
      <c r="C3" s="2">
        <v>28.55</v>
      </c>
      <c r="D3" s="2">
        <v>-1.60344991349326E-2</v>
      </c>
      <c r="E3" s="2">
        <v>-6.2849368891789497E-3</v>
      </c>
      <c r="G3" s="10" t="s">
        <v>7</v>
      </c>
      <c r="H3" s="12">
        <f>VAR(D2:D758)</f>
        <v>2.9936217132286503E-4</v>
      </c>
      <c r="I3" s="12">
        <f>VAR(E2:E758)</f>
        <v>1.9430073137067686E-4</v>
      </c>
    </row>
    <row r="4" spans="1:9">
      <c r="A4" s="1">
        <v>40185</v>
      </c>
      <c r="B4" s="2">
        <v>208.73</v>
      </c>
      <c r="C4" s="2">
        <v>28.26</v>
      </c>
      <c r="D4" s="2">
        <v>-1.8188785408934001E-3</v>
      </c>
      <c r="E4" s="2">
        <v>-1.02095588456378E-2</v>
      </c>
      <c r="G4" s="10" t="s">
        <v>10</v>
      </c>
      <c r="H4" s="12">
        <f>SQRT(H3)</f>
        <v>1.7302085750650557E-2</v>
      </c>
      <c r="I4" s="12">
        <f t="shared" ref="I4" si="0">SQRT(I3)</f>
        <v>1.3939179723738296E-2</v>
      </c>
    </row>
    <row r="5" spans="1:9">
      <c r="A5" s="1">
        <v>40186</v>
      </c>
      <c r="B5" s="2">
        <v>210.11</v>
      </c>
      <c r="C5" s="2">
        <v>28.45</v>
      </c>
      <c r="D5" s="2">
        <v>6.5896523431428003E-3</v>
      </c>
      <c r="E5" s="2">
        <v>6.7007833159583603E-3</v>
      </c>
      <c r="G5" s="10" t="s">
        <v>23</v>
      </c>
      <c r="H5" s="13">
        <f>H6*B758</f>
        <v>5239</v>
      </c>
      <c r="I5" s="13">
        <f>I6*C758</f>
        <v>266.90000000000003</v>
      </c>
    </row>
    <row r="6" spans="1:9">
      <c r="A6" s="1">
        <v>40189</v>
      </c>
      <c r="B6" s="2">
        <v>208.26</v>
      </c>
      <c r="C6" s="2">
        <v>28.09</v>
      </c>
      <c r="D6" s="2">
        <v>-8.8439039992080099E-3</v>
      </c>
      <c r="E6" s="2">
        <v>-1.27345194561876E-2</v>
      </c>
      <c r="G6" s="10" t="s">
        <v>5</v>
      </c>
      <c r="H6" s="14">
        <v>10</v>
      </c>
      <c r="I6" s="14">
        <v>10</v>
      </c>
    </row>
    <row r="7" spans="1:9">
      <c r="A7" s="1">
        <v>40190</v>
      </c>
      <c r="B7" s="2">
        <v>205.89</v>
      </c>
      <c r="C7" s="2">
        <v>27.91</v>
      </c>
      <c r="D7" s="2">
        <v>-1.1445253513096901E-2</v>
      </c>
      <c r="E7" s="2">
        <v>-6.4285935679214501E-3</v>
      </c>
      <c r="G7" s="10" t="s">
        <v>8</v>
      </c>
      <c r="H7" s="12">
        <f>COVAR(D2:D758,E2:E758)</f>
        <v>1.1582873273204857E-4</v>
      </c>
      <c r="I7" s="16" t="s">
        <v>25</v>
      </c>
    </row>
    <row r="8" spans="1:9">
      <c r="A8" s="1">
        <v>40191</v>
      </c>
      <c r="B8" s="2">
        <v>208.8</v>
      </c>
      <c r="C8" s="2">
        <v>28.16</v>
      </c>
      <c r="D8" s="2">
        <v>1.40348104198307E-2</v>
      </c>
      <c r="E8" s="2">
        <v>8.9174837416107506E-3</v>
      </c>
      <c r="G8" s="10" t="s">
        <v>9</v>
      </c>
      <c r="H8" s="12">
        <f>CORREL(D2:D758,E2:E758)</f>
        <v>0.48089992688954419</v>
      </c>
      <c r="I8" s="16" t="s">
        <v>25</v>
      </c>
    </row>
    <row r="9" spans="1:9">
      <c r="A9" s="1">
        <v>40192</v>
      </c>
      <c r="B9" s="2">
        <v>207.59</v>
      </c>
      <c r="C9" s="2">
        <v>28.73</v>
      </c>
      <c r="D9" s="2">
        <v>-5.8118754337805299E-3</v>
      </c>
      <c r="E9" s="2">
        <v>2.00393417013566E-2</v>
      </c>
      <c r="I9" s="4"/>
    </row>
    <row r="10" spans="1:9">
      <c r="A10" s="1">
        <v>40193</v>
      </c>
      <c r="B10" s="2">
        <v>204.12</v>
      </c>
      <c r="C10" s="2">
        <v>28.64</v>
      </c>
      <c r="D10" s="2">
        <v>-1.6856924378932402E-2</v>
      </c>
      <c r="E10" s="2">
        <v>-3.1375308987533698E-3</v>
      </c>
      <c r="G10" s="10" t="s">
        <v>6</v>
      </c>
      <c r="H10" s="14">
        <f>H5/$H$11</f>
        <v>0.9515247280190342</v>
      </c>
      <c r="I10" s="14">
        <f>I5/$H$11</f>
        <v>4.8475271980965885E-2</v>
      </c>
    </row>
    <row r="11" spans="1:9">
      <c r="A11" s="1">
        <v>40197</v>
      </c>
      <c r="B11" s="2">
        <v>213.15</v>
      </c>
      <c r="C11" s="2">
        <v>28.86</v>
      </c>
      <c r="D11" s="2">
        <v>4.3288087015448701E-2</v>
      </c>
      <c r="E11" s="2">
        <v>7.6522112532800097E-3</v>
      </c>
      <c r="G11" s="10" t="s">
        <v>24</v>
      </c>
      <c r="H11" s="13">
        <f>SUM(H5:I5)</f>
        <v>5505.9</v>
      </c>
      <c r="I11" s="16" t="s">
        <v>25</v>
      </c>
    </row>
    <row r="12" spans="1:9">
      <c r="A12" s="1">
        <v>40198</v>
      </c>
      <c r="B12" s="2">
        <v>209.87</v>
      </c>
      <c r="C12" s="2">
        <v>28.39</v>
      </c>
      <c r="D12" s="2">
        <v>-1.5507851801889501E-2</v>
      </c>
      <c r="E12" s="2">
        <v>-1.6419582860844901E-2</v>
      </c>
      <c r="G12" s="10" t="s">
        <v>26</v>
      </c>
      <c r="H12" s="15">
        <f>SQRT(H3*H10^2+I3*I10^2+2*H10*I10*H7)</f>
        <v>1.6798338567111236E-2</v>
      </c>
      <c r="I12" s="16" t="s">
        <v>25</v>
      </c>
    </row>
    <row r="13" spans="1:9">
      <c r="A13" s="1">
        <v>40199</v>
      </c>
      <c r="B13" s="2">
        <v>206.24</v>
      </c>
      <c r="C13" s="2">
        <v>27.85</v>
      </c>
      <c r="D13" s="2">
        <v>-1.74477522184526E-2</v>
      </c>
      <c r="E13" s="2">
        <v>-1.9204004111586698E-2</v>
      </c>
    </row>
    <row r="14" spans="1:9">
      <c r="A14" s="1">
        <v>40200</v>
      </c>
      <c r="B14" s="2">
        <v>196.01</v>
      </c>
      <c r="C14" s="2">
        <v>26.87</v>
      </c>
      <c r="D14" s="2">
        <v>-5.0874860853693603E-2</v>
      </c>
      <c r="E14" s="2">
        <v>-3.58225437458932E-2</v>
      </c>
      <c r="G14" s="11" t="s">
        <v>27</v>
      </c>
      <c r="H14" s="11">
        <f>H11*(NORMSINV(0.05)*H12)</f>
        <v>-152.1324664216958</v>
      </c>
    </row>
    <row r="15" spans="1:9">
      <c r="A15" s="1">
        <v>40203</v>
      </c>
      <c r="B15" s="2">
        <v>201.28</v>
      </c>
      <c r="C15" s="2">
        <v>27.21</v>
      </c>
      <c r="D15" s="2">
        <v>2.6531295174892E-2</v>
      </c>
      <c r="E15" s="2">
        <v>1.2574130167755101E-2</v>
      </c>
    </row>
    <row r="16" spans="1:9">
      <c r="A16" s="1">
        <v>40204</v>
      </c>
      <c r="B16" s="2">
        <v>204.13</v>
      </c>
      <c r="C16" s="2">
        <v>27.38</v>
      </c>
      <c r="D16" s="2">
        <v>1.40600722734169E-2</v>
      </c>
      <c r="E16" s="2">
        <v>6.2282670651479296E-3</v>
      </c>
    </row>
    <row r="17" spans="1:5">
      <c r="A17" s="1">
        <v>40205</v>
      </c>
      <c r="B17" s="2">
        <v>206.05</v>
      </c>
      <c r="C17" s="2">
        <v>27.53</v>
      </c>
      <c r="D17" s="2">
        <v>9.3618119993336794E-3</v>
      </c>
      <c r="E17" s="2">
        <v>5.4634992942132598E-3</v>
      </c>
    </row>
    <row r="18" spans="1:5">
      <c r="A18" s="1">
        <v>40206</v>
      </c>
      <c r="B18" s="2">
        <v>197.54</v>
      </c>
      <c r="C18" s="2">
        <v>27.06</v>
      </c>
      <c r="D18" s="2">
        <v>-4.2177762304845198E-2</v>
      </c>
      <c r="E18" s="2">
        <v>-1.7219696411874E-2</v>
      </c>
    </row>
    <row r="19" spans="1:5">
      <c r="A19" s="1">
        <v>40207</v>
      </c>
      <c r="B19" s="2">
        <v>190.37</v>
      </c>
      <c r="C19" s="2">
        <v>26.15</v>
      </c>
      <c r="D19" s="2">
        <v>-3.6971548562283803E-2</v>
      </c>
      <c r="E19" s="2">
        <v>-3.4207432231710098E-2</v>
      </c>
    </row>
    <row r="20" spans="1:5">
      <c r="A20" s="1">
        <v>40210</v>
      </c>
      <c r="B20" s="2">
        <v>193.02</v>
      </c>
      <c r="C20" s="2">
        <v>26.36</v>
      </c>
      <c r="D20" s="2">
        <v>1.3824263561292601E-2</v>
      </c>
      <c r="E20" s="2">
        <v>7.9985191233746204E-3</v>
      </c>
    </row>
    <row r="21" spans="1:5">
      <c r="A21" s="1">
        <v>40211</v>
      </c>
      <c r="B21" s="2">
        <v>194.14</v>
      </c>
      <c r="C21" s="2">
        <v>26.41</v>
      </c>
      <c r="D21" s="2">
        <v>5.7857378050901699E-3</v>
      </c>
      <c r="E21" s="2">
        <v>1.8950166747343201E-3</v>
      </c>
    </row>
    <row r="22" spans="1:5">
      <c r="A22" s="1">
        <v>40212</v>
      </c>
      <c r="B22" s="2">
        <v>197.48</v>
      </c>
      <c r="C22" s="2">
        <v>26.57</v>
      </c>
      <c r="D22" s="2">
        <v>1.7057765106581899E-2</v>
      </c>
      <c r="E22" s="2">
        <v>6.0400334626812303E-3</v>
      </c>
    </row>
    <row r="23" spans="1:5">
      <c r="A23" s="1">
        <v>40213</v>
      </c>
      <c r="B23" s="2">
        <v>190.36</v>
      </c>
      <c r="C23" s="2">
        <v>25.84</v>
      </c>
      <c r="D23" s="2">
        <v>-3.6720297137752302E-2</v>
      </c>
      <c r="E23" s="2">
        <v>-2.7859080857321E-2</v>
      </c>
    </row>
    <row r="24" spans="1:5">
      <c r="A24" s="1">
        <v>40214</v>
      </c>
      <c r="B24" s="2">
        <v>193.74</v>
      </c>
      <c r="C24" s="2">
        <v>26</v>
      </c>
      <c r="D24" s="2">
        <v>1.76000377453292E-2</v>
      </c>
      <c r="E24" s="2">
        <v>6.1728591070810204E-3</v>
      </c>
    </row>
    <row r="25" spans="1:5">
      <c r="A25" s="1">
        <v>40217</v>
      </c>
      <c r="B25" s="2">
        <v>192.41</v>
      </c>
      <c r="C25" s="2">
        <v>25.72</v>
      </c>
      <c r="D25" s="2">
        <v>-6.8885420653139297E-3</v>
      </c>
      <c r="E25" s="2">
        <v>-1.0827638652063499E-2</v>
      </c>
    </row>
    <row r="26" spans="1:5">
      <c r="A26" s="1">
        <v>40218</v>
      </c>
      <c r="B26" s="2">
        <v>194.46</v>
      </c>
      <c r="C26" s="2">
        <v>25.99</v>
      </c>
      <c r="D26" s="2">
        <v>1.0597974448586201E-2</v>
      </c>
      <c r="E26" s="2">
        <v>1.0442949283980299E-2</v>
      </c>
    </row>
    <row r="27" spans="1:5">
      <c r="A27" s="1">
        <v>40219</v>
      </c>
      <c r="B27" s="2">
        <v>193.4</v>
      </c>
      <c r="C27" s="2">
        <v>25.97</v>
      </c>
      <c r="D27" s="2">
        <v>-5.4659033623170299E-3</v>
      </c>
      <c r="E27" s="2">
        <v>-7.6982297874180199E-4</v>
      </c>
    </row>
    <row r="28" spans="1:5">
      <c r="A28" s="1">
        <v>40220</v>
      </c>
      <c r="B28" s="2">
        <v>196.92</v>
      </c>
      <c r="C28" s="2">
        <v>26.1</v>
      </c>
      <c r="D28" s="2">
        <v>1.8036971870805801E-2</v>
      </c>
      <c r="E28" s="2">
        <v>4.9932886539908504E-3</v>
      </c>
    </row>
    <row r="29" spans="1:5">
      <c r="A29" s="1">
        <v>40221</v>
      </c>
      <c r="B29" s="2">
        <v>198.62</v>
      </c>
      <c r="C29" s="2">
        <v>25.92</v>
      </c>
      <c r="D29" s="2">
        <v>8.5958965852127207E-3</v>
      </c>
      <c r="E29" s="2">
        <v>-6.9204428445738004E-3</v>
      </c>
    </row>
    <row r="30" spans="1:5">
      <c r="A30" s="1">
        <v>40225</v>
      </c>
      <c r="B30" s="2">
        <v>201.61</v>
      </c>
      <c r="C30" s="2">
        <v>26.43</v>
      </c>
      <c r="D30" s="2">
        <v>1.4941686666407401E-2</v>
      </c>
      <c r="E30" s="2">
        <v>1.9484857132123799E-2</v>
      </c>
    </row>
    <row r="31" spans="1:5">
      <c r="A31" s="1">
        <v>40226</v>
      </c>
      <c r="B31" s="2">
        <v>200.77</v>
      </c>
      <c r="C31" s="2">
        <v>26.66</v>
      </c>
      <c r="D31" s="2">
        <v>-4.1751638761328902E-3</v>
      </c>
      <c r="E31" s="2">
        <v>8.6645861343647695E-3</v>
      </c>
    </row>
    <row r="32" spans="1:5">
      <c r="A32" s="1">
        <v>40227</v>
      </c>
      <c r="B32" s="2">
        <v>201.14</v>
      </c>
      <c r="C32" s="2">
        <v>27.01</v>
      </c>
      <c r="D32" s="2">
        <v>1.8412087508472401E-3</v>
      </c>
      <c r="E32" s="2">
        <v>1.3042853053961599E-2</v>
      </c>
    </row>
    <row r="33" spans="1:5">
      <c r="A33" s="1">
        <v>40228</v>
      </c>
      <c r="B33" s="2">
        <v>199.89</v>
      </c>
      <c r="C33" s="2">
        <v>26.82</v>
      </c>
      <c r="D33" s="2">
        <v>-6.2339677737789099E-3</v>
      </c>
      <c r="E33" s="2">
        <v>-7.0592899509917401E-3</v>
      </c>
    </row>
    <row r="34" spans="1:5">
      <c r="A34" s="1">
        <v>40231</v>
      </c>
      <c r="B34" s="2">
        <v>198.66</v>
      </c>
      <c r="C34" s="2">
        <v>26.79</v>
      </c>
      <c r="D34" s="2">
        <v>-6.1723944553454596E-3</v>
      </c>
      <c r="E34" s="2">
        <v>-1.11919429701511E-3</v>
      </c>
    </row>
    <row r="35" spans="1:5">
      <c r="A35" s="1">
        <v>40232</v>
      </c>
      <c r="B35" s="2">
        <v>195.33</v>
      </c>
      <c r="C35" s="2">
        <v>26.41</v>
      </c>
      <c r="D35" s="2">
        <v>-1.69043848703294E-2</v>
      </c>
      <c r="E35" s="2">
        <v>-1.4285957247476401E-2</v>
      </c>
    </row>
    <row r="36" spans="1:5">
      <c r="A36" s="1">
        <v>40233</v>
      </c>
      <c r="B36" s="2">
        <v>198.89</v>
      </c>
      <c r="C36" s="2">
        <v>26.69</v>
      </c>
      <c r="D36" s="2">
        <v>1.80614721582745E-2</v>
      </c>
      <c r="E36" s="2">
        <v>1.0546237107391899E-2</v>
      </c>
    </row>
    <row r="37" spans="1:5">
      <c r="A37" s="1">
        <v>40234</v>
      </c>
      <c r="B37" s="2">
        <v>200.22</v>
      </c>
      <c r="C37" s="2">
        <v>26.66</v>
      </c>
      <c r="D37" s="2">
        <v>6.6648539161825501E-3</v>
      </c>
      <c r="E37" s="2">
        <v>-1.12464866587018E-3</v>
      </c>
    </row>
    <row r="38" spans="1:5">
      <c r="A38" s="1">
        <v>40235</v>
      </c>
      <c r="B38" s="2">
        <v>202.82</v>
      </c>
      <c r="C38" s="2">
        <v>26.73</v>
      </c>
      <c r="D38" s="2">
        <v>1.2902124192512601E-2</v>
      </c>
      <c r="E38" s="2">
        <v>2.6222154002651099E-3</v>
      </c>
    </row>
    <row r="39" spans="1:5">
      <c r="A39" s="1">
        <v>40238</v>
      </c>
      <c r="B39" s="2">
        <v>207.15</v>
      </c>
      <c r="C39" s="2">
        <v>27.06</v>
      </c>
      <c r="D39" s="2">
        <v>2.11242823395607E-2</v>
      </c>
      <c r="E39" s="2">
        <v>1.22700925918142E-2</v>
      </c>
    </row>
    <row r="40" spans="1:5">
      <c r="A40" s="1">
        <v>40239</v>
      </c>
      <c r="B40" s="2">
        <v>207.01</v>
      </c>
      <c r="C40" s="2">
        <v>26.53</v>
      </c>
      <c r="D40" s="2">
        <v>-6.7606724614867905E-4</v>
      </c>
      <c r="E40" s="2">
        <v>-1.9780454592993602E-2</v>
      </c>
    </row>
    <row r="41" spans="1:5">
      <c r="A41" s="1">
        <v>40240</v>
      </c>
      <c r="B41" s="2">
        <v>207.49</v>
      </c>
      <c r="C41" s="2">
        <v>26.53</v>
      </c>
      <c r="D41" s="2">
        <v>2.3160444610975401E-3</v>
      </c>
      <c r="E41" s="2">
        <v>0</v>
      </c>
    </row>
    <row r="42" spans="1:5">
      <c r="A42" s="1">
        <v>40241</v>
      </c>
      <c r="B42" s="2">
        <v>208.86</v>
      </c>
      <c r="C42" s="2">
        <v>26.69</v>
      </c>
      <c r="D42" s="2">
        <v>6.5810253130428901E-3</v>
      </c>
      <c r="E42" s="2">
        <v>6.0127952667844101E-3</v>
      </c>
    </row>
    <row r="43" spans="1:5">
      <c r="A43" s="1">
        <v>40242</v>
      </c>
      <c r="B43" s="2">
        <v>217.02</v>
      </c>
      <c r="C43" s="2">
        <v>26.66</v>
      </c>
      <c r="D43" s="2">
        <v>3.8325344140659003E-2</v>
      </c>
      <c r="E43" s="2">
        <v>-1.12464866587018E-3</v>
      </c>
    </row>
    <row r="44" spans="1:5">
      <c r="A44" s="1">
        <v>40245</v>
      </c>
      <c r="B44" s="2">
        <v>217.15</v>
      </c>
      <c r="C44" s="2">
        <v>26.69</v>
      </c>
      <c r="D44" s="2">
        <v>5.9884378876918695E-4</v>
      </c>
      <c r="E44" s="2">
        <v>1.12464866587026E-3</v>
      </c>
    </row>
    <row r="45" spans="1:5">
      <c r="A45" s="1">
        <v>40246</v>
      </c>
      <c r="B45" s="2">
        <v>221.06</v>
      </c>
      <c r="C45" s="2">
        <v>26.85</v>
      </c>
      <c r="D45" s="2">
        <v>1.7845798901978401E-2</v>
      </c>
      <c r="E45" s="2">
        <v>5.97685753844103E-3</v>
      </c>
    </row>
    <row r="46" spans="1:5">
      <c r="A46" s="1">
        <v>40247</v>
      </c>
      <c r="B46" s="2">
        <v>222.86</v>
      </c>
      <c r="C46" s="2">
        <v>27.01</v>
      </c>
      <c r="D46" s="2">
        <v>8.1096137360985397E-3</v>
      </c>
      <c r="E46" s="2">
        <v>5.9413468496505098E-3</v>
      </c>
    </row>
    <row r="47" spans="1:5">
      <c r="A47" s="1">
        <v>40248</v>
      </c>
      <c r="B47" s="2">
        <v>223.52</v>
      </c>
      <c r="C47" s="2">
        <v>27.21</v>
      </c>
      <c r="D47" s="2">
        <v>2.9571238897438601E-3</v>
      </c>
      <c r="E47" s="2">
        <v>7.3773849906306598E-3</v>
      </c>
    </row>
    <row r="48" spans="1:5">
      <c r="A48" s="1">
        <v>40249</v>
      </c>
      <c r="B48" s="2">
        <v>224.61</v>
      </c>
      <c r="C48" s="2">
        <v>27.29</v>
      </c>
      <c r="D48" s="2">
        <v>4.8646694020518296E-3</v>
      </c>
      <c r="E48" s="2">
        <v>2.9357819250920699E-3</v>
      </c>
    </row>
    <row r="49" spans="1:5">
      <c r="A49" s="1">
        <v>40252</v>
      </c>
      <c r="B49" s="2">
        <v>221.87</v>
      </c>
      <c r="C49" s="2">
        <v>27.31</v>
      </c>
      <c r="D49" s="2">
        <v>-1.22739401462126E-2</v>
      </c>
      <c r="E49" s="2">
        <v>7.3260076536643497E-4</v>
      </c>
    </row>
    <row r="50" spans="1:5">
      <c r="A50" s="1">
        <v>40253</v>
      </c>
      <c r="B50" s="2">
        <v>222.47</v>
      </c>
      <c r="C50" s="2">
        <v>27.38</v>
      </c>
      <c r="D50" s="2">
        <v>2.7006362905512499E-3</v>
      </c>
      <c r="E50" s="2">
        <v>2.5598843746891899E-3</v>
      </c>
    </row>
    <row r="51" spans="1:5">
      <c r="A51" s="1">
        <v>40254</v>
      </c>
      <c r="B51" s="2">
        <v>222.15</v>
      </c>
      <c r="C51" s="2">
        <v>27.63</v>
      </c>
      <c r="D51" s="2">
        <v>-1.4394316731246701E-3</v>
      </c>
      <c r="E51" s="2">
        <v>9.0893190750223497E-3</v>
      </c>
    </row>
    <row r="52" spans="1:5">
      <c r="A52" s="1">
        <v>40255</v>
      </c>
      <c r="B52" s="2">
        <v>222.67</v>
      </c>
      <c r="C52" s="2">
        <v>27.61</v>
      </c>
      <c r="D52" s="2">
        <v>2.3380254344484799E-3</v>
      </c>
      <c r="E52" s="2">
        <v>-7.2411299326210598E-4</v>
      </c>
    </row>
    <row r="53" spans="1:5">
      <c r="A53" s="1">
        <v>40256</v>
      </c>
      <c r="B53" s="2">
        <v>220.29</v>
      </c>
      <c r="C53" s="2">
        <v>27.59</v>
      </c>
      <c r="D53" s="2">
        <v>-1.0745994684737199E-2</v>
      </c>
      <c r="E53" s="2">
        <v>-7.2463771286834496E-4</v>
      </c>
    </row>
    <row r="54" spans="1:5">
      <c r="A54" s="1">
        <v>40259</v>
      </c>
      <c r="B54" s="2">
        <v>222.77</v>
      </c>
      <c r="C54" s="2">
        <v>27.6</v>
      </c>
      <c r="D54" s="2">
        <v>1.11949889451538E-2</v>
      </c>
      <c r="E54" s="2">
        <v>3.6238449390957301E-4</v>
      </c>
    </row>
    <row r="55" spans="1:5">
      <c r="A55" s="1">
        <v>40260</v>
      </c>
      <c r="B55" s="2">
        <v>226.35</v>
      </c>
      <c r="C55" s="2">
        <v>27.86</v>
      </c>
      <c r="D55" s="2">
        <v>1.5942624805185102E-2</v>
      </c>
      <c r="E55" s="2">
        <v>9.3761956285552308E-3</v>
      </c>
    </row>
    <row r="56" spans="1:5">
      <c r="A56" s="1">
        <v>40261</v>
      </c>
      <c r="B56" s="2">
        <v>227.35</v>
      </c>
      <c r="C56" s="2">
        <v>27.64</v>
      </c>
      <c r="D56" s="2">
        <v>4.4082063890518797E-3</v>
      </c>
      <c r="E56" s="2">
        <v>-7.9279694521904292E-3</v>
      </c>
    </row>
    <row r="57" spans="1:5">
      <c r="A57" s="1">
        <v>40262</v>
      </c>
      <c r="B57" s="2">
        <v>224.65</v>
      </c>
      <c r="C57" s="2">
        <v>27.98</v>
      </c>
      <c r="D57" s="2">
        <v>-1.19470447548505E-2</v>
      </c>
      <c r="E57" s="2">
        <v>1.2225970337865899E-2</v>
      </c>
    </row>
    <row r="58" spans="1:5">
      <c r="A58" s="1">
        <v>40263</v>
      </c>
      <c r="B58" s="2">
        <v>228.87</v>
      </c>
      <c r="C58" s="2">
        <v>27.65</v>
      </c>
      <c r="D58" s="2">
        <v>1.8610521254078801E-2</v>
      </c>
      <c r="E58" s="2">
        <v>-1.18642412689914E-2</v>
      </c>
    </row>
    <row r="59" spans="1:5">
      <c r="A59" s="1">
        <v>40266</v>
      </c>
      <c r="B59" s="2">
        <v>230.34</v>
      </c>
      <c r="C59" s="2">
        <v>27.59</v>
      </c>
      <c r="D59" s="2">
        <v>6.4023214705137398E-3</v>
      </c>
      <c r="E59" s="2">
        <v>-2.1723397391490099E-3</v>
      </c>
    </row>
    <row r="60" spans="1:5">
      <c r="A60" s="1">
        <v>40267</v>
      </c>
      <c r="B60" s="2">
        <v>233.77</v>
      </c>
      <c r="C60" s="2">
        <v>27.76</v>
      </c>
      <c r="D60" s="2">
        <v>1.47812477651851E-2</v>
      </c>
      <c r="E60" s="2">
        <v>6.1427474094090098E-3</v>
      </c>
    </row>
    <row r="61" spans="1:5">
      <c r="A61" s="1">
        <v>40268</v>
      </c>
      <c r="B61" s="2">
        <v>232.93</v>
      </c>
      <c r="C61" s="2">
        <v>27.31</v>
      </c>
      <c r="D61" s="2">
        <v>-3.5997467626834099E-3</v>
      </c>
      <c r="E61" s="2">
        <v>-1.63432001529903E-2</v>
      </c>
    </row>
    <row r="62" spans="1:5">
      <c r="A62" s="1">
        <v>40269</v>
      </c>
      <c r="B62" s="2">
        <v>233.89</v>
      </c>
      <c r="C62" s="2">
        <v>27.19</v>
      </c>
      <c r="D62" s="2">
        <v>4.11294011953953E-3</v>
      </c>
      <c r="E62" s="2">
        <v>-4.40367684123418E-3</v>
      </c>
    </row>
    <row r="63" spans="1:5">
      <c r="A63" s="1">
        <v>40273</v>
      </c>
      <c r="B63" s="2">
        <v>236.39</v>
      </c>
      <c r="C63" s="2">
        <v>27.29</v>
      </c>
      <c r="D63" s="2">
        <v>1.0632064089987001E-2</v>
      </c>
      <c r="E63" s="2">
        <v>3.6710760758677501E-3</v>
      </c>
    </row>
    <row r="64" spans="1:5">
      <c r="A64" s="1">
        <v>40274</v>
      </c>
      <c r="B64" s="2">
        <v>237.43</v>
      </c>
      <c r="C64" s="2">
        <v>27.34</v>
      </c>
      <c r="D64" s="2">
        <v>4.3898597363616404E-3</v>
      </c>
      <c r="E64" s="2">
        <v>1.83049657555637E-3</v>
      </c>
    </row>
    <row r="65" spans="1:5">
      <c r="A65" s="1">
        <v>40275</v>
      </c>
      <c r="B65" s="2">
        <v>238.48</v>
      </c>
      <c r="C65" s="2">
        <v>27.36</v>
      </c>
      <c r="D65" s="2">
        <v>4.4126061806648896E-3</v>
      </c>
      <c r="E65" s="2">
        <v>7.3126145854614103E-4</v>
      </c>
    </row>
    <row r="66" spans="1:5">
      <c r="A66" s="1">
        <v>40276</v>
      </c>
      <c r="B66" s="2">
        <v>237.84</v>
      </c>
      <c r="C66" s="2">
        <v>27.9</v>
      </c>
      <c r="D66" s="2">
        <v>-2.6872706799737599E-3</v>
      </c>
      <c r="E66" s="2">
        <v>1.95445960729701E-2</v>
      </c>
    </row>
    <row r="67" spans="1:5">
      <c r="A67" s="1">
        <v>40277</v>
      </c>
      <c r="B67" s="2">
        <v>239.66</v>
      </c>
      <c r="C67" s="2">
        <v>28.29</v>
      </c>
      <c r="D67" s="2">
        <v>7.6230735645282603E-3</v>
      </c>
      <c r="E67" s="2">
        <v>1.38816964861558E-2</v>
      </c>
    </row>
    <row r="68" spans="1:5">
      <c r="A68" s="1">
        <v>40280</v>
      </c>
      <c r="B68" s="2">
        <v>240.16</v>
      </c>
      <c r="C68" s="2">
        <v>28.27</v>
      </c>
      <c r="D68" s="2">
        <v>2.0841156307811999E-3</v>
      </c>
      <c r="E68" s="2">
        <v>-7.0721360797680903E-4</v>
      </c>
    </row>
    <row r="69" spans="1:5">
      <c r="A69" s="1">
        <v>40281</v>
      </c>
      <c r="B69" s="2">
        <v>240.3</v>
      </c>
      <c r="C69" s="2">
        <v>28.39</v>
      </c>
      <c r="D69" s="2">
        <v>5.8277485727146604E-4</v>
      </c>
      <c r="E69" s="2">
        <v>4.2357987793808904E-3</v>
      </c>
    </row>
    <row r="70" spans="1:5">
      <c r="A70" s="1">
        <v>40282</v>
      </c>
      <c r="B70" s="2">
        <v>243.53</v>
      </c>
      <c r="C70" s="2">
        <v>28.73</v>
      </c>
      <c r="D70" s="2">
        <v>1.3351995476740699E-2</v>
      </c>
      <c r="E70" s="2">
        <v>1.1904902506318499E-2</v>
      </c>
    </row>
    <row r="71" spans="1:5">
      <c r="A71" s="1">
        <v>40283</v>
      </c>
      <c r="B71" s="2">
        <v>246.73</v>
      </c>
      <c r="C71" s="2">
        <v>28.78</v>
      </c>
      <c r="D71" s="2">
        <v>1.3054483111323499E-2</v>
      </c>
      <c r="E71" s="2">
        <v>1.7388284680236901E-3</v>
      </c>
    </row>
    <row r="72" spans="1:5">
      <c r="A72" s="1">
        <v>40284</v>
      </c>
      <c r="B72" s="2">
        <v>245.22</v>
      </c>
      <c r="C72" s="2">
        <v>28.59</v>
      </c>
      <c r="D72" s="2">
        <v>-6.1388545262464804E-3</v>
      </c>
      <c r="E72" s="2">
        <v>-6.6236951250013996E-3</v>
      </c>
    </row>
    <row r="73" spans="1:5">
      <c r="A73" s="1">
        <v>40287</v>
      </c>
      <c r="B73" s="2">
        <v>244.9</v>
      </c>
      <c r="C73" s="2">
        <v>28.94</v>
      </c>
      <c r="D73" s="2">
        <v>-1.30580284611881E-3</v>
      </c>
      <c r="E73" s="2">
        <v>1.21677148691175E-2</v>
      </c>
    </row>
    <row r="74" spans="1:5">
      <c r="A74" s="1">
        <v>40288</v>
      </c>
      <c r="B74" s="2">
        <v>242.44</v>
      </c>
      <c r="C74" s="2">
        <v>29.24</v>
      </c>
      <c r="D74" s="2">
        <v>-1.00957068750378E-2</v>
      </c>
      <c r="E74" s="2">
        <v>1.0312913678239799E-2</v>
      </c>
    </row>
    <row r="75" spans="1:5">
      <c r="A75" s="1">
        <v>40289</v>
      </c>
      <c r="B75" s="2">
        <v>256.94</v>
      </c>
      <c r="C75" s="2">
        <v>29.21</v>
      </c>
      <c r="D75" s="2">
        <v>5.8088337520379299E-2</v>
      </c>
      <c r="E75" s="2">
        <v>-1.02651848192802E-3</v>
      </c>
    </row>
    <row r="76" spans="1:5">
      <c r="A76" s="1">
        <v>40290</v>
      </c>
      <c r="B76" s="2">
        <v>264.12</v>
      </c>
      <c r="C76" s="2">
        <v>29.27</v>
      </c>
      <c r="D76" s="2">
        <v>2.7560950722907099E-2</v>
      </c>
      <c r="E76" s="2">
        <v>2.0519843041447998E-3</v>
      </c>
    </row>
    <row r="77" spans="1:5">
      <c r="A77" s="1">
        <v>40291</v>
      </c>
      <c r="B77" s="2">
        <v>268.45</v>
      </c>
      <c r="C77" s="2">
        <v>28.87</v>
      </c>
      <c r="D77" s="2">
        <v>1.6261131542207902E-2</v>
      </c>
      <c r="E77" s="2">
        <v>-1.37601070289507E-2</v>
      </c>
    </row>
    <row r="78" spans="1:5">
      <c r="A78" s="1">
        <v>40294</v>
      </c>
      <c r="B78" s="2">
        <v>267.13</v>
      </c>
      <c r="C78" s="2">
        <v>29.01</v>
      </c>
      <c r="D78" s="2">
        <v>-4.9292455757112604E-3</v>
      </c>
      <c r="E78" s="2">
        <v>4.8376044584690098E-3</v>
      </c>
    </row>
    <row r="79" spans="1:5">
      <c r="A79" s="1">
        <v>40295</v>
      </c>
      <c r="B79" s="2">
        <v>259.73</v>
      </c>
      <c r="C79" s="2">
        <v>28.76</v>
      </c>
      <c r="D79" s="2">
        <v>-2.8092801390568502E-2</v>
      </c>
      <c r="E79" s="2">
        <v>-8.6550652804667592E-3</v>
      </c>
    </row>
    <row r="80" spans="1:5">
      <c r="A80" s="1">
        <v>40296</v>
      </c>
      <c r="B80" s="2">
        <v>259.3</v>
      </c>
      <c r="C80" s="2">
        <v>28.82</v>
      </c>
      <c r="D80" s="2">
        <v>-1.65693735767999E-3</v>
      </c>
      <c r="E80" s="2">
        <v>2.0840577185299702E-3</v>
      </c>
    </row>
    <row r="81" spans="1:5">
      <c r="A81" s="1">
        <v>40297</v>
      </c>
      <c r="B81" s="2">
        <v>266.27999999999997</v>
      </c>
      <c r="C81" s="2">
        <v>28.9</v>
      </c>
      <c r="D81" s="2">
        <v>2.6562694187884098E-2</v>
      </c>
      <c r="E81" s="2">
        <v>2.7720045470104901E-3</v>
      </c>
    </row>
    <row r="82" spans="1:5">
      <c r="A82" s="1">
        <v>40298</v>
      </c>
      <c r="B82" s="2">
        <v>258.79000000000002</v>
      </c>
      <c r="C82" s="2">
        <v>28.47</v>
      </c>
      <c r="D82" s="2">
        <v>-2.85314647286488E-2</v>
      </c>
      <c r="E82" s="2">
        <v>-1.49906938284403E-2</v>
      </c>
    </row>
    <row r="83" spans="1:5">
      <c r="A83" s="1">
        <v>40301</v>
      </c>
      <c r="B83" s="2">
        <v>264.01</v>
      </c>
      <c r="C83" s="2">
        <v>28.77</v>
      </c>
      <c r="D83" s="2">
        <v>1.9970059212957799E-2</v>
      </c>
      <c r="E83" s="2">
        <v>1.0482276273510401E-2</v>
      </c>
    </row>
    <row r="84" spans="1:5">
      <c r="A84" s="1">
        <v>40302</v>
      </c>
      <c r="B84" s="2">
        <v>256.39999999999998</v>
      </c>
      <c r="C84" s="2">
        <v>28.09</v>
      </c>
      <c r="D84" s="2">
        <v>-2.9248256170296801E-2</v>
      </c>
      <c r="E84" s="2">
        <v>-2.3919536447304199E-2</v>
      </c>
    </row>
    <row r="85" spans="1:5">
      <c r="A85" s="1">
        <v>40303</v>
      </c>
      <c r="B85" s="2">
        <v>253.74</v>
      </c>
      <c r="C85" s="2">
        <v>27.83</v>
      </c>
      <c r="D85" s="2">
        <v>-1.04286043340627E-2</v>
      </c>
      <c r="E85" s="2">
        <v>-9.2990655783529597E-3</v>
      </c>
    </row>
    <row r="86" spans="1:5">
      <c r="A86" s="1">
        <v>40304</v>
      </c>
      <c r="B86" s="2">
        <v>244.08</v>
      </c>
      <c r="C86" s="2">
        <v>27.02</v>
      </c>
      <c r="D86" s="2">
        <v>-3.8814080304038101E-2</v>
      </c>
      <c r="E86" s="2">
        <v>-2.9537243005746502E-2</v>
      </c>
    </row>
    <row r="87" spans="1:5">
      <c r="A87" s="1">
        <v>40305</v>
      </c>
      <c r="B87" s="2">
        <v>233.78</v>
      </c>
      <c r="C87" s="2">
        <v>26.3</v>
      </c>
      <c r="D87" s="2">
        <v>-4.3115538228790003E-2</v>
      </c>
      <c r="E87" s="2">
        <v>-2.7008393348333899E-2</v>
      </c>
    </row>
    <row r="88" spans="1:5">
      <c r="A88" s="1">
        <v>40308</v>
      </c>
      <c r="B88" s="2">
        <v>251.75</v>
      </c>
      <c r="C88" s="2">
        <v>26.98</v>
      </c>
      <c r="D88" s="2">
        <v>7.40560294190475E-2</v>
      </c>
      <c r="E88" s="2">
        <v>2.5526911595890898E-2</v>
      </c>
    </row>
    <row r="89" spans="1:5">
      <c r="A89" s="1">
        <v>40309</v>
      </c>
      <c r="B89" s="2">
        <v>254.26</v>
      </c>
      <c r="C89" s="2">
        <v>26.93</v>
      </c>
      <c r="D89" s="2">
        <v>9.9208339233047196E-3</v>
      </c>
      <c r="E89" s="2">
        <v>-1.85494395610227E-3</v>
      </c>
    </row>
    <row r="90" spans="1:5">
      <c r="A90" s="1">
        <v>40310</v>
      </c>
      <c r="B90" s="2">
        <v>259.77999999999997</v>
      </c>
      <c r="C90" s="2">
        <v>27.45</v>
      </c>
      <c r="D90" s="2">
        <v>2.1477753457161498E-2</v>
      </c>
      <c r="E90" s="2">
        <v>1.9125261132032199E-2</v>
      </c>
    </row>
    <row r="91" spans="1:5">
      <c r="A91" s="1">
        <v>40311</v>
      </c>
      <c r="B91" s="2">
        <v>256.08999999999997</v>
      </c>
      <c r="C91" s="2">
        <v>27.26</v>
      </c>
      <c r="D91" s="2">
        <v>-1.4306173783191E-2</v>
      </c>
      <c r="E91" s="2">
        <v>-6.9457416871530099E-3</v>
      </c>
    </row>
    <row r="92" spans="1:5">
      <c r="A92" s="1">
        <v>40312</v>
      </c>
      <c r="B92" s="2">
        <v>251.59</v>
      </c>
      <c r="C92" s="2">
        <v>26.97</v>
      </c>
      <c r="D92" s="2">
        <v>-1.7728166787520601E-2</v>
      </c>
      <c r="E92" s="2">
        <v>-1.0695289116748E-2</v>
      </c>
    </row>
    <row r="93" spans="1:5">
      <c r="A93" s="1">
        <v>40315</v>
      </c>
      <c r="B93" s="2">
        <v>251.98</v>
      </c>
      <c r="C93" s="2">
        <v>26.98</v>
      </c>
      <c r="D93" s="2">
        <v>1.54894087405755E-3</v>
      </c>
      <c r="E93" s="2">
        <v>3.7071362797128001E-4</v>
      </c>
    </row>
    <row r="94" spans="1:5">
      <c r="A94" s="1">
        <v>40316</v>
      </c>
      <c r="B94" s="2">
        <v>250.14</v>
      </c>
      <c r="C94" s="2">
        <v>26.79</v>
      </c>
      <c r="D94" s="2">
        <v>-7.3289581617232103E-3</v>
      </c>
      <c r="E94" s="2">
        <v>-7.0671672230925497E-3</v>
      </c>
    </row>
    <row r="95" spans="1:5">
      <c r="A95" s="1">
        <v>40317</v>
      </c>
      <c r="B95" s="2">
        <v>246.15</v>
      </c>
      <c r="C95" s="2">
        <v>26.45</v>
      </c>
      <c r="D95" s="2">
        <v>-1.60796549165509E-2</v>
      </c>
      <c r="E95" s="2">
        <v>-1.2772525252209E-2</v>
      </c>
    </row>
    <row r="96" spans="1:5">
      <c r="A96" s="1">
        <v>40318</v>
      </c>
      <c r="B96" s="2">
        <v>235.67</v>
      </c>
      <c r="C96" s="2">
        <v>25.39</v>
      </c>
      <c r="D96" s="2">
        <v>-4.3508584804205899E-2</v>
      </c>
      <c r="E96" s="2">
        <v>-4.0900762587721302E-2</v>
      </c>
    </row>
    <row r="97" spans="1:5">
      <c r="A97" s="1">
        <v>40319</v>
      </c>
      <c r="B97" s="2">
        <v>240.19</v>
      </c>
      <c r="C97" s="2">
        <v>25.14</v>
      </c>
      <c r="D97" s="2">
        <v>1.8997755405889102E-2</v>
      </c>
      <c r="E97" s="2">
        <v>-9.8951925544857201E-3</v>
      </c>
    </row>
    <row r="98" spans="1:5">
      <c r="A98" s="1">
        <v>40322</v>
      </c>
      <c r="B98" s="2">
        <v>244.59</v>
      </c>
      <c r="C98" s="2">
        <v>24.6</v>
      </c>
      <c r="D98" s="2">
        <v>1.8153062537036201E-2</v>
      </c>
      <c r="E98" s="2">
        <v>-2.1713760223784202E-2</v>
      </c>
    </row>
    <row r="99" spans="1:5">
      <c r="A99" s="1">
        <v>40323</v>
      </c>
      <c r="B99" s="2">
        <v>243.06</v>
      </c>
      <c r="C99" s="2">
        <v>24.42</v>
      </c>
      <c r="D99" s="2">
        <v>-6.27501290027495E-3</v>
      </c>
      <c r="E99" s="2">
        <v>-7.3439742557585104E-3</v>
      </c>
    </row>
    <row r="100" spans="1:5">
      <c r="A100" s="1">
        <v>40324</v>
      </c>
      <c r="B100" s="2">
        <v>241.96</v>
      </c>
      <c r="C100" s="2">
        <v>23.42</v>
      </c>
      <c r="D100" s="2">
        <v>-4.5359032039406898E-3</v>
      </c>
      <c r="E100" s="2">
        <v>-4.1812110512987298E-2</v>
      </c>
    </row>
    <row r="101" spans="1:5">
      <c r="A101" s="1">
        <v>40325</v>
      </c>
      <c r="B101" s="2">
        <v>251.12</v>
      </c>
      <c r="C101" s="2">
        <v>24.35</v>
      </c>
      <c r="D101" s="2">
        <v>3.7158489294984602E-2</v>
      </c>
      <c r="E101" s="2">
        <v>3.89414913590274E-2</v>
      </c>
    </row>
    <row r="102" spans="1:5">
      <c r="A102" s="1">
        <v>40326</v>
      </c>
      <c r="B102" s="2">
        <v>254.62</v>
      </c>
      <c r="C102" s="2">
        <v>24.16</v>
      </c>
      <c r="D102" s="2">
        <v>1.3841325099801301E-2</v>
      </c>
      <c r="E102" s="2">
        <v>-7.8334764619846405E-3</v>
      </c>
    </row>
    <row r="103" spans="1:5">
      <c r="A103" s="1">
        <v>40330</v>
      </c>
      <c r="B103" s="2">
        <v>258.52999999999997</v>
      </c>
      <c r="C103" s="2">
        <v>24.25</v>
      </c>
      <c r="D103" s="2">
        <v>1.5239503739828899E-2</v>
      </c>
      <c r="E103" s="2">
        <v>3.7182443168779001E-3</v>
      </c>
    </row>
    <row r="104" spans="1:5">
      <c r="A104" s="1">
        <v>40331</v>
      </c>
      <c r="B104" s="2">
        <v>261.63</v>
      </c>
      <c r="C104" s="2">
        <v>24.78</v>
      </c>
      <c r="D104" s="2">
        <v>1.1919550533675801E-2</v>
      </c>
      <c r="E104" s="2">
        <v>2.16202588175042E-2</v>
      </c>
    </row>
    <row r="105" spans="1:5">
      <c r="A105" s="1">
        <v>40332</v>
      </c>
      <c r="B105" s="2">
        <v>260.8</v>
      </c>
      <c r="C105" s="2">
        <v>25.16</v>
      </c>
      <c r="D105" s="2">
        <v>-3.1774618545060401E-3</v>
      </c>
      <c r="E105" s="2">
        <v>1.5218555631243301E-2</v>
      </c>
    </row>
    <row r="106" spans="1:5">
      <c r="A106" s="1">
        <v>40333</v>
      </c>
      <c r="B106" s="2">
        <v>253.71</v>
      </c>
      <c r="C106" s="2">
        <v>24.15</v>
      </c>
      <c r="D106" s="2">
        <v>-2.7561947590257398E-2</v>
      </c>
      <c r="E106" s="2">
        <v>-4.0971051733658198E-2</v>
      </c>
    </row>
    <row r="107" spans="1:5">
      <c r="A107" s="1">
        <v>40336</v>
      </c>
      <c r="B107" s="2">
        <v>248.73</v>
      </c>
      <c r="C107" s="2">
        <v>23.69</v>
      </c>
      <c r="D107" s="2">
        <v>-1.9823911666003599E-2</v>
      </c>
      <c r="E107" s="2">
        <v>-1.9231361927887498E-2</v>
      </c>
    </row>
    <row r="108" spans="1:5">
      <c r="A108" s="1">
        <v>40337</v>
      </c>
      <c r="B108" s="2">
        <v>247.14</v>
      </c>
      <c r="C108" s="2">
        <v>23.52</v>
      </c>
      <c r="D108" s="2">
        <v>-6.4129931201926602E-3</v>
      </c>
      <c r="E108" s="2">
        <v>-7.2018951402680297E-3</v>
      </c>
    </row>
    <row r="109" spans="1:5">
      <c r="A109" s="1">
        <v>40338</v>
      </c>
      <c r="B109" s="2">
        <v>241.06</v>
      </c>
      <c r="C109" s="2">
        <v>23.22</v>
      </c>
      <c r="D109" s="2">
        <v>-2.49091125158468E-2</v>
      </c>
      <c r="E109" s="2">
        <v>-1.28371467606807E-2</v>
      </c>
    </row>
    <row r="110" spans="1:5">
      <c r="A110" s="1">
        <v>40339</v>
      </c>
      <c r="B110" s="2">
        <v>248.3</v>
      </c>
      <c r="C110" s="2">
        <v>23.41</v>
      </c>
      <c r="D110" s="2">
        <v>2.9591827353923499E-2</v>
      </c>
      <c r="E110" s="2">
        <v>8.1493052330739498E-3</v>
      </c>
    </row>
    <row r="111" spans="1:5">
      <c r="A111" s="1">
        <v>40340</v>
      </c>
      <c r="B111" s="2">
        <v>251.28</v>
      </c>
      <c r="C111" s="2">
        <v>24.03</v>
      </c>
      <c r="D111" s="2">
        <v>1.19301627162701E-2</v>
      </c>
      <c r="E111" s="2">
        <v>2.6139768245558199E-2</v>
      </c>
    </row>
    <row r="112" spans="1:5">
      <c r="A112" s="1">
        <v>40343</v>
      </c>
      <c r="B112" s="2">
        <v>252.04</v>
      </c>
      <c r="C112" s="2">
        <v>23.88</v>
      </c>
      <c r="D112" s="2">
        <v>3.0199498434636202E-3</v>
      </c>
      <c r="E112" s="2">
        <v>-6.2617612239763299E-3</v>
      </c>
    </row>
    <row r="113" spans="1:5">
      <c r="A113" s="1">
        <v>40344</v>
      </c>
      <c r="B113" s="2">
        <v>257.39999999999998</v>
      </c>
      <c r="C113" s="2">
        <v>24.89</v>
      </c>
      <c r="D113" s="2">
        <v>2.1043490088171499E-2</v>
      </c>
      <c r="E113" s="2">
        <v>4.1424827855099398E-2</v>
      </c>
    </row>
    <row r="114" spans="1:5">
      <c r="A114" s="1">
        <v>40345</v>
      </c>
      <c r="B114" s="2">
        <v>264.89999999999998</v>
      </c>
      <c r="C114" s="2">
        <v>24.65</v>
      </c>
      <c r="D114" s="2">
        <v>2.87211011159977E-2</v>
      </c>
      <c r="E114" s="2">
        <v>-9.6892158908016297E-3</v>
      </c>
    </row>
    <row r="115" spans="1:5">
      <c r="A115" s="1">
        <v>40346</v>
      </c>
      <c r="B115" s="2">
        <v>269.48</v>
      </c>
      <c r="C115" s="2">
        <v>24.7</v>
      </c>
      <c r="D115" s="2">
        <v>1.7141779814435199E-2</v>
      </c>
      <c r="E115" s="2">
        <v>2.02634314523247E-3</v>
      </c>
    </row>
    <row r="116" spans="1:5">
      <c r="A116" s="1">
        <v>40347</v>
      </c>
      <c r="B116" s="2">
        <v>271.66000000000003</v>
      </c>
      <c r="C116" s="2">
        <v>24.76</v>
      </c>
      <c r="D116" s="2">
        <v>8.0571083018856696E-3</v>
      </c>
      <c r="E116" s="2">
        <v>2.42620418246402E-3</v>
      </c>
    </row>
    <row r="117" spans="1:5">
      <c r="A117" s="1">
        <v>40350</v>
      </c>
      <c r="B117" s="2">
        <v>267.79000000000002</v>
      </c>
      <c r="C117" s="2">
        <v>24.3</v>
      </c>
      <c r="D117" s="2">
        <v>-1.43481931339535E-2</v>
      </c>
      <c r="E117" s="2">
        <v>-1.87530974698926E-2</v>
      </c>
    </row>
    <row r="118" spans="1:5">
      <c r="A118" s="1">
        <v>40351</v>
      </c>
      <c r="B118" s="2">
        <v>271.44</v>
      </c>
      <c r="C118" s="2">
        <v>24.13</v>
      </c>
      <c r="D118" s="2">
        <v>1.35380292155834E-2</v>
      </c>
      <c r="E118" s="2">
        <v>-7.0204707095624999E-3</v>
      </c>
    </row>
    <row r="119" spans="1:5">
      <c r="A119" s="1">
        <v>40352</v>
      </c>
      <c r="B119" s="2">
        <v>268.58</v>
      </c>
      <c r="C119" s="2">
        <v>23.7</v>
      </c>
      <c r="D119" s="2">
        <v>-1.05922993229456E-2</v>
      </c>
      <c r="E119" s="2">
        <v>-1.7980831495854801E-2</v>
      </c>
    </row>
    <row r="120" spans="1:5">
      <c r="A120" s="1">
        <v>40353</v>
      </c>
      <c r="B120" s="2">
        <v>266.63</v>
      </c>
      <c r="C120" s="2">
        <v>23.41</v>
      </c>
      <c r="D120" s="2">
        <v>-7.2868916072032202E-3</v>
      </c>
      <c r="E120" s="2">
        <v>-1.2311766638266001E-2</v>
      </c>
    </row>
    <row r="121" spans="1:5">
      <c r="A121" s="1">
        <v>40354</v>
      </c>
      <c r="B121" s="2">
        <v>264.35000000000002</v>
      </c>
      <c r="C121" s="2">
        <v>22.97</v>
      </c>
      <c r="D121" s="2">
        <v>-8.5879468643666208E-3</v>
      </c>
      <c r="E121" s="2">
        <v>-1.89742648018126E-2</v>
      </c>
    </row>
    <row r="122" spans="1:5">
      <c r="A122" s="1">
        <v>40357</v>
      </c>
      <c r="B122" s="2">
        <v>265.94</v>
      </c>
      <c r="C122" s="2">
        <v>22.77</v>
      </c>
      <c r="D122" s="2">
        <v>5.9967367471005497E-3</v>
      </c>
      <c r="E122" s="2">
        <v>-8.7451366253585901E-3</v>
      </c>
    </row>
    <row r="123" spans="1:5">
      <c r="A123" s="1">
        <v>40358</v>
      </c>
      <c r="B123" s="2">
        <v>253.92</v>
      </c>
      <c r="C123" s="2">
        <v>21.83</v>
      </c>
      <c r="D123" s="2">
        <v>-4.6251462650460901E-2</v>
      </c>
      <c r="E123" s="2">
        <v>-4.21587095137958E-2</v>
      </c>
    </row>
    <row r="124" spans="1:5">
      <c r="A124" s="1">
        <v>40359</v>
      </c>
      <c r="B124" s="2">
        <v>249.32</v>
      </c>
      <c r="C124" s="2">
        <v>21.55</v>
      </c>
      <c r="D124" s="2">
        <v>-1.82820448374491E-2</v>
      </c>
      <c r="E124" s="2">
        <v>-1.29093540120956E-2</v>
      </c>
    </row>
    <row r="125" spans="1:5">
      <c r="A125" s="1">
        <v>40360</v>
      </c>
      <c r="B125" s="2">
        <v>246.29</v>
      </c>
      <c r="C125" s="2">
        <v>21.69</v>
      </c>
      <c r="D125" s="2">
        <v>-1.22275085316159E-2</v>
      </c>
      <c r="E125" s="2">
        <v>6.4755082890263198E-3</v>
      </c>
    </row>
    <row r="126" spans="1:5">
      <c r="A126" s="1">
        <v>40361</v>
      </c>
      <c r="B126" s="2">
        <v>244.77</v>
      </c>
      <c r="C126" s="2">
        <v>21.79</v>
      </c>
      <c r="D126" s="2">
        <v>-6.1907093002153898E-3</v>
      </c>
      <c r="E126" s="2">
        <v>4.5998241177454798E-3</v>
      </c>
    </row>
    <row r="127" spans="1:5">
      <c r="A127" s="1">
        <v>40365</v>
      </c>
      <c r="B127" s="2">
        <v>246.44</v>
      </c>
      <c r="C127" s="2">
        <v>22.31</v>
      </c>
      <c r="D127" s="2">
        <v>6.7995620375513096E-3</v>
      </c>
      <c r="E127" s="2">
        <v>2.3583859487912501E-2</v>
      </c>
    </row>
    <row r="128" spans="1:5">
      <c r="A128" s="1">
        <v>40366</v>
      </c>
      <c r="B128" s="2">
        <v>256.39</v>
      </c>
      <c r="C128" s="2">
        <v>22.76</v>
      </c>
      <c r="D128" s="2">
        <v>3.9581166579501899E-2</v>
      </c>
      <c r="E128" s="2">
        <v>1.99696008136892E-2</v>
      </c>
    </row>
    <row r="129" spans="1:5">
      <c r="A129" s="1">
        <v>40367</v>
      </c>
      <c r="B129" s="2">
        <v>255.82</v>
      </c>
      <c r="C129" s="2">
        <v>22.86</v>
      </c>
      <c r="D129" s="2">
        <v>-2.22565055462484E-3</v>
      </c>
      <c r="E129" s="2">
        <v>4.3840491085342303E-3</v>
      </c>
    </row>
    <row r="130" spans="1:5">
      <c r="A130" s="1">
        <v>40368</v>
      </c>
      <c r="B130" s="2">
        <v>257.33</v>
      </c>
      <c r="C130" s="2">
        <v>22.73</v>
      </c>
      <c r="D130" s="2">
        <v>5.8852357336481803E-3</v>
      </c>
      <c r="E130" s="2">
        <v>-5.7030205022126903E-3</v>
      </c>
    </row>
    <row r="131" spans="1:5">
      <c r="A131" s="1">
        <v>40371</v>
      </c>
      <c r="B131" s="2">
        <v>255.03</v>
      </c>
      <c r="C131" s="2">
        <v>23.25</v>
      </c>
      <c r="D131" s="2">
        <v>-8.9781226075179594E-3</v>
      </c>
      <c r="E131" s="2">
        <v>2.2619494168913502E-2</v>
      </c>
    </row>
    <row r="132" spans="1:5">
      <c r="A132" s="1">
        <v>40372</v>
      </c>
      <c r="B132" s="2">
        <v>249.58</v>
      </c>
      <c r="C132" s="2">
        <v>23.54</v>
      </c>
      <c r="D132" s="2">
        <v>-2.1601680217668898E-2</v>
      </c>
      <c r="E132" s="2">
        <v>1.23959697987653E-2</v>
      </c>
    </row>
    <row r="133" spans="1:5">
      <c r="A133" s="1">
        <v>40373</v>
      </c>
      <c r="B133" s="2">
        <v>250.51</v>
      </c>
      <c r="C133" s="2">
        <v>23.83</v>
      </c>
      <c r="D133" s="2">
        <v>3.71933480810344E-3</v>
      </c>
      <c r="E133" s="2">
        <v>1.224418927852E-2</v>
      </c>
    </row>
    <row r="134" spans="1:5">
      <c r="A134" s="1">
        <v>40374</v>
      </c>
      <c r="B134" s="2">
        <v>249.24</v>
      </c>
      <c r="C134" s="2">
        <v>23.89</v>
      </c>
      <c r="D134" s="2">
        <v>-5.0825522117904703E-3</v>
      </c>
      <c r="E134" s="2">
        <v>2.51467022706747E-3</v>
      </c>
    </row>
    <row r="135" spans="1:5">
      <c r="A135" s="1">
        <v>40375</v>
      </c>
      <c r="B135" s="2">
        <v>247.7</v>
      </c>
      <c r="C135" s="2">
        <v>23.31</v>
      </c>
      <c r="D135" s="2">
        <v>-6.1979511807074101E-3</v>
      </c>
      <c r="E135" s="2">
        <v>-2.4577508290052501E-2</v>
      </c>
    </row>
    <row r="136" spans="1:5">
      <c r="A136" s="1">
        <v>40378</v>
      </c>
      <c r="B136" s="2">
        <v>243.42</v>
      </c>
      <c r="C136" s="2">
        <v>23.63</v>
      </c>
      <c r="D136" s="2">
        <v>-1.7429990048902999E-2</v>
      </c>
      <c r="E136" s="2">
        <v>1.3634638151150799E-2</v>
      </c>
    </row>
    <row r="137" spans="1:5">
      <c r="A137" s="1">
        <v>40379</v>
      </c>
      <c r="B137" s="2">
        <v>249.67</v>
      </c>
      <c r="C137" s="2">
        <v>23.86</v>
      </c>
      <c r="D137" s="2">
        <v>2.5351699448419699E-2</v>
      </c>
      <c r="E137" s="2">
        <v>9.6863254709536207E-3</v>
      </c>
    </row>
    <row r="138" spans="1:5">
      <c r="A138" s="1">
        <v>40380</v>
      </c>
      <c r="B138" s="2">
        <v>252</v>
      </c>
      <c r="C138" s="2">
        <v>23.53</v>
      </c>
      <c r="D138" s="2">
        <v>9.2890416165926307E-3</v>
      </c>
      <c r="E138" s="2">
        <v>-1.39272139304988E-2</v>
      </c>
    </row>
    <row r="139" spans="1:5">
      <c r="A139" s="1">
        <v>40381</v>
      </c>
      <c r="B139" s="2">
        <v>256.74</v>
      </c>
      <c r="C139" s="2">
        <v>24.2</v>
      </c>
      <c r="D139" s="2">
        <v>1.8634812145357199E-2</v>
      </c>
      <c r="E139" s="2">
        <v>2.8076430423369599E-2</v>
      </c>
    </row>
    <row r="140" spans="1:5">
      <c r="A140" s="1">
        <v>40382</v>
      </c>
      <c r="B140" s="2">
        <v>257.64999999999998</v>
      </c>
      <c r="C140" s="2">
        <v>24.17</v>
      </c>
      <c r="D140" s="2">
        <v>3.53817511745274E-3</v>
      </c>
      <c r="E140" s="2">
        <v>-1.2404384472489199E-3</v>
      </c>
    </row>
    <row r="141" spans="1:5">
      <c r="A141" s="1">
        <v>40385</v>
      </c>
      <c r="B141" s="2">
        <v>257</v>
      </c>
      <c r="C141" s="2">
        <v>24.44</v>
      </c>
      <c r="D141" s="2">
        <v>-2.52598987901341E-3</v>
      </c>
      <c r="E141" s="2">
        <v>1.1108939588003E-2</v>
      </c>
    </row>
    <row r="142" spans="1:5">
      <c r="A142" s="1">
        <v>40386</v>
      </c>
      <c r="B142" s="2">
        <v>261.76</v>
      </c>
      <c r="C142" s="2">
        <v>24.5</v>
      </c>
      <c r="D142" s="2">
        <v>1.8351968519162501E-2</v>
      </c>
      <c r="E142" s="2">
        <v>2.45198324728662E-3</v>
      </c>
    </row>
    <row r="143" spans="1:5">
      <c r="A143" s="1">
        <v>40387</v>
      </c>
      <c r="B143" s="2">
        <v>258.66000000000003</v>
      </c>
      <c r="C143" s="2">
        <v>24.3</v>
      </c>
      <c r="D143" s="2">
        <v>-1.19135954272839E-2</v>
      </c>
      <c r="E143" s="2">
        <v>-8.1967672041785202E-3</v>
      </c>
    </row>
    <row r="144" spans="1:5">
      <c r="A144" s="1">
        <v>40388</v>
      </c>
      <c r="B144" s="2">
        <v>255.84</v>
      </c>
      <c r="C144" s="2">
        <v>24.38</v>
      </c>
      <c r="D144" s="2">
        <v>-1.0962208901454201E-2</v>
      </c>
      <c r="E144" s="2">
        <v>3.2867737066227202E-3</v>
      </c>
    </row>
    <row r="145" spans="1:5">
      <c r="A145" s="1">
        <v>40389</v>
      </c>
      <c r="B145" s="2">
        <v>254.99</v>
      </c>
      <c r="C145" s="2">
        <v>24.17</v>
      </c>
      <c r="D145" s="2">
        <v>-3.3279203824475401E-3</v>
      </c>
      <c r="E145" s="2">
        <v>-8.6509293377336795E-3</v>
      </c>
    </row>
    <row r="146" spans="1:5">
      <c r="A146" s="1">
        <v>40392</v>
      </c>
      <c r="B146" s="2">
        <v>259.55</v>
      </c>
      <c r="C146" s="2">
        <v>24.66</v>
      </c>
      <c r="D146" s="2">
        <v>1.7725033570041501E-2</v>
      </c>
      <c r="E146" s="2">
        <v>2.0070303020806601E-2</v>
      </c>
    </row>
    <row r="147" spans="1:5">
      <c r="A147" s="1">
        <v>40393</v>
      </c>
      <c r="B147" s="2">
        <v>259.62</v>
      </c>
      <c r="C147" s="2">
        <v>24.5</v>
      </c>
      <c r="D147" s="2">
        <v>2.6966119161044299E-4</v>
      </c>
      <c r="E147" s="2">
        <v>-6.5093801855168904E-3</v>
      </c>
    </row>
    <row r="148" spans="1:5">
      <c r="A148" s="1">
        <v>40394</v>
      </c>
      <c r="B148" s="2">
        <v>260.67</v>
      </c>
      <c r="C148" s="2">
        <v>24.1</v>
      </c>
      <c r="D148" s="2">
        <v>4.0362160543758801E-3</v>
      </c>
      <c r="E148" s="2">
        <v>-1.6461277054072E-2</v>
      </c>
    </row>
    <row r="149" spans="1:5">
      <c r="A149" s="1">
        <v>40395</v>
      </c>
      <c r="B149" s="2">
        <v>259.39999999999998</v>
      </c>
      <c r="C149" s="2">
        <v>23.76</v>
      </c>
      <c r="D149" s="2">
        <v>-4.8839676368809901E-3</v>
      </c>
      <c r="E149" s="2">
        <v>-1.42083460021651E-2</v>
      </c>
    </row>
    <row r="150" spans="1:5">
      <c r="A150" s="1">
        <v>40396</v>
      </c>
      <c r="B150" s="2">
        <v>257.8</v>
      </c>
      <c r="C150" s="2">
        <v>23.93</v>
      </c>
      <c r="D150" s="2">
        <v>-6.1871813772563103E-3</v>
      </c>
      <c r="E150" s="2">
        <v>7.12940742583776E-3</v>
      </c>
    </row>
    <row r="151" spans="1:5">
      <c r="A151" s="1">
        <v>40399</v>
      </c>
      <c r="B151" s="2">
        <v>259.45</v>
      </c>
      <c r="C151" s="2">
        <v>23.98</v>
      </c>
      <c r="D151" s="2">
        <v>6.37991530866146E-3</v>
      </c>
      <c r="E151" s="2">
        <v>2.0872476790862902E-3</v>
      </c>
    </row>
    <row r="152" spans="1:5">
      <c r="A152" s="1">
        <v>40400</v>
      </c>
      <c r="B152" s="2">
        <v>257.13</v>
      </c>
      <c r="C152" s="2">
        <v>23.48</v>
      </c>
      <c r="D152" s="2">
        <v>-8.9822122348474902E-3</v>
      </c>
      <c r="E152" s="2">
        <v>-2.1071154639472501E-2</v>
      </c>
    </row>
    <row r="153" spans="1:5">
      <c r="A153" s="1">
        <v>40401</v>
      </c>
      <c r="B153" s="2">
        <v>247.99</v>
      </c>
      <c r="C153" s="2">
        <v>23.28</v>
      </c>
      <c r="D153" s="2">
        <v>-3.6193370807541099E-2</v>
      </c>
      <c r="E153" s="2">
        <v>-8.5543720966586301E-3</v>
      </c>
    </row>
    <row r="154" spans="1:5">
      <c r="A154" s="1">
        <v>40402</v>
      </c>
      <c r="B154" s="2">
        <v>249.57</v>
      </c>
      <c r="C154" s="2">
        <v>22.94</v>
      </c>
      <c r="D154" s="2">
        <v>6.3510141925459803E-3</v>
      </c>
      <c r="E154" s="2">
        <v>-1.4712511162012399E-2</v>
      </c>
    </row>
    <row r="155" spans="1:5">
      <c r="A155" s="1">
        <v>40403</v>
      </c>
      <c r="B155" s="2">
        <v>246.91</v>
      </c>
      <c r="C155" s="2">
        <v>22.85</v>
      </c>
      <c r="D155" s="2">
        <v>-1.07155392053428E-2</v>
      </c>
      <c r="E155" s="2">
        <v>-3.9309943610108897E-3</v>
      </c>
    </row>
    <row r="156" spans="1:5">
      <c r="A156" s="1">
        <v>40406</v>
      </c>
      <c r="B156" s="2">
        <v>245.46</v>
      </c>
      <c r="C156" s="2">
        <v>22.95</v>
      </c>
      <c r="D156" s="2">
        <v>-5.8898965892010303E-3</v>
      </c>
      <c r="E156" s="2">
        <v>4.3668191663403903E-3</v>
      </c>
    </row>
    <row r="157" spans="1:5">
      <c r="A157" s="1">
        <v>40407</v>
      </c>
      <c r="B157" s="2">
        <v>249.75</v>
      </c>
      <c r="C157" s="2">
        <v>23.27</v>
      </c>
      <c r="D157" s="2">
        <v>1.7326416359300802E-2</v>
      </c>
      <c r="E157" s="2">
        <v>1.38470408076463E-2</v>
      </c>
    </row>
    <row r="158" spans="1:5">
      <c r="A158" s="1">
        <v>40408</v>
      </c>
      <c r="B158" s="2">
        <v>250.84</v>
      </c>
      <c r="C158" s="2">
        <v>23.37</v>
      </c>
      <c r="D158" s="2">
        <v>4.3548681461570799E-3</v>
      </c>
      <c r="E158" s="2">
        <v>4.2881712365661897E-3</v>
      </c>
    </row>
    <row r="159" spans="1:5">
      <c r="A159" s="1">
        <v>40409</v>
      </c>
      <c r="B159" s="2">
        <v>247.68</v>
      </c>
      <c r="C159" s="2">
        <v>23.01</v>
      </c>
      <c r="D159" s="2">
        <v>-1.2677695273457801E-2</v>
      </c>
      <c r="E159" s="2">
        <v>-1.5524244503491999E-2</v>
      </c>
    </row>
    <row r="160" spans="1:5">
      <c r="A160" s="1">
        <v>40410</v>
      </c>
      <c r="B160" s="2">
        <v>247.44</v>
      </c>
      <c r="C160" s="2">
        <v>22.81</v>
      </c>
      <c r="D160" s="2">
        <v>-9.6946202454811998E-4</v>
      </c>
      <c r="E160" s="2">
        <v>-8.7298677509780303E-3</v>
      </c>
    </row>
    <row r="161" spans="1:5">
      <c r="A161" s="1">
        <v>40413</v>
      </c>
      <c r="B161" s="2">
        <v>243.64</v>
      </c>
      <c r="C161" s="2">
        <v>22.86</v>
      </c>
      <c r="D161" s="2">
        <v>-1.54764024085303E-2</v>
      </c>
      <c r="E161" s="2">
        <v>2.18962207036802E-3</v>
      </c>
    </row>
    <row r="162" spans="1:5">
      <c r="A162" s="1">
        <v>40414</v>
      </c>
      <c r="B162" s="2">
        <v>237.82</v>
      </c>
      <c r="C162" s="2">
        <v>22.63</v>
      </c>
      <c r="D162" s="2">
        <v>-2.4177640958851099E-2</v>
      </c>
      <c r="E162" s="2">
        <v>-1.01121987212186E-2</v>
      </c>
    </row>
    <row r="163" spans="1:5">
      <c r="A163" s="1">
        <v>40415</v>
      </c>
      <c r="B163" s="2">
        <v>240.75</v>
      </c>
      <c r="C163" s="2">
        <v>22.69</v>
      </c>
      <c r="D163" s="2">
        <v>1.22449656688023E-2</v>
      </c>
      <c r="E163" s="2">
        <v>2.6478391463045001E-3</v>
      </c>
    </row>
    <row r="164" spans="1:5">
      <c r="A164" s="1">
        <v>40416</v>
      </c>
      <c r="B164" s="2">
        <v>238.16</v>
      </c>
      <c r="C164" s="2">
        <v>22.43</v>
      </c>
      <c r="D164" s="2">
        <v>-1.0816333970714E-2</v>
      </c>
      <c r="E164" s="2">
        <v>-1.15249502596335E-2</v>
      </c>
    </row>
    <row r="165" spans="1:5">
      <c r="A165" s="1">
        <v>40417</v>
      </c>
      <c r="B165" s="2">
        <v>239.49</v>
      </c>
      <c r="C165" s="2">
        <v>22.53</v>
      </c>
      <c r="D165" s="2">
        <v>5.5689456182962801E-3</v>
      </c>
      <c r="E165" s="2">
        <v>4.4484059120361297E-3</v>
      </c>
    </row>
    <row r="166" spans="1:5">
      <c r="A166" s="1">
        <v>40420</v>
      </c>
      <c r="B166" s="2">
        <v>240.37</v>
      </c>
      <c r="C166" s="2">
        <v>22.26</v>
      </c>
      <c r="D166" s="2">
        <v>3.6677405347529798E-3</v>
      </c>
      <c r="E166" s="2">
        <v>-1.2056408596754199E-2</v>
      </c>
    </row>
    <row r="167" spans="1:5">
      <c r="A167" s="1">
        <v>40421</v>
      </c>
      <c r="B167" s="2">
        <v>240.96</v>
      </c>
      <c r="C167" s="2">
        <v>22.1</v>
      </c>
      <c r="D167" s="2">
        <v>2.4515417509584502E-3</v>
      </c>
      <c r="E167" s="2">
        <v>-7.2137373236916503E-3</v>
      </c>
    </row>
    <row r="168" spans="1:5">
      <c r="A168" s="1">
        <v>40422</v>
      </c>
      <c r="B168" s="2">
        <v>248.13</v>
      </c>
      <c r="C168" s="2">
        <v>22.5</v>
      </c>
      <c r="D168" s="2">
        <v>2.9321857760395899E-2</v>
      </c>
      <c r="E168" s="2">
        <v>1.79377006866673E-2</v>
      </c>
    </row>
    <row r="169" spans="1:5">
      <c r="A169" s="1">
        <v>40423</v>
      </c>
      <c r="B169" s="2">
        <v>249.95</v>
      </c>
      <c r="C169" s="2">
        <v>22.54</v>
      </c>
      <c r="D169" s="2">
        <v>7.3080954876546299E-3</v>
      </c>
      <c r="E169" s="2">
        <v>1.77619940125567E-3</v>
      </c>
    </row>
    <row r="170" spans="1:5">
      <c r="A170" s="1">
        <v>40424</v>
      </c>
      <c r="B170" s="2">
        <v>256.49</v>
      </c>
      <c r="C170" s="2">
        <v>22.87</v>
      </c>
      <c r="D170" s="2">
        <v>2.5828779636481398E-2</v>
      </c>
      <c r="E170" s="2">
        <v>1.4534499423059699E-2</v>
      </c>
    </row>
    <row r="171" spans="1:5">
      <c r="A171" s="1">
        <v>40428</v>
      </c>
      <c r="B171" s="2">
        <v>255.54</v>
      </c>
      <c r="C171" s="2">
        <v>22.56</v>
      </c>
      <c r="D171" s="2">
        <v>-3.7107243328836801E-3</v>
      </c>
      <c r="E171" s="2">
        <v>-1.36475814048317E-2</v>
      </c>
    </row>
    <row r="172" spans="1:5">
      <c r="A172" s="1">
        <v>40429</v>
      </c>
      <c r="B172" s="2">
        <v>260.61</v>
      </c>
      <c r="C172" s="2">
        <v>22.53</v>
      </c>
      <c r="D172" s="2">
        <v>1.96460837767619E-2</v>
      </c>
      <c r="E172" s="2">
        <v>-1.3306721857049501E-3</v>
      </c>
    </row>
    <row r="173" spans="1:5">
      <c r="A173" s="1">
        <v>40430</v>
      </c>
      <c r="B173" s="2">
        <v>260.75</v>
      </c>
      <c r="C173" s="2">
        <v>22.61</v>
      </c>
      <c r="D173" s="2">
        <v>5.3705694094291804E-4</v>
      </c>
      <c r="E173" s="2">
        <v>3.5445318457252898E-3</v>
      </c>
    </row>
    <row r="174" spans="1:5">
      <c r="A174" s="1">
        <v>40431</v>
      </c>
      <c r="B174" s="2">
        <v>261.08999999999997</v>
      </c>
      <c r="C174" s="2">
        <v>22.46</v>
      </c>
      <c r="D174" s="2">
        <v>1.3030815886501601E-3</v>
      </c>
      <c r="E174" s="2">
        <v>-6.6563369795812699E-3</v>
      </c>
    </row>
    <row r="175" spans="1:5">
      <c r="A175" s="1">
        <v>40434</v>
      </c>
      <c r="B175" s="2">
        <v>264.69</v>
      </c>
      <c r="C175" s="2">
        <v>23.64</v>
      </c>
      <c r="D175" s="2">
        <v>1.3694154432591201E-2</v>
      </c>
      <c r="E175" s="2">
        <v>5.1204243227600303E-2</v>
      </c>
    </row>
    <row r="176" spans="1:5">
      <c r="A176" s="1">
        <v>40435</v>
      </c>
      <c r="B176" s="2">
        <v>265.7</v>
      </c>
      <c r="C176" s="2">
        <v>23.57</v>
      </c>
      <c r="D176" s="2">
        <v>3.8085228636447199E-3</v>
      </c>
      <c r="E176" s="2">
        <v>-2.9654755898577E-3</v>
      </c>
    </row>
    <row r="177" spans="1:5">
      <c r="A177" s="1">
        <v>40436</v>
      </c>
      <c r="B177" s="2">
        <v>267.83999999999997</v>
      </c>
      <c r="C177" s="2">
        <v>23.65</v>
      </c>
      <c r="D177" s="2">
        <v>8.0219345353427108E-3</v>
      </c>
      <c r="E177" s="2">
        <v>3.38839798990225E-3</v>
      </c>
    </row>
    <row r="178" spans="1:5">
      <c r="A178" s="1">
        <v>40437</v>
      </c>
      <c r="B178" s="2">
        <v>274.14</v>
      </c>
      <c r="C178" s="2">
        <v>23.85</v>
      </c>
      <c r="D178" s="2">
        <v>2.32491375021248E-2</v>
      </c>
      <c r="E178" s="2">
        <v>8.4211023964083503E-3</v>
      </c>
    </row>
    <row r="179" spans="1:5">
      <c r="A179" s="1">
        <v>40438</v>
      </c>
      <c r="B179" s="2">
        <v>272.95</v>
      </c>
      <c r="C179" s="2">
        <v>23.75</v>
      </c>
      <c r="D179" s="2">
        <v>-4.3502965754684897E-3</v>
      </c>
      <c r="E179" s="2">
        <v>-4.2016868537000799E-3</v>
      </c>
    </row>
    <row r="180" spans="1:5">
      <c r="A180" s="1">
        <v>40441</v>
      </c>
      <c r="B180" s="2">
        <v>280.74</v>
      </c>
      <c r="C180" s="2">
        <v>23.94</v>
      </c>
      <c r="D180" s="2">
        <v>2.8140345878413301E-2</v>
      </c>
      <c r="E180" s="2">
        <v>7.9681696491768796E-3</v>
      </c>
    </row>
    <row r="181" spans="1:5">
      <c r="A181" s="1">
        <v>40442</v>
      </c>
      <c r="B181" s="2">
        <v>281.27</v>
      </c>
      <c r="C181" s="2">
        <v>23.68</v>
      </c>
      <c r="D181" s="2">
        <v>1.8860879952858299E-3</v>
      </c>
      <c r="E181" s="2">
        <v>-1.0919890114022199E-2</v>
      </c>
    </row>
    <row r="182" spans="1:5">
      <c r="A182" s="1">
        <v>40443</v>
      </c>
      <c r="B182" s="2">
        <v>285.22000000000003</v>
      </c>
      <c r="C182" s="2">
        <v>23.17</v>
      </c>
      <c r="D182" s="2">
        <v>1.39457502071554E-2</v>
      </c>
      <c r="E182" s="2">
        <v>-2.177247157152E-2</v>
      </c>
    </row>
    <row r="183" spans="1:5">
      <c r="A183" s="1">
        <v>40444</v>
      </c>
      <c r="B183" s="2">
        <v>286.38</v>
      </c>
      <c r="C183" s="2">
        <v>23</v>
      </c>
      <c r="D183" s="2">
        <v>4.0587879372392102E-3</v>
      </c>
      <c r="E183" s="2">
        <v>-7.3641225151351696E-3</v>
      </c>
    </row>
    <row r="184" spans="1:5">
      <c r="A184" s="1">
        <v>40445</v>
      </c>
      <c r="B184" s="2">
        <v>289.75</v>
      </c>
      <c r="C184" s="2">
        <v>23.33</v>
      </c>
      <c r="D184" s="2">
        <v>1.16988819740008E-2</v>
      </c>
      <c r="E184" s="2">
        <v>1.42458701041889E-2</v>
      </c>
    </row>
    <row r="185" spans="1:5">
      <c r="A185" s="1">
        <v>40448</v>
      </c>
      <c r="B185" s="2">
        <v>288.60000000000002</v>
      </c>
      <c r="C185" s="2">
        <v>23.28</v>
      </c>
      <c r="D185" s="2">
        <v>-3.9768358800904803E-3</v>
      </c>
      <c r="E185" s="2">
        <v>-2.1454631701014501E-3</v>
      </c>
    </row>
    <row r="186" spans="1:5">
      <c r="A186" s="1">
        <v>40449</v>
      </c>
      <c r="B186" s="2">
        <v>284.33</v>
      </c>
      <c r="C186" s="2">
        <v>23.24</v>
      </c>
      <c r="D186" s="2">
        <v>-1.4906110914345501E-2</v>
      </c>
      <c r="E186" s="2">
        <v>-1.7196908795267E-3</v>
      </c>
    </row>
    <row r="187" spans="1:5">
      <c r="A187" s="1">
        <v>40450</v>
      </c>
      <c r="B187" s="2">
        <v>284.83999999999997</v>
      </c>
      <c r="C187" s="2">
        <v>23.07</v>
      </c>
      <c r="D187" s="2">
        <v>1.79208368849879E-3</v>
      </c>
      <c r="E187" s="2">
        <v>-7.3418597980480999E-3</v>
      </c>
    </row>
    <row r="188" spans="1:5">
      <c r="A188" s="1">
        <v>40451</v>
      </c>
      <c r="B188" s="2">
        <v>281.25</v>
      </c>
      <c r="C188" s="2">
        <v>23.06</v>
      </c>
      <c r="D188" s="2">
        <v>-1.2683665595294E-2</v>
      </c>
      <c r="E188" s="2">
        <v>-4.3355734474936002E-4</v>
      </c>
    </row>
    <row r="189" spans="1:5">
      <c r="A189" s="1">
        <v>40452</v>
      </c>
      <c r="B189" s="2">
        <v>280.02999999999997</v>
      </c>
      <c r="C189" s="2">
        <v>22.95</v>
      </c>
      <c r="D189" s="2">
        <v>-4.3472132316234998E-3</v>
      </c>
      <c r="E189" s="2">
        <v>-4.7815783343587602E-3</v>
      </c>
    </row>
    <row r="190" spans="1:5">
      <c r="A190" s="1">
        <v>40455</v>
      </c>
      <c r="B190" s="2">
        <v>276.19</v>
      </c>
      <c r="C190" s="2">
        <v>22.51</v>
      </c>
      <c r="D190" s="2">
        <v>-1.38077056153361E-2</v>
      </c>
      <c r="E190" s="2">
        <v>-1.9358281587913102E-2</v>
      </c>
    </row>
    <row r="191" spans="1:5">
      <c r="A191" s="1">
        <v>40456</v>
      </c>
      <c r="B191" s="2">
        <v>286.39999999999998</v>
      </c>
      <c r="C191" s="2">
        <v>22.93</v>
      </c>
      <c r="D191" s="2">
        <v>3.6300400414820203E-2</v>
      </c>
      <c r="E191" s="2">
        <v>1.8486441951172199E-2</v>
      </c>
    </row>
    <row r="192" spans="1:5">
      <c r="A192" s="1">
        <v>40457</v>
      </c>
      <c r="B192" s="2">
        <v>286.64</v>
      </c>
      <c r="C192" s="2">
        <v>23</v>
      </c>
      <c r="D192" s="2">
        <v>8.3763791020791795E-4</v>
      </c>
      <c r="E192" s="2">
        <v>3.0481190593365801E-3</v>
      </c>
    </row>
    <row r="193" spans="1:5">
      <c r="A193" s="1">
        <v>40458</v>
      </c>
      <c r="B193" s="2">
        <v>286.67</v>
      </c>
      <c r="C193" s="2">
        <v>23.1</v>
      </c>
      <c r="D193" s="2">
        <v>1.04655422118586E-4</v>
      </c>
      <c r="E193" s="2">
        <v>4.3384015985981402E-3</v>
      </c>
    </row>
    <row r="194" spans="1:5">
      <c r="A194" s="1">
        <v>40459</v>
      </c>
      <c r="B194" s="2">
        <v>291.48</v>
      </c>
      <c r="C194" s="2">
        <v>23.13</v>
      </c>
      <c r="D194" s="2">
        <v>1.6639664383264599E-2</v>
      </c>
      <c r="E194" s="2">
        <v>1.29785871559979E-3</v>
      </c>
    </row>
    <row r="195" spans="1:5">
      <c r="A195" s="1">
        <v>40462</v>
      </c>
      <c r="B195" s="2">
        <v>292.76</v>
      </c>
      <c r="C195" s="2">
        <v>23.15</v>
      </c>
      <c r="D195" s="2">
        <v>4.3817679309448897E-3</v>
      </c>
      <c r="E195" s="2">
        <v>8.6430428889526403E-4</v>
      </c>
    </row>
    <row r="196" spans="1:5">
      <c r="A196" s="1">
        <v>40463</v>
      </c>
      <c r="B196" s="2">
        <v>295.91000000000003</v>
      </c>
      <c r="C196" s="2">
        <v>23.38</v>
      </c>
      <c r="D196" s="2">
        <v>1.07021933031742E-2</v>
      </c>
      <c r="E196" s="2">
        <v>9.8861755116792203E-3</v>
      </c>
    </row>
    <row r="197" spans="1:5">
      <c r="A197" s="1">
        <v>40464</v>
      </c>
      <c r="B197" s="2">
        <v>297.5</v>
      </c>
      <c r="C197" s="2">
        <v>23.86</v>
      </c>
      <c r="D197" s="2">
        <v>5.3588709494839402E-3</v>
      </c>
      <c r="E197" s="2">
        <v>2.0322460625847801E-2</v>
      </c>
    </row>
    <row r="198" spans="1:5">
      <c r="A198" s="1">
        <v>40465</v>
      </c>
      <c r="B198" s="2">
        <v>299.64999999999998</v>
      </c>
      <c r="C198" s="2">
        <v>23.76</v>
      </c>
      <c r="D198" s="2">
        <v>7.2009019185097396E-3</v>
      </c>
      <c r="E198" s="2">
        <v>-4.1999221753257904E-3</v>
      </c>
    </row>
    <row r="199" spans="1:5">
      <c r="A199" s="1">
        <v>40466</v>
      </c>
      <c r="B199" s="2">
        <v>311.97000000000003</v>
      </c>
      <c r="C199" s="2">
        <v>24.05</v>
      </c>
      <c r="D199" s="2">
        <v>4.0291902436057098E-2</v>
      </c>
      <c r="E199" s="2">
        <v>1.21315020573259E-2</v>
      </c>
    </row>
    <row r="200" spans="1:5">
      <c r="A200" s="1">
        <v>40469</v>
      </c>
      <c r="B200" s="2">
        <v>315.2</v>
      </c>
      <c r="C200" s="2">
        <v>24.31</v>
      </c>
      <c r="D200" s="2">
        <v>1.03003286434728E-2</v>
      </c>
      <c r="E200" s="2">
        <v>1.07527917762617E-2</v>
      </c>
    </row>
    <row r="201" spans="1:5">
      <c r="A201" s="1">
        <v>40470</v>
      </c>
      <c r="B201" s="2">
        <v>306.77</v>
      </c>
      <c r="C201" s="2">
        <v>23.63</v>
      </c>
      <c r="D201" s="2">
        <v>-2.7109076844108002E-2</v>
      </c>
      <c r="E201" s="2">
        <v>-2.83706971292155E-2</v>
      </c>
    </row>
    <row r="202" spans="1:5">
      <c r="A202" s="1">
        <v>40471</v>
      </c>
      <c r="B202" s="2">
        <v>307.8</v>
      </c>
      <c r="C202" s="2">
        <v>23.83</v>
      </c>
      <c r="D202" s="2">
        <v>3.35194026516281E-3</v>
      </c>
      <c r="E202" s="2">
        <v>8.4281999118341697E-3</v>
      </c>
    </row>
    <row r="203" spans="1:5">
      <c r="A203" s="1">
        <v>40472</v>
      </c>
      <c r="B203" s="2">
        <v>306.8</v>
      </c>
      <c r="C203" s="2">
        <v>23.93</v>
      </c>
      <c r="D203" s="2">
        <v>-3.25415191167779E-3</v>
      </c>
      <c r="E203" s="2">
        <v>4.1876108096312297E-3</v>
      </c>
    </row>
    <row r="204" spans="1:5">
      <c r="A204" s="1">
        <v>40473</v>
      </c>
      <c r="B204" s="2">
        <v>304.76</v>
      </c>
      <c r="C204" s="2">
        <v>23.9</v>
      </c>
      <c r="D204" s="2">
        <v>-6.6714878882922699E-3</v>
      </c>
      <c r="E204" s="2">
        <v>-1.2544429828170499E-3</v>
      </c>
    </row>
    <row r="205" spans="1:5">
      <c r="A205" s="1">
        <v>40476</v>
      </c>
      <c r="B205" s="2">
        <v>306.12</v>
      </c>
      <c r="C205" s="2">
        <v>23.72</v>
      </c>
      <c r="D205" s="2">
        <v>4.4526003369113904E-3</v>
      </c>
      <c r="E205" s="2">
        <v>-7.5598848079402904E-3</v>
      </c>
    </row>
    <row r="206" spans="1:5">
      <c r="A206" s="1">
        <v>40477</v>
      </c>
      <c r="B206" s="2">
        <v>305.33999999999997</v>
      </c>
      <c r="C206" s="2">
        <v>24.39</v>
      </c>
      <c r="D206" s="2">
        <v>-2.55127211292409E-3</v>
      </c>
      <c r="E206" s="2">
        <v>2.7854638098304199E-2</v>
      </c>
    </row>
    <row r="207" spans="1:5">
      <c r="A207" s="1">
        <v>40478</v>
      </c>
      <c r="B207" s="2">
        <v>305.12</v>
      </c>
      <c r="C207" s="2">
        <v>24.53</v>
      </c>
      <c r="D207" s="2">
        <v>-7.2076797668732605E-4</v>
      </c>
      <c r="E207" s="2">
        <v>5.7236460425689403E-3</v>
      </c>
    </row>
    <row r="208" spans="1:5">
      <c r="A208" s="1">
        <v>40479</v>
      </c>
      <c r="B208" s="2">
        <v>302.55</v>
      </c>
      <c r="C208" s="2">
        <v>24.74</v>
      </c>
      <c r="D208" s="2">
        <v>-8.4585887837784202E-3</v>
      </c>
      <c r="E208" s="2">
        <v>8.5245086939437498E-3</v>
      </c>
    </row>
    <row r="209" spans="1:5">
      <c r="A209" s="1">
        <v>40480</v>
      </c>
      <c r="B209" s="2">
        <v>298.33</v>
      </c>
      <c r="C209" s="2">
        <v>25.11</v>
      </c>
      <c r="D209" s="2">
        <v>-1.4046296708362899E-2</v>
      </c>
      <c r="E209" s="2">
        <v>1.48448062051518E-2</v>
      </c>
    </row>
    <row r="210" spans="1:5">
      <c r="A210" s="1">
        <v>40483</v>
      </c>
      <c r="B210" s="2">
        <v>301.5</v>
      </c>
      <c r="C210" s="2">
        <v>25.37</v>
      </c>
      <c r="D210" s="2">
        <v>1.05697598072725E-2</v>
      </c>
      <c r="E210" s="2">
        <v>1.0301200441696801E-2</v>
      </c>
    </row>
    <row r="211" spans="1:5">
      <c r="A211" s="1">
        <v>40484</v>
      </c>
      <c r="B211" s="2">
        <v>306.64</v>
      </c>
      <c r="C211" s="2">
        <v>25.79</v>
      </c>
      <c r="D211" s="2">
        <v>1.6904404905059602E-2</v>
      </c>
      <c r="E211" s="2">
        <v>1.6419446282062801E-2</v>
      </c>
    </row>
    <row r="212" spans="1:5">
      <c r="A212" s="1">
        <v>40485</v>
      </c>
      <c r="B212" s="2">
        <v>310.05</v>
      </c>
      <c r="C212" s="2">
        <v>25.45</v>
      </c>
      <c r="D212" s="2">
        <v>1.10591537235873E-2</v>
      </c>
      <c r="E212" s="2">
        <v>-1.32710768967217E-2</v>
      </c>
    </row>
    <row r="213" spans="1:5">
      <c r="A213" s="1">
        <v>40486</v>
      </c>
      <c r="B213" s="2">
        <v>315.47000000000003</v>
      </c>
      <c r="C213" s="2">
        <v>25.55</v>
      </c>
      <c r="D213" s="2">
        <v>1.7330015501077101E-2</v>
      </c>
      <c r="E213" s="2">
        <v>3.9215736531816401E-3</v>
      </c>
    </row>
    <row r="214" spans="1:5">
      <c r="A214" s="1">
        <v>40487</v>
      </c>
      <c r="B214" s="2">
        <v>314.33999999999997</v>
      </c>
      <c r="C214" s="2">
        <v>25.28</v>
      </c>
      <c r="D214" s="2">
        <v>-3.58838764878083E-3</v>
      </c>
      <c r="E214" s="2">
        <v>-1.0623747371056799E-2</v>
      </c>
    </row>
    <row r="215" spans="1:5">
      <c r="A215" s="1">
        <v>40490</v>
      </c>
      <c r="B215" s="2">
        <v>315.82</v>
      </c>
      <c r="C215" s="2">
        <v>25.24</v>
      </c>
      <c r="D215" s="2">
        <v>4.6972283903138597E-3</v>
      </c>
      <c r="E215" s="2">
        <v>-1.5835316056443799E-3</v>
      </c>
    </row>
    <row r="216" spans="1:5">
      <c r="A216" s="1">
        <v>40491</v>
      </c>
      <c r="B216" s="2">
        <v>313.3</v>
      </c>
      <c r="C216" s="2">
        <v>25.37</v>
      </c>
      <c r="D216" s="2">
        <v>-8.0112330803509598E-3</v>
      </c>
      <c r="E216" s="2">
        <v>5.1373359381781704E-3</v>
      </c>
    </row>
    <row r="217" spans="1:5">
      <c r="A217" s="1">
        <v>40492</v>
      </c>
      <c r="B217" s="2">
        <v>315.23</v>
      </c>
      <c r="C217" s="2">
        <v>25.37</v>
      </c>
      <c r="D217" s="2">
        <v>6.1413331614460298E-3</v>
      </c>
      <c r="E217" s="2">
        <v>0</v>
      </c>
    </row>
    <row r="218" spans="1:5">
      <c r="A218" s="1">
        <v>40493</v>
      </c>
      <c r="B218" s="2">
        <v>313.86</v>
      </c>
      <c r="C218" s="2">
        <v>25.12</v>
      </c>
      <c r="D218" s="2">
        <v>-4.3555045090173999E-3</v>
      </c>
      <c r="E218" s="2">
        <v>-9.9030320111925495E-3</v>
      </c>
    </row>
    <row r="219" spans="1:5">
      <c r="A219" s="1">
        <v>40494</v>
      </c>
      <c r="B219" s="2">
        <v>305.32</v>
      </c>
      <c r="C219" s="2">
        <v>24.73</v>
      </c>
      <c r="D219" s="2">
        <v>-2.7586619680305201E-2</v>
      </c>
      <c r="E219" s="2">
        <v>-1.5647260066673101E-2</v>
      </c>
    </row>
    <row r="220" spans="1:5">
      <c r="A220" s="1">
        <v>40497</v>
      </c>
      <c r="B220" s="2">
        <v>304.33999999999997</v>
      </c>
      <c r="C220" s="2">
        <v>24.67</v>
      </c>
      <c r="D220" s="2">
        <v>-3.2149094383012501E-3</v>
      </c>
      <c r="E220" s="2">
        <v>-2.4291509920594799E-3</v>
      </c>
    </row>
    <row r="221" spans="1:5">
      <c r="A221" s="1">
        <v>40498</v>
      </c>
      <c r="B221" s="2">
        <v>298.94</v>
      </c>
      <c r="C221" s="2">
        <v>24.45</v>
      </c>
      <c r="D221" s="2">
        <v>-1.7902613134299899E-2</v>
      </c>
      <c r="E221" s="2">
        <v>-8.9577146203844195E-3</v>
      </c>
    </row>
    <row r="222" spans="1:5">
      <c r="A222" s="1">
        <v>40499</v>
      </c>
      <c r="B222" s="2">
        <v>297.85000000000002</v>
      </c>
      <c r="C222" s="2">
        <v>24.22</v>
      </c>
      <c r="D222" s="2">
        <v>-3.6528802829718901E-3</v>
      </c>
      <c r="E222" s="2">
        <v>-9.4514777959348595E-3</v>
      </c>
    </row>
    <row r="223" spans="1:5">
      <c r="A223" s="1">
        <v>40500</v>
      </c>
      <c r="B223" s="2">
        <v>305.72000000000003</v>
      </c>
      <c r="C223" s="2">
        <v>24.48</v>
      </c>
      <c r="D223" s="2">
        <v>2.6079646299986999E-2</v>
      </c>
      <c r="E223" s="2">
        <v>1.0677719519179099E-2</v>
      </c>
    </row>
    <row r="224" spans="1:5">
      <c r="A224" s="1">
        <v>40501</v>
      </c>
      <c r="B224" s="2">
        <v>304.02999999999997</v>
      </c>
      <c r="C224" s="2">
        <v>24.34</v>
      </c>
      <c r="D224" s="2">
        <v>-5.5432696269019296E-3</v>
      </c>
      <c r="E224" s="2">
        <v>-5.7353700847442004E-3</v>
      </c>
    </row>
    <row r="225" spans="1:5">
      <c r="A225" s="1">
        <v>40504</v>
      </c>
      <c r="B225" s="2">
        <v>310.60000000000002</v>
      </c>
      <c r="C225" s="2">
        <v>24.37</v>
      </c>
      <c r="D225" s="2">
        <v>2.13795299668052E-2</v>
      </c>
      <c r="E225" s="2">
        <v>1.23178007773377E-3</v>
      </c>
    </row>
    <row r="226" spans="1:5">
      <c r="A226" s="1">
        <v>40505</v>
      </c>
      <c r="B226" s="2">
        <v>306.01</v>
      </c>
      <c r="C226" s="2">
        <v>23.8</v>
      </c>
      <c r="D226" s="2">
        <v>-1.4888129557614999E-2</v>
      </c>
      <c r="E226" s="2">
        <v>-2.3667286959685799E-2</v>
      </c>
    </row>
    <row r="227" spans="1:5">
      <c r="A227" s="1">
        <v>40506</v>
      </c>
      <c r="B227" s="2">
        <v>312.02999999999997</v>
      </c>
      <c r="C227" s="2">
        <v>24.03</v>
      </c>
      <c r="D227" s="2">
        <v>1.9481555876179502E-2</v>
      </c>
      <c r="E227" s="2">
        <v>9.6174690709485006E-3</v>
      </c>
    </row>
    <row r="228" spans="1:5">
      <c r="A228" s="1">
        <v>40508</v>
      </c>
      <c r="B228" s="2">
        <v>312.23</v>
      </c>
      <c r="C228" s="2">
        <v>23.92</v>
      </c>
      <c r="D228" s="2">
        <v>6.4075868017465201E-4</v>
      </c>
      <c r="E228" s="2">
        <v>-4.5881206659465299E-3</v>
      </c>
    </row>
    <row r="229" spans="1:5">
      <c r="A229" s="1">
        <v>40511</v>
      </c>
      <c r="B229" s="2">
        <v>314.08</v>
      </c>
      <c r="C229" s="2">
        <v>23.98</v>
      </c>
      <c r="D229" s="2">
        <v>5.9076348148249603E-3</v>
      </c>
      <c r="E229" s="2">
        <v>2.5052205169371401E-3</v>
      </c>
    </row>
    <row r="230" spans="1:5">
      <c r="A230" s="1">
        <v>40512</v>
      </c>
      <c r="B230" s="2">
        <v>308.41000000000003</v>
      </c>
      <c r="C230" s="2">
        <v>23.93</v>
      </c>
      <c r="D230" s="2">
        <v>-1.82176639431385E-2</v>
      </c>
      <c r="E230" s="2">
        <v>-2.0872476790862798E-3</v>
      </c>
    </row>
    <row r="231" spans="1:5">
      <c r="A231" s="1">
        <v>40513</v>
      </c>
      <c r="B231" s="2">
        <v>313.61</v>
      </c>
      <c r="C231" s="2">
        <v>24.67</v>
      </c>
      <c r="D231" s="2">
        <v>1.67201091379389E-2</v>
      </c>
      <c r="E231" s="2">
        <v>3.0455028620983399E-2</v>
      </c>
    </row>
    <row r="232" spans="1:5">
      <c r="A232" s="1">
        <v>40514</v>
      </c>
      <c r="B232" s="2">
        <v>315.35000000000002</v>
      </c>
      <c r="C232" s="2">
        <v>25.47</v>
      </c>
      <c r="D232" s="2">
        <v>5.53295738670907E-3</v>
      </c>
      <c r="E232" s="2">
        <v>3.1913358450100099E-2</v>
      </c>
    </row>
    <row r="233" spans="1:5">
      <c r="A233" s="1">
        <v>40515</v>
      </c>
      <c r="B233" s="2">
        <v>314.64999999999998</v>
      </c>
      <c r="C233" s="2">
        <v>25.6</v>
      </c>
      <c r="D233" s="2">
        <v>-2.2222231367177801E-3</v>
      </c>
      <c r="E233" s="2">
        <v>5.09106249415134E-3</v>
      </c>
    </row>
    <row r="234" spans="1:5">
      <c r="A234" s="1">
        <v>40518</v>
      </c>
      <c r="B234" s="2">
        <v>317.33</v>
      </c>
      <c r="C234" s="2">
        <v>25.43</v>
      </c>
      <c r="D234" s="2">
        <v>8.4813318934629598E-3</v>
      </c>
      <c r="E234" s="2">
        <v>-6.6627720514885903E-3</v>
      </c>
    </row>
    <row r="235" spans="1:5">
      <c r="A235" s="1">
        <v>40519</v>
      </c>
      <c r="B235" s="2">
        <v>315.41000000000003</v>
      </c>
      <c r="C235" s="2">
        <v>25.45</v>
      </c>
      <c r="D235" s="2">
        <v>-6.0688620696344201E-3</v>
      </c>
      <c r="E235" s="2">
        <v>7.8616356250335595E-4</v>
      </c>
    </row>
    <row r="236" spans="1:5">
      <c r="A236" s="1">
        <v>40520</v>
      </c>
      <c r="B236" s="2">
        <v>318.18</v>
      </c>
      <c r="C236" s="2">
        <v>25.8</v>
      </c>
      <c r="D236" s="2">
        <v>8.7438805803226102E-3</v>
      </c>
      <c r="E236" s="2">
        <v>1.365874893104E-2</v>
      </c>
    </row>
    <row r="237" spans="1:5">
      <c r="A237" s="1">
        <v>40521</v>
      </c>
      <c r="B237" s="2">
        <v>316.95</v>
      </c>
      <c r="C237" s="2">
        <v>25.65</v>
      </c>
      <c r="D237" s="2">
        <v>-3.8732276469182702E-3</v>
      </c>
      <c r="E237" s="2">
        <v>-5.8309203107933198E-3</v>
      </c>
    </row>
    <row r="238" spans="1:5">
      <c r="A238" s="1">
        <v>40522</v>
      </c>
      <c r="B238" s="2">
        <v>317.74</v>
      </c>
      <c r="C238" s="2">
        <v>25.9</v>
      </c>
      <c r="D238" s="2">
        <v>2.4894055617021502E-3</v>
      </c>
      <c r="E238" s="2">
        <v>9.6993970887135801E-3</v>
      </c>
    </row>
    <row r="239" spans="1:5">
      <c r="A239" s="1">
        <v>40525</v>
      </c>
      <c r="B239" s="2">
        <v>318.83999999999997</v>
      </c>
      <c r="C239" s="2">
        <v>25.81</v>
      </c>
      <c r="D239" s="2">
        <v>3.4559712678449198E-3</v>
      </c>
      <c r="E239" s="2">
        <v>-3.4809549749695201E-3</v>
      </c>
    </row>
    <row r="240" spans="1:5">
      <c r="A240" s="1">
        <v>40526</v>
      </c>
      <c r="B240" s="2">
        <v>317.47000000000003</v>
      </c>
      <c r="C240" s="2">
        <v>26.17</v>
      </c>
      <c r="D240" s="2">
        <v>-4.3060838802424202E-3</v>
      </c>
      <c r="E240" s="2">
        <v>1.38517028115322E-2</v>
      </c>
    </row>
    <row r="241" spans="1:5">
      <c r="A241" s="1">
        <v>40527</v>
      </c>
      <c r="B241" s="2">
        <v>317.54000000000002</v>
      </c>
      <c r="C241" s="2">
        <v>26.38</v>
      </c>
      <c r="D241" s="2">
        <v>2.20468969885512E-4</v>
      </c>
      <c r="E241" s="2">
        <v>7.99243074711385E-3</v>
      </c>
    </row>
    <row r="242" spans="1:5">
      <c r="A242" s="1">
        <v>40528</v>
      </c>
      <c r="B242" s="2">
        <v>318.42</v>
      </c>
      <c r="C242" s="2">
        <v>26.52</v>
      </c>
      <c r="D242" s="2">
        <v>2.7674714184931898E-3</v>
      </c>
      <c r="E242" s="2">
        <v>5.2930180284931298E-3</v>
      </c>
    </row>
    <row r="243" spans="1:5">
      <c r="A243" s="1">
        <v>40529</v>
      </c>
      <c r="B243" s="2">
        <v>317.79000000000002</v>
      </c>
      <c r="C243" s="2">
        <v>26.43</v>
      </c>
      <c r="D243" s="2">
        <v>-1.9804787913441399E-3</v>
      </c>
      <c r="E243" s="2">
        <v>-3.39943670146391E-3</v>
      </c>
    </row>
    <row r="244" spans="1:5">
      <c r="A244" s="1">
        <v>40532</v>
      </c>
      <c r="B244" s="2">
        <v>319.37</v>
      </c>
      <c r="C244" s="2">
        <v>26.35</v>
      </c>
      <c r="D244" s="2">
        <v>4.9595179816050699E-3</v>
      </c>
      <c r="E244" s="2">
        <v>-3.03145362882646E-3</v>
      </c>
    </row>
    <row r="245" spans="1:5">
      <c r="A245" s="1">
        <v>40533</v>
      </c>
      <c r="B245" s="2">
        <v>321.35000000000002</v>
      </c>
      <c r="C245" s="2">
        <v>26.59</v>
      </c>
      <c r="D245" s="2">
        <v>6.18056655917564E-3</v>
      </c>
      <c r="E245" s="2">
        <v>9.0669302675570503E-3</v>
      </c>
    </row>
    <row r="246" spans="1:5">
      <c r="A246" s="1">
        <v>40534</v>
      </c>
      <c r="B246" s="2">
        <v>322.3</v>
      </c>
      <c r="C246" s="2">
        <v>26.71</v>
      </c>
      <c r="D246" s="2">
        <v>2.9519170040970101E-3</v>
      </c>
      <c r="E246" s="2">
        <v>4.5028218669411202E-3</v>
      </c>
    </row>
    <row r="247" spans="1:5">
      <c r="A247" s="1">
        <v>40535</v>
      </c>
      <c r="B247" s="2">
        <v>320.75</v>
      </c>
      <c r="C247" s="2">
        <v>26.81</v>
      </c>
      <c r="D247" s="2">
        <v>-4.8207853256463503E-3</v>
      </c>
      <c r="E247" s="2">
        <v>3.7369251259983301E-3</v>
      </c>
    </row>
    <row r="248" spans="1:5">
      <c r="A248" s="1">
        <v>40539</v>
      </c>
      <c r="B248" s="2">
        <v>321.82</v>
      </c>
      <c r="C248" s="2">
        <v>26.59</v>
      </c>
      <c r="D248" s="2">
        <v>3.3303795352582202E-3</v>
      </c>
      <c r="E248" s="2">
        <v>-8.2397469929394104E-3</v>
      </c>
    </row>
    <row r="249" spans="1:5">
      <c r="A249" s="1">
        <v>40540</v>
      </c>
      <c r="B249" s="2">
        <v>322.61</v>
      </c>
      <c r="C249" s="2">
        <v>26.53</v>
      </c>
      <c r="D249" s="2">
        <v>2.4517803197837001E-3</v>
      </c>
      <c r="E249" s="2">
        <v>-2.25903710528008E-3</v>
      </c>
    </row>
    <row r="250" spans="1:5">
      <c r="A250" s="1">
        <v>40541</v>
      </c>
      <c r="B250" s="2">
        <v>322.43</v>
      </c>
      <c r="C250" s="2">
        <v>26.5</v>
      </c>
      <c r="D250" s="2">
        <v>-5.5810493821232502E-4</v>
      </c>
      <c r="E250" s="2">
        <v>-1.1314351574717601E-3</v>
      </c>
    </row>
    <row r="251" spans="1:5">
      <c r="A251" s="1">
        <v>40542</v>
      </c>
      <c r="B251" s="2">
        <v>320.81</v>
      </c>
      <c r="C251" s="2">
        <v>26.38</v>
      </c>
      <c r="D251" s="2">
        <v>-5.0370108362294197E-3</v>
      </c>
      <c r="E251" s="2">
        <v>-4.5385857030080697E-3</v>
      </c>
    </row>
    <row r="252" spans="1:5">
      <c r="A252" s="1">
        <v>40543</v>
      </c>
      <c r="B252" s="2">
        <v>319.72000000000003</v>
      </c>
      <c r="C252" s="2">
        <v>26.44</v>
      </c>
      <c r="D252" s="2">
        <v>-3.40343481852767E-3</v>
      </c>
      <c r="E252" s="2">
        <v>2.27186769431702E-3</v>
      </c>
    </row>
    <row r="253" spans="1:5">
      <c r="A253" s="1">
        <v>40546</v>
      </c>
      <c r="B253" s="2">
        <v>326.67</v>
      </c>
      <c r="C253" s="2">
        <v>26.51</v>
      </c>
      <c r="D253" s="2">
        <v>2.1504874268261E-2</v>
      </c>
      <c r="E253" s="2">
        <v>2.6440053174486599E-3</v>
      </c>
    </row>
    <row r="254" spans="1:5">
      <c r="A254" s="1">
        <v>40547</v>
      </c>
      <c r="B254" s="2">
        <v>328.37</v>
      </c>
      <c r="C254" s="2">
        <v>26.61</v>
      </c>
      <c r="D254" s="2">
        <v>5.1905343696005499E-3</v>
      </c>
      <c r="E254" s="2">
        <v>3.7650646886636498E-3</v>
      </c>
    </row>
    <row r="255" spans="1:5">
      <c r="A255" s="1">
        <v>40548</v>
      </c>
      <c r="B255" s="2">
        <v>331.06</v>
      </c>
      <c r="C255" s="2">
        <v>26.53</v>
      </c>
      <c r="D255" s="2">
        <v>8.15860643633942E-3</v>
      </c>
      <c r="E255" s="2">
        <v>-3.01091683994945E-3</v>
      </c>
    </row>
    <row r="256" spans="1:5">
      <c r="A256" s="1">
        <v>40549</v>
      </c>
      <c r="B256" s="2">
        <v>330.79</v>
      </c>
      <c r="C256" s="2">
        <v>27.3</v>
      </c>
      <c r="D256" s="2">
        <v>-8.1589488548122605E-4</v>
      </c>
      <c r="E256" s="2">
        <v>2.86105340412658E-2</v>
      </c>
    </row>
    <row r="257" spans="1:5">
      <c r="A257" s="1">
        <v>40550</v>
      </c>
      <c r="B257" s="2">
        <v>333.16</v>
      </c>
      <c r="C257" s="2">
        <v>27.09</v>
      </c>
      <c r="D257" s="2">
        <v>7.1391221206016098E-3</v>
      </c>
      <c r="E257" s="2">
        <v>-7.7220460939103897E-3</v>
      </c>
    </row>
    <row r="258" spans="1:5">
      <c r="A258" s="1">
        <v>40553</v>
      </c>
      <c r="B258" s="2">
        <v>339.44</v>
      </c>
      <c r="C258" s="2">
        <v>26.73</v>
      </c>
      <c r="D258" s="2">
        <v>1.8674345826929499E-2</v>
      </c>
      <c r="E258" s="2">
        <v>-1.33781259461761E-2</v>
      </c>
    </row>
    <row r="259" spans="1:5">
      <c r="A259" s="1">
        <v>40554</v>
      </c>
      <c r="B259" s="2">
        <v>338.63</v>
      </c>
      <c r="C259" s="2">
        <v>26.63</v>
      </c>
      <c r="D259" s="2">
        <v>-2.38913500165963E-3</v>
      </c>
      <c r="E259" s="2">
        <v>-3.74813032498686E-3</v>
      </c>
    </row>
    <row r="260" spans="1:5">
      <c r="A260" s="1">
        <v>40555</v>
      </c>
      <c r="B260" s="2">
        <v>341.39</v>
      </c>
      <c r="C260" s="2">
        <v>27.05</v>
      </c>
      <c r="D260" s="2">
        <v>8.1174528848647395E-3</v>
      </c>
      <c r="E260" s="2">
        <v>1.5648605466649802E-2</v>
      </c>
    </row>
    <row r="261" spans="1:5">
      <c r="A261" s="1">
        <v>40556</v>
      </c>
      <c r="B261" s="2">
        <v>342.64</v>
      </c>
      <c r="C261" s="2">
        <v>26.71</v>
      </c>
      <c r="D261" s="2">
        <v>3.6548145298409898E-3</v>
      </c>
      <c r="E261" s="2">
        <v>-1.2648978170621E-2</v>
      </c>
    </row>
    <row r="262" spans="1:5">
      <c r="A262" s="1">
        <v>40557</v>
      </c>
      <c r="B262" s="2">
        <v>345.41</v>
      </c>
      <c r="C262" s="2">
        <v>26.81</v>
      </c>
      <c r="D262" s="2">
        <v>8.05178392614345E-3</v>
      </c>
      <c r="E262" s="2">
        <v>3.7369251259983301E-3</v>
      </c>
    </row>
    <row r="263" spans="1:5">
      <c r="A263" s="1">
        <v>40561</v>
      </c>
      <c r="B263" s="2">
        <v>337.65</v>
      </c>
      <c r="C263" s="2">
        <v>27.15</v>
      </c>
      <c r="D263" s="2">
        <v>-2.2722261212408099E-2</v>
      </c>
      <c r="E263" s="2">
        <v>1.2602094132076601E-2</v>
      </c>
    </row>
    <row r="264" spans="1:5">
      <c r="A264" s="1">
        <v>40562</v>
      </c>
      <c r="B264" s="2">
        <v>335.86</v>
      </c>
      <c r="C264" s="2">
        <v>26.97</v>
      </c>
      <c r="D264" s="2">
        <v>-5.3154495539890203E-3</v>
      </c>
      <c r="E264" s="2">
        <v>-6.65190922830585E-3</v>
      </c>
    </row>
    <row r="265" spans="1:5">
      <c r="A265" s="1">
        <v>40563</v>
      </c>
      <c r="B265" s="2">
        <v>329.75</v>
      </c>
      <c r="C265" s="2">
        <v>26.86</v>
      </c>
      <c r="D265" s="2">
        <v>-1.8359614869437799E-2</v>
      </c>
      <c r="E265" s="2">
        <v>-4.08694605654711E-3</v>
      </c>
    </row>
    <row r="266" spans="1:5">
      <c r="A266" s="1">
        <v>40564</v>
      </c>
      <c r="B266" s="2">
        <v>323.83999999999997</v>
      </c>
      <c r="C266" s="2">
        <v>26.54</v>
      </c>
      <c r="D266" s="2">
        <v>-1.8085224938378101E-2</v>
      </c>
      <c r="E266" s="2">
        <v>-1.19851621910301E-2</v>
      </c>
    </row>
    <row r="267" spans="1:5">
      <c r="A267" s="1">
        <v>40567</v>
      </c>
      <c r="B267" s="2">
        <v>334.48</v>
      </c>
      <c r="C267" s="2">
        <v>26.89</v>
      </c>
      <c r="D267" s="2">
        <v>3.2327520389263703E-2</v>
      </c>
      <c r="E267" s="2">
        <v>1.3101441376712E-2</v>
      </c>
    </row>
    <row r="268" spans="1:5">
      <c r="A268" s="1">
        <v>40568</v>
      </c>
      <c r="B268" s="2">
        <v>338.39</v>
      </c>
      <c r="C268" s="2">
        <v>26.95</v>
      </c>
      <c r="D268" s="2">
        <v>1.1621989419701099E-2</v>
      </c>
      <c r="E268" s="2">
        <v>2.22882707423284E-3</v>
      </c>
    </row>
    <row r="269" spans="1:5">
      <c r="A269" s="1">
        <v>40569</v>
      </c>
      <c r="B269" s="2">
        <v>340.82</v>
      </c>
      <c r="C269" s="2">
        <v>27.26</v>
      </c>
      <c r="D269" s="2">
        <v>7.1554022112358803E-3</v>
      </c>
      <c r="E269" s="2">
        <v>1.14371289133806E-2</v>
      </c>
    </row>
    <row r="270" spans="1:5">
      <c r="A270" s="1">
        <v>40570</v>
      </c>
      <c r="B270" s="2">
        <v>340.19</v>
      </c>
      <c r="C270" s="2">
        <v>27.35</v>
      </c>
      <c r="D270" s="2">
        <v>-1.8501936233501499E-3</v>
      </c>
      <c r="E270" s="2">
        <v>3.29610259960369E-3</v>
      </c>
    </row>
    <row r="271" spans="1:5">
      <c r="A271" s="1">
        <v>40571</v>
      </c>
      <c r="B271" s="2">
        <v>333.14</v>
      </c>
      <c r="C271" s="2">
        <v>26.29</v>
      </c>
      <c r="D271" s="2">
        <v>-2.09414630069348E-2</v>
      </c>
      <c r="E271" s="2">
        <v>-3.9527890126200498E-2</v>
      </c>
    </row>
    <row r="272" spans="1:5">
      <c r="A272" s="1">
        <v>40574</v>
      </c>
      <c r="B272" s="2">
        <v>336.33</v>
      </c>
      <c r="C272" s="2">
        <v>26.27</v>
      </c>
      <c r="D272" s="2">
        <v>9.5299987846502107E-3</v>
      </c>
      <c r="E272" s="2">
        <v>-7.6103504434133699E-4</v>
      </c>
    </row>
    <row r="273" spans="1:5">
      <c r="A273" s="1">
        <v>40575</v>
      </c>
      <c r="B273" s="2">
        <v>341.99</v>
      </c>
      <c r="C273" s="2">
        <v>26.52</v>
      </c>
      <c r="D273" s="2">
        <v>1.66886760354211E-2</v>
      </c>
      <c r="E273" s="2">
        <v>9.4715616202131793E-3</v>
      </c>
    </row>
    <row r="274" spans="1:5">
      <c r="A274" s="1">
        <v>40576</v>
      </c>
      <c r="B274" s="2">
        <v>341.29</v>
      </c>
      <c r="C274" s="2">
        <v>26.47</v>
      </c>
      <c r="D274" s="2">
        <v>-2.04894112191968E-3</v>
      </c>
      <c r="E274" s="2">
        <v>-1.8871490786518501E-3</v>
      </c>
    </row>
    <row r="275" spans="1:5">
      <c r="A275" s="1">
        <v>40577</v>
      </c>
      <c r="B275" s="2">
        <v>340.42</v>
      </c>
      <c r="C275" s="2">
        <v>26.19</v>
      </c>
      <c r="D275" s="2">
        <v>-2.5524063672863E-3</v>
      </c>
      <c r="E275" s="2">
        <v>-1.06343577193893E-2</v>
      </c>
    </row>
    <row r="276" spans="1:5">
      <c r="A276" s="1">
        <v>40578</v>
      </c>
      <c r="B276" s="2">
        <v>343.45</v>
      </c>
      <c r="C276" s="2">
        <v>26.31</v>
      </c>
      <c r="D276" s="2">
        <v>8.8613912800635103E-3</v>
      </c>
      <c r="E276" s="2">
        <v>4.5714365325808196E-3</v>
      </c>
    </row>
    <row r="277" spans="1:5">
      <c r="A277" s="1">
        <v>40581</v>
      </c>
      <c r="B277" s="2">
        <v>348.78</v>
      </c>
      <c r="C277" s="2">
        <v>26.71</v>
      </c>
      <c r="D277" s="2">
        <v>1.5399810281423501E-2</v>
      </c>
      <c r="E277" s="2">
        <v>1.5088932069668199E-2</v>
      </c>
    </row>
    <row r="278" spans="1:5">
      <c r="A278" s="1">
        <v>40582</v>
      </c>
      <c r="B278" s="2">
        <v>352.07</v>
      </c>
      <c r="C278" s="2">
        <v>26.79</v>
      </c>
      <c r="D278" s="2">
        <v>9.3886685223948108E-3</v>
      </c>
      <c r="E278" s="2">
        <v>2.9906564346477899E-3</v>
      </c>
    </row>
    <row r="279" spans="1:5">
      <c r="A279" s="1">
        <v>40583</v>
      </c>
      <c r="B279" s="2">
        <v>355.01</v>
      </c>
      <c r="C279" s="2">
        <v>26.5</v>
      </c>
      <c r="D279" s="2">
        <v>8.3159386290522497E-3</v>
      </c>
      <c r="E279" s="2">
        <v>-1.08839505643408E-2</v>
      </c>
    </row>
    <row r="280" spans="1:5">
      <c r="A280" s="1">
        <v>40584</v>
      </c>
      <c r="B280" s="2">
        <v>351.42</v>
      </c>
      <c r="C280" s="2">
        <v>26.05</v>
      </c>
      <c r="D280" s="2">
        <v>-1.0163868763015E-2</v>
      </c>
      <c r="E280" s="2">
        <v>-1.7126964792800601E-2</v>
      </c>
    </row>
    <row r="281" spans="1:5">
      <c r="A281" s="1">
        <v>40585</v>
      </c>
      <c r="B281" s="2">
        <v>353.71</v>
      </c>
      <c r="C281" s="2">
        <v>25.81</v>
      </c>
      <c r="D281" s="2">
        <v>6.4952790293844997E-3</v>
      </c>
      <c r="E281" s="2">
        <v>-9.2557544688535096E-3</v>
      </c>
    </row>
    <row r="282" spans="1:5">
      <c r="A282" s="1">
        <v>40588</v>
      </c>
      <c r="B282" s="2">
        <v>356.02</v>
      </c>
      <c r="C282" s="2">
        <v>25.8</v>
      </c>
      <c r="D282" s="2">
        <v>6.50954069015648E-3</v>
      </c>
      <c r="E282" s="2">
        <v>-3.8752180295063902E-4</v>
      </c>
    </row>
    <row r="283" spans="1:5">
      <c r="A283" s="1">
        <v>40589</v>
      </c>
      <c r="B283" s="2">
        <v>356.73</v>
      </c>
      <c r="C283" s="2">
        <v>25.69</v>
      </c>
      <c r="D283" s="2">
        <v>1.9922840683102702E-3</v>
      </c>
      <c r="E283" s="2">
        <v>-4.2726808057794701E-3</v>
      </c>
    </row>
    <row r="284" spans="1:5">
      <c r="A284" s="1">
        <v>40590</v>
      </c>
      <c r="B284" s="2">
        <v>359.93</v>
      </c>
      <c r="C284" s="2">
        <v>25.75</v>
      </c>
      <c r="D284" s="2">
        <v>8.9303749813420992E-3</v>
      </c>
      <c r="E284" s="2">
        <v>2.33281598795285E-3</v>
      </c>
    </row>
    <row r="285" spans="1:5">
      <c r="A285" s="1">
        <v>40591</v>
      </c>
      <c r="B285" s="2">
        <v>355.15</v>
      </c>
      <c r="C285" s="2">
        <v>25.93</v>
      </c>
      <c r="D285" s="2">
        <v>-1.33693326551204E-2</v>
      </c>
      <c r="E285" s="2">
        <v>6.96597244082796E-3</v>
      </c>
    </row>
    <row r="286" spans="1:5">
      <c r="A286" s="1">
        <v>40592</v>
      </c>
      <c r="B286" s="2">
        <v>347.47</v>
      </c>
      <c r="C286" s="2">
        <v>25.79</v>
      </c>
      <c r="D286" s="2">
        <v>-2.18619051009535E-2</v>
      </c>
      <c r="E286" s="2">
        <v>-5.4137796573196003E-3</v>
      </c>
    </row>
    <row r="287" spans="1:5">
      <c r="A287" s="1">
        <v>40596</v>
      </c>
      <c r="B287" s="2">
        <v>335.63</v>
      </c>
      <c r="C287" s="2">
        <v>25.34</v>
      </c>
      <c r="D287" s="2">
        <v>-3.46689676115607E-2</v>
      </c>
      <c r="E287" s="2">
        <v>-1.7602645000260399E-2</v>
      </c>
    </row>
    <row r="288" spans="1:5">
      <c r="A288" s="1">
        <v>40597</v>
      </c>
      <c r="B288" s="2">
        <v>339.6</v>
      </c>
      <c r="C288" s="2">
        <v>25.34</v>
      </c>
      <c r="D288" s="2">
        <v>1.1759091705887599E-2</v>
      </c>
      <c r="E288" s="2">
        <v>0</v>
      </c>
    </row>
    <row r="289" spans="1:5">
      <c r="A289" s="1">
        <v>40598</v>
      </c>
      <c r="B289" s="2">
        <v>339.86</v>
      </c>
      <c r="C289" s="2">
        <v>25.51</v>
      </c>
      <c r="D289" s="2">
        <v>7.6531366876723299E-4</v>
      </c>
      <c r="E289" s="2">
        <v>6.6863572607270098E-3</v>
      </c>
    </row>
    <row r="290" spans="1:5">
      <c r="A290" s="1">
        <v>40599</v>
      </c>
      <c r="B290" s="2">
        <v>345.1</v>
      </c>
      <c r="C290" s="2">
        <v>25.3</v>
      </c>
      <c r="D290" s="2">
        <v>1.53004619979983E-2</v>
      </c>
      <c r="E290" s="2">
        <v>-8.2661364202455401E-3</v>
      </c>
    </row>
    <row r="291" spans="1:5">
      <c r="A291" s="1">
        <v>40602</v>
      </c>
      <c r="B291" s="2">
        <v>350.1</v>
      </c>
      <c r="C291" s="2">
        <v>25.33</v>
      </c>
      <c r="D291" s="2">
        <v>1.43845978566622E-2</v>
      </c>
      <c r="E291" s="2">
        <v>1.1850682801093E-3</v>
      </c>
    </row>
    <row r="292" spans="1:5">
      <c r="A292" s="1">
        <v>40603</v>
      </c>
      <c r="B292" s="2">
        <v>346.24</v>
      </c>
      <c r="C292" s="2">
        <v>24.93</v>
      </c>
      <c r="D292" s="2">
        <v>-1.1086651742558001E-2</v>
      </c>
      <c r="E292" s="2">
        <v>-1.59175664781173E-2</v>
      </c>
    </row>
    <row r="293" spans="1:5">
      <c r="A293" s="1">
        <v>40604</v>
      </c>
      <c r="B293" s="2">
        <v>349.02</v>
      </c>
      <c r="C293" s="2">
        <v>24.85</v>
      </c>
      <c r="D293" s="2">
        <v>7.9970509326631207E-3</v>
      </c>
      <c r="E293" s="2">
        <v>-3.2141449928287302E-3</v>
      </c>
    </row>
    <row r="294" spans="1:5">
      <c r="A294" s="1">
        <v>40605</v>
      </c>
      <c r="B294" s="2">
        <v>356.4</v>
      </c>
      <c r="C294" s="2">
        <v>24.97</v>
      </c>
      <c r="D294" s="2">
        <v>2.0924468445929201E-2</v>
      </c>
      <c r="E294" s="2">
        <v>4.8173517490440196E-3</v>
      </c>
    </row>
    <row r="295" spans="1:5">
      <c r="A295" s="1">
        <v>40606</v>
      </c>
      <c r="B295" s="2">
        <v>356.83</v>
      </c>
      <c r="C295" s="2">
        <v>24.73</v>
      </c>
      <c r="D295" s="2">
        <v>1.2057822921033899E-3</v>
      </c>
      <c r="E295" s="2">
        <v>-9.6580227583569298E-3</v>
      </c>
    </row>
    <row r="296" spans="1:5">
      <c r="A296" s="1">
        <v>40609</v>
      </c>
      <c r="B296" s="2">
        <v>352.23</v>
      </c>
      <c r="C296" s="2">
        <v>24.51</v>
      </c>
      <c r="D296" s="2">
        <v>-1.29751065785274E-2</v>
      </c>
      <c r="E296" s="2">
        <v>-8.9358839933036307E-3</v>
      </c>
    </row>
    <row r="297" spans="1:5">
      <c r="A297" s="1">
        <v>40610</v>
      </c>
      <c r="B297" s="2">
        <v>352.63</v>
      </c>
      <c r="C297" s="2">
        <v>24.69</v>
      </c>
      <c r="D297" s="2">
        <v>1.13497728042181E-3</v>
      </c>
      <c r="E297" s="2">
        <v>7.3171058170668499E-3</v>
      </c>
    </row>
    <row r="298" spans="1:5">
      <c r="A298" s="1">
        <v>40611</v>
      </c>
      <c r="B298" s="2">
        <v>349.37</v>
      </c>
      <c r="C298" s="2">
        <v>24.67</v>
      </c>
      <c r="D298" s="2">
        <v>-9.2878160538208999E-3</v>
      </c>
      <c r="E298" s="2">
        <v>-8.1037281582279296E-4</v>
      </c>
    </row>
    <row r="299" spans="1:5">
      <c r="A299" s="1">
        <v>40612</v>
      </c>
      <c r="B299" s="2">
        <v>343.62</v>
      </c>
      <c r="C299" s="2">
        <v>24.21</v>
      </c>
      <c r="D299" s="2">
        <v>-1.6595136903010298E-2</v>
      </c>
      <c r="E299" s="2">
        <v>-1.88221595912983E-2</v>
      </c>
    </row>
    <row r="300" spans="1:5">
      <c r="A300" s="1">
        <v>40613</v>
      </c>
      <c r="B300" s="2">
        <v>348.89</v>
      </c>
      <c r="C300" s="2">
        <v>24.47</v>
      </c>
      <c r="D300" s="2">
        <v>1.5220290640563299E-2</v>
      </c>
      <c r="E300" s="2">
        <v>1.0682106504612999E-2</v>
      </c>
    </row>
    <row r="301" spans="1:5">
      <c r="A301" s="1">
        <v>40616</v>
      </c>
      <c r="B301" s="2">
        <v>350.45</v>
      </c>
      <c r="C301" s="2">
        <v>24.48</v>
      </c>
      <c r="D301" s="2">
        <v>4.4613566719495599E-3</v>
      </c>
      <c r="E301" s="2">
        <v>4.0858018954502998E-4</v>
      </c>
    </row>
    <row r="302" spans="1:5">
      <c r="A302" s="1">
        <v>40617</v>
      </c>
      <c r="B302" s="2">
        <v>342.39</v>
      </c>
      <c r="C302" s="2">
        <v>24.19</v>
      </c>
      <c r="D302" s="2">
        <v>-2.3267604712715498E-2</v>
      </c>
      <c r="E302" s="2">
        <v>-1.19171330221894E-2</v>
      </c>
    </row>
    <row r="303" spans="1:5">
      <c r="A303" s="1">
        <v>40618</v>
      </c>
      <c r="B303" s="2">
        <v>327.11</v>
      </c>
      <c r="C303" s="2">
        <v>23.62</v>
      </c>
      <c r="D303" s="2">
        <v>-4.5653932465970097E-2</v>
      </c>
      <c r="E303" s="2">
        <v>-2.3845513852719699E-2</v>
      </c>
    </row>
    <row r="304" spans="1:5">
      <c r="A304" s="1">
        <v>40619</v>
      </c>
      <c r="B304" s="2">
        <v>331.69</v>
      </c>
      <c r="C304" s="2">
        <v>23.61</v>
      </c>
      <c r="D304" s="2">
        <v>1.3904292007060001E-2</v>
      </c>
      <c r="E304" s="2">
        <v>-4.2345967179476402E-4</v>
      </c>
    </row>
    <row r="305" spans="1:5">
      <c r="A305" s="1">
        <v>40620</v>
      </c>
      <c r="B305" s="2">
        <v>327.76</v>
      </c>
      <c r="C305" s="2">
        <v>23.63</v>
      </c>
      <c r="D305" s="2">
        <v>-1.19191645360925E-2</v>
      </c>
      <c r="E305" s="2">
        <v>8.4674010139494497E-4</v>
      </c>
    </row>
    <row r="306" spans="1:5">
      <c r="A306" s="1">
        <v>40623</v>
      </c>
      <c r="B306" s="2">
        <v>336.31</v>
      </c>
      <c r="C306" s="2">
        <v>24.14</v>
      </c>
      <c r="D306" s="2">
        <v>2.5751720420858999E-2</v>
      </c>
      <c r="E306" s="2">
        <v>2.1353124470569099E-2</v>
      </c>
    </row>
    <row r="307" spans="1:5">
      <c r="A307" s="1">
        <v>40624</v>
      </c>
      <c r="B307" s="2">
        <v>338.2</v>
      </c>
      <c r="C307" s="2">
        <v>24.11</v>
      </c>
      <c r="D307" s="2">
        <v>5.60408280500549E-3</v>
      </c>
      <c r="E307" s="2">
        <v>-1.24352347630581E-3</v>
      </c>
    </row>
    <row r="308" spans="1:5">
      <c r="A308" s="1">
        <v>40625</v>
      </c>
      <c r="B308" s="2">
        <v>336.2</v>
      </c>
      <c r="C308" s="2">
        <v>24.34</v>
      </c>
      <c r="D308" s="2">
        <v>-5.9312154899646497E-3</v>
      </c>
      <c r="E308" s="2">
        <v>9.4943953663014294E-3</v>
      </c>
    </row>
    <row r="309" spans="1:5">
      <c r="A309" s="1">
        <v>40626</v>
      </c>
      <c r="B309" s="2">
        <v>341.93</v>
      </c>
      <c r="C309" s="2">
        <v>24.6</v>
      </c>
      <c r="D309" s="2">
        <v>1.6899816776042301E-2</v>
      </c>
      <c r="E309" s="2">
        <v>1.0625355378936E-2</v>
      </c>
    </row>
    <row r="310" spans="1:5">
      <c r="A310" s="1">
        <v>40627</v>
      </c>
      <c r="B310" s="2">
        <v>348.45</v>
      </c>
      <c r="C310" s="2">
        <v>24.41</v>
      </c>
      <c r="D310" s="2">
        <v>1.88887101339704E-2</v>
      </c>
      <c r="E310" s="2">
        <v>-7.7535585334484996E-3</v>
      </c>
    </row>
    <row r="311" spans="1:5">
      <c r="A311" s="1">
        <v>40630</v>
      </c>
      <c r="B311" s="2">
        <v>347.36</v>
      </c>
      <c r="C311" s="2">
        <v>24.21</v>
      </c>
      <c r="D311" s="2">
        <v>-3.1330417545460299E-3</v>
      </c>
      <c r="E311" s="2">
        <v>-8.2271134549015395E-3</v>
      </c>
    </row>
    <row r="312" spans="1:5">
      <c r="A312" s="1">
        <v>40631</v>
      </c>
      <c r="B312" s="2">
        <v>347.87</v>
      </c>
      <c r="C312" s="2">
        <v>24.29</v>
      </c>
      <c r="D312" s="2">
        <v>1.46714063398103E-3</v>
      </c>
      <c r="E312" s="2">
        <v>3.2989720641140399E-3</v>
      </c>
    </row>
    <row r="313" spans="1:5">
      <c r="A313" s="1">
        <v>40632</v>
      </c>
      <c r="B313" s="2">
        <v>345.56</v>
      </c>
      <c r="C313" s="2">
        <v>24.4</v>
      </c>
      <c r="D313" s="2">
        <v>-6.6625572732793101E-3</v>
      </c>
      <c r="E313" s="2">
        <v>4.5183892850750099E-3</v>
      </c>
    </row>
    <row r="314" spans="1:5">
      <c r="A314" s="1">
        <v>40633</v>
      </c>
      <c r="B314" s="2">
        <v>345.44</v>
      </c>
      <c r="C314" s="2">
        <v>24.19</v>
      </c>
      <c r="D314" s="2">
        <v>-3.4732272418621702E-4</v>
      </c>
      <c r="E314" s="2">
        <v>-8.6438076772201895E-3</v>
      </c>
    </row>
    <row r="315" spans="1:5">
      <c r="A315" s="1">
        <v>40634</v>
      </c>
      <c r="B315" s="2">
        <v>341.53</v>
      </c>
      <c r="C315" s="2">
        <v>24.28</v>
      </c>
      <c r="D315" s="2">
        <v>-1.1383443883438199E-2</v>
      </c>
      <c r="E315" s="2">
        <v>3.71364156936166E-3</v>
      </c>
    </row>
    <row r="316" spans="1:5">
      <c r="A316" s="1">
        <v>40637</v>
      </c>
      <c r="B316" s="2">
        <v>338.19</v>
      </c>
      <c r="C316" s="2">
        <v>24.35</v>
      </c>
      <c r="D316" s="2">
        <v>-9.8276551585094497E-3</v>
      </c>
      <c r="E316" s="2">
        <v>2.8788833373012898E-3</v>
      </c>
    </row>
    <row r="317" spans="1:5">
      <c r="A317" s="1">
        <v>40638</v>
      </c>
      <c r="B317" s="2">
        <v>335.91</v>
      </c>
      <c r="C317" s="2">
        <v>24.57</v>
      </c>
      <c r="D317" s="2">
        <v>-6.7646007843342303E-3</v>
      </c>
      <c r="E317" s="2">
        <v>8.9943370044887998E-3</v>
      </c>
    </row>
    <row r="318" spans="1:5">
      <c r="A318" s="1">
        <v>40639</v>
      </c>
      <c r="B318" s="2">
        <v>335.06</v>
      </c>
      <c r="C318" s="2">
        <v>24.92</v>
      </c>
      <c r="D318" s="2">
        <v>-2.53364667482902E-3</v>
      </c>
      <c r="E318" s="2">
        <v>1.41445073861647E-2</v>
      </c>
    </row>
    <row r="319" spans="1:5">
      <c r="A319" s="1">
        <v>40640</v>
      </c>
      <c r="B319" s="2">
        <v>335.1</v>
      </c>
      <c r="C319" s="2">
        <v>24.97</v>
      </c>
      <c r="D319" s="2">
        <v>1.19374477878431E-4</v>
      </c>
      <c r="E319" s="2">
        <v>2.0044103724292501E-3</v>
      </c>
    </row>
    <row r="320" spans="1:5">
      <c r="A320" s="1">
        <v>40641</v>
      </c>
      <c r="B320" s="2">
        <v>332.11</v>
      </c>
      <c r="C320" s="2">
        <v>24.84</v>
      </c>
      <c r="D320" s="2">
        <v>-8.9627554016780409E-3</v>
      </c>
      <c r="E320" s="2">
        <v>-5.2198472264038303E-3</v>
      </c>
    </row>
    <row r="321" spans="1:5">
      <c r="A321" s="1">
        <v>40644</v>
      </c>
      <c r="B321" s="2">
        <v>327.89</v>
      </c>
      <c r="C321" s="2">
        <v>24.76</v>
      </c>
      <c r="D321" s="2">
        <v>-1.2788053058805499E-2</v>
      </c>
      <c r="E321" s="2">
        <v>-3.22580924888257E-3</v>
      </c>
    </row>
    <row r="322" spans="1:5">
      <c r="A322" s="1">
        <v>40645</v>
      </c>
      <c r="B322" s="2">
        <v>329.47</v>
      </c>
      <c r="C322" s="2">
        <v>24.43</v>
      </c>
      <c r="D322" s="2">
        <v>4.8071164737761001E-3</v>
      </c>
      <c r="E322" s="2">
        <v>-1.34175625467463E-2</v>
      </c>
    </row>
    <row r="323" spans="1:5">
      <c r="A323" s="1">
        <v>40646</v>
      </c>
      <c r="B323" s="2">
        <v>333.17</v>
      </c>
      <c r="C323" s="2">
        <v>24.42</v>
      </c>
      <c r="D323" s="2">
        <v>1.11675674682394E-2</v>
      </c>
      <c r="E323" s="2">
        <v>-4.09416587090367E-4</v>
      </c>
    </row>
    <row r="324" spans="1:5">
      <c r="A324" s="1">
        <v>40647</v>
      </c>
      <c r="B324" s="2">
        <v>329.49</v>
      </c>
      <c r="C324" s="2">
        <v>24.22</v>
      </c>
      <c r="D324" s="2">
        <v>-1.11068657564324E-2</v>
      </c>
      <c r="E324" s="2">
        <v>-8.2237305576124999E-3</v>
      </c>
    </row>
    <row r="325" spans="1:5">
      <c r="A325" s="1">
        <v>40648</v>
      </c>
      <c r="B325" s="2">
        <v>324.58</v>
      </c>
      <c r="C325" s="2">
        <v>24.18</v>
      </c>
      <c r="D325" s="2">
        <v>-1.50139655806284E-2</v>
      </c>
      <c r="E325" s="2">
        <v>-1.6528929382995099E-3</v>
      </c>
    </row>
    <row r="326" spans="1:5">
      <c r="A326" s="1">
        <v>40651</v>
      </c>
      <c r="B326" s="2">
        <v>328.93</v>
      </c>
      <c r="C326" s="2">
        <v>23.9</v>
      </c>
      <c r="D326" s="2">
        <v>1.33129232823017E-2</v>
      </c>
      <c r="E326" s="2">
        <v>-1.16473862491816E-2</v>
      </c>
    </row>
    <row r="327" spans="1:5">
      <c r="A327" s="1">
        <v>40652</v>
      </c>
      <c r="B327" s="2">
        <v>334.89</v>
      </c>
      <c r="C327" s="2">
        <v>23.97</v>
      </c>
      <c r="D327" s="2">
        <v>1.7957157524712899E-2</v>
      </c>
      <c r="E327" s="2">
        <v>2.9245895088281099E-3</v>
      </c>
    </row>
    <row r="328" spans="1:5">
      <c r="A328" s="1">
        <v>40653</v>
      </c>
      <c r="B328" s="2">
        <v>339.4</v>
      </c>
      <c r="C328" s="2">
        <v>24.55</v>
      </c>
      <c r="D328" s="2">
        <v>1.3377233105375501E-2</v>
      </c>
      <c r="E328" s="2">
        <v>2.39088057942368E-2</v>
      </c>
    </row>
    <row r="329" spans="1:5">
      <c r="A329" s="1">
        <v>40654</v>
      </c>
      <c r="B329" s="2">
        <v>347.61</v>
      </c>
      <c r="C329" s="2">
        <v>24.32</v>
      </c>
      <c r="D329" s="2">
        <v>2.3901808876954901E-2</v>
      </c>
      <c r="E329" s="2">
        <v>-9.4127971425633696E-3</v>
      </c>
    </row>
    <row r="330" spans="1:5">
      <c r="A330" s="1">
        <v>40658</v>
      </c>
      <c r="B330" s="2">
        <v>349.9</v>
      </c>
      <c r="C330" s="2">
        <v>24.4</v>
      </c>
      <c r="D330" s="2">
        <v>6.5662376965616503E-3</v>
      </c>
      <c r="E330" s="2">
        <v>3.2840752011898001E-3</v>
      </c>
    </row>
    <row r="331" spans="1:5">
      <c r="A331" s="1">
        <v>40659</v>
      </c>
      <c r="B331" s="2">
        <v>347.34</v>
      </c>
      <c r="C331" s="2">
        <v>24.96</v>
      </c>
      <c r="D331" s="2">
        <v>-7.3432720546740904E-3</v>
      </c>
      <c r="E331" s="2">
        <v>2.26914112020709E-2</v>
      </c>
    </row>
    <row r="332" spans="1:5">
      <c r="A332" s="1">
        <v>40660</v>
      </c>
      <c r="B332" s="2">
        <v>347.07</v>
      </c>
      <c r="C332" s="2">
        <v>25.14</v>
      </c>
      <c r="D332" s="2">
        <v>-7.77638610060967E-4</v>
      </c>
      <c r="E332" s="2">
        <v>7.1856596608745301E-3</v>
      </c>
    </row>
    <row r="333" spans="1:5">
      <c r="A333" s="1">
        <v>40661</v>
      </c>
      <c r="B333" s="2">
        <v>343.7</v>
      </c>
      <c r="C333" s="2">
        <v>25.45</v>
      </c>
      <c r="D333" s="2">
        <v>-9.7573048531190802E-3</v>
      </c>
      <c r="E333" s="2">
        <v>1.2255539834430401E-2</v>
      </c>
    </row>
    <row r="334" spans="1:5">
      <c r="A334" s="1">
        <v>40662</v>
      </c>
      <c r="B334" s="2">
        <v>347.05</v>
      </c>
      <c r="C334" s="2">
        <v>24.7</v>
      </c>
      <c r="D334" s="2">
        <v>9.6996779298046103E-3</v>
      </c>
      <c r="E334" s="2">
        <v>-2.9912499362600199E-2</v>
      </c>
    </row>
    <row r="335" spans="1:5">
      <c r="A335" s="1">
        <v>40665</v>
      </c>
      <c r="B335" s="2">
        <v>343.23</v>
      </c>
      <c r="C335" s="2">
        <v>24.45</v>
      </c>
      <c r="D335" s="2">
        <v>-1.1068085404630499E-2</v>
      </c>
      <c r="E335" s="2">
        <v>-1.01730277130505E-2</v>
      </c>
    </row>
    <row r="336" spans="1:5">
      <c r="A336" s="1">
        <v>40666</v>
      </c>
      <c r="B336" s="2">
        <v>345.14</v>
      </c>
      <c r="C336" s="2">
        <v>24.6</v>
      </c>
      <c r="D336" s="2">
        <v>5.5493554384706302E-3</v>
      </c>
      <c r="E336" s="2">
        <v>6.1162270174362704E-3</v>
      </c>
    </row>
    <row r="337" spans="1:5">
      <c r="A337" s="1">
        <v>40667</v>
      </c>
      <c r="B337" s="2">
        <v>346.49</v>
      </c>
      <c r="C337" s="2">
        <v>24.83</v>
      </c>
      <c r="D337" s="2">
        <v>3.9038263652064402E-3</v>
      </c>
      <c r="E337" s="2">
        <v>9.3061565817580492E-3</v>
      </c>
    </row>
    <row r="338" spans="1:5">
      <c r="A338" s="1">
        <v>40668</v>
      </c>
      <c r="B338" s="2">
        <v>343.7</v>
      </c>
      <c r="C338" s="2">
        <v>24.58</v>
      </c>
      <c r="D338" s="2">
        <v>-8.0847743288511298E-3</v>
      </c>
      <c r="E338" s="2">
        <v>-1.01194953821864E-2</v>
      </c>
    </row>
    <row r="339" spans="1:5">
      <c r="A339" s="1">
        <v>40669</v>
      </c>
      <c r="B339" s="2">
        <v>343.61</v>
      </c>
      <c r="C339" s="2">
        <v>24.65</v>
      </c>
      <c r="D339" s="2">
        <v>-2.6189056034215199E-4</v>
      </c>
      <c r="E339" s="2">
        <v>2.8437963508103001E-3</v>
      </c>
    </row>
    <row r="340" spans="1:5">
      <c r="A340" s="1">
        <v>40672</v>
      </c>
      <c r="B340" s="2">
        <v>344.54</v>
      </c>
      <c r="C340" s="2">
        <v>24.61</v>
      </c>
      <c r="D340" s="2">
        <v>2.7029007227771401E-3</v>
      </c>
      <c r="E340" s="2">
        <v>-1.62403608573456E-3</v>
      </c>
    </row>
    <row r="341" spans="1:5">
      <c r="A341" s="1">
        <v>40673</v>
      </c>
      <c r="B341" s="2">
        <v>346.37</v>
      </c>
      <c r="C341" s="2">
        <v>24.46</v>
      </c>
      <c r="D341" s="2">
        <v>5.2973738387890401E-3</v>
      </c>
      <c r="E341" s="2">
        <v>-6.1137341439381704E-3</v>
      </c>
    </row>
    <row r="342" spans="1:5">
      <c r="A342" s="1">
        <v>40674</v>
      </c>
      <c r="B342" s="2">
        <v>344.17</v>
      </c>
      <c r="C342" s="2">
        <v>24.17</v>
      </c>
      <c r="D342" s="2">
        <v>-6.37184650681128E-3</v>
      </c>
      <c r="E342" s="2">
        <v>-1.19269355436346E-2</v>
      </c>
    </row>
    <row r="343" spans="1:5">
      <c r="A343" s="1">
        <v>40675</v>
      </c>
      <c r="B343" s="2">
        <v>343.52</v>
      </c>
      <c r="C343" s="2">
        <v>24.13</v>
      </c>
      <c r="D343" s="2">
        <v>-1.89038721972997E-3</v>
      </c>
      <c r="E343" s="2">
        <v>-1.65631507845136E-3</v>
      </c>
    </row>
    <row r="344" spans="1:5">
      <c r="A344" s="1">
        <v>40676</v>
      </c>
      <c r="B344" s="2">
        <v>337.5</v>
      </c>
      <c r="C344" s="2">
        <v>23.85</v>
      </c>
      <c r="D344" s="2">
        <v>-1.7679823817886301E-2</v>
      </c>
      <c r="E344" s="2">
        <v>-1.16716623025901E-2</v>
      </c>
    </row>
    <row r="345" spans="1:5">
      <c r="A345" s="1">
        <v>40679</v>
      </c>
      <c r="B345" s="2">
        <v>330.37</v>
      </c>
      <c r="C345" s="2">
        <v>23.41</v>
      </c>
      <c r="D345" s="2">
        <v>-2.13522718197201E-2</v>
      </c>
      <c r="E345" s="2">
        <v>-1.8620935831530901E-2</v>
      </c>
    </row>
    <row r="346" spans="1:5">
      <c r="A346" s="1">
        <v>40680</v>
      </c>
      <c r="B346" s="2">
        <v>333.18</v>
      </c>
      <c r="C346" s="2">
        <v>23.52</v>
      </c>
      <c r="D346" s="2">
        <v>8.4696459887065104E-3</v>
      </c>
      <c r="E346" s="2">
        <v>4.6878415276067498E-3</v>
      </c>
    </row>
    <row r="347" spans="1:5">
      <c r="A347" s="1">
        <v>40681</v>
      </c>
      <c r="B347" s="2">
        <v>336.88</v>
      </c>
      <c r="C347" s="2">
        <v>23.68</v>
      </c>
      <c r="D347" s="2">
        <v>1.1043899372101399E-2</v>
      </c>
      <c r="E347" s="2">
        <v>6.7796869853787699E-3</v>
      </c>
    </row>
    <row r="348" spans="1:5">
      <c r="A348" s="1">
        <v>40682</v>
      </c>
      <c r="B348" s="2">
        <v>337.53</v>
      </c>
      <c r="C348" s="2">
        <v>23.71</v>
      </c>
      <c r="D348" s="2">
        <v>1.9276113974177999E-3</v>
      </c>
      <c r="E348" s="2">
        <v>1.26609006150917E-3</v>
      </c>
    </row>
    <row r="349" spans="1:5">
      <c r="A349" s="1">
        <v>40683</v>
      </c>
      <c r="B349" s="2">
        <v>332.27</v>
      </c>
      <c r="C349" s="2">
        <v>23.49</v>
      </c>
      <c r="D349" s="2">
        <v>-1.57065038336037E-2</v>
      </c>
      <c r="E349" s="2">
        <v>-9.3221014064928196E-3</v>
      </c>
    </row>
    <row r="350" spans="1:5">
      <c r="A350" s="1">
        <v>40686</v>
      </c>
      <c r="B350" s="2">
        <v>331.46</v>
      </c>
      <c r="C350" s="2">
        <v>23.18</v>
      </c>
      <c r="D350" s="2">
        <v>-2.4407527220886901E-3</v>
      </c>
      <c r="E350" s="2">
        <v>-1.3284960759215699E-2</v>
      </c>
    </row>
    <row r="351" spans="1:5">
      <c r="A351" s="1">
        <v>40687</v>
      </c>
      <c r="B351" s="2">
        <v>329.27</v>
      </c>
      <c r="C351" s="2">
        <v>23.16</v>
      </c>
      <c r="D351" s="2">
        <v>-6.6290558014427499E-3</v>
      </c>
      <c r="E351" s="2">
        <v>-8.6318520681112805E-4</v>
      </c>
    </row>
    <row r="352" spans="1:5">
      <c r="A352" s="1">
        <v>40688</v>
      </c>
      <c r="B352" s="2">
        <v>333.82</v>
      </c>
      <c r="C352" s="2">
        <v>23.2</v>
      </c>
      <c r="D352" s="2">
        <v>1.37238426563163E-2</v>
      </c>
      <c r="E352" s="2">
        <v>1.7256259674696399E-3</v>
      </c>
    </row>
    <row r="353" spans="1:5">
      <c r="A353" s="1">
        <v>40689</v>
      </c>
      <c r="B353" s="2">
        <v>332.05</v>
      </c>
      <c r="C353" s="2">
        <v>23.66</v>
      </c>
      <c r="D353" s="2">
        <v>-5.3163655635487103E-3</v>
      </c>
      <c r="E353" s="2">
        <v>1.9633579877976499E-2</v>
      </c>
    </row>
    <row r="354" spans="1:5">
      <c r="A354" s="1">
        <v>40690</v>
      </c>
      <c r="B354" s="2">
        <v>334.44</v>
      </c>
      <c r="C354" s="2">
        <v>23.75</v>
      </c>
      <c r="D354" s="2">
        <v>7.1719312951344901E-3</v>
      </c>
      <c r="E354" s="2">
        <v>3.7966719304095E-3</v>
      </c>
    </row>
    <row r="355" spans="1:5">
      <c r="A355" s="1">
        <v>40694</v>
      </c>
      <c r="B355" s="2">
        <v>344.77</v>
      </c>
      <c r="C355" s="2">
        <v>23.99</v>
      </c>
      <c r="D355" s="2">
        <v>3.0420036761798799E-2</v>
      </c>
      <c r="E355" s="2">
        <v>1.00545463709529E-2</v>
      </c>
    </row>
    <row r="356" spans="1:5">
      <c r="A356" s="1">
        <v>40695</v>
      </c>
      <c r="B356" s="2">
        <v>342.47</v>
      </c>
      <c r="C356" s="2">
        <v>23.43</v>
      </c>
      <c r="D356" s="2">
        <v>-6.69346541858861E-3</v>
      </c>
      <c r="E356" s="2">
        <v>-2.3619824331898898E-2</v>
      </c>
    </row>
    <row r="357" spans="1:5">
      <c r="A357" s="1">
        <v>40696</v>
      </c>
      <c r="B357" s="2">
        <v>343.05</v>
      </c>
      <c r="C357" s="2">
        <v>23.23</v>
      </c>
      <c r="D357" s="2">
        <v>1.69214651183254E-3</v>
      </c>
      <c r="E357" s="2">
        <v>-8.5727057373864504E-3</v>
      </c>
    </row>
    <row r="358" spans="1:5">
      <c r="A358" s="1">
        <v>40697</v>
      </c>
      <c r="B358" s="2">
        <v>340.42</v>
      </c>
      <c r="C358" s="2">
        <v>22.93</v>
      </c>
      <c r="D358" s="2">
        <v>-7.6960597570728496E-3</v>
      </c>
      <c r="E358" s="2">
        <v>-1.2998449912504701E-2</v>
      </c>
    </row>
    <row r="359" spans="1:5">
      <c r="A359" s="1">
        <v>40700</v>
      </c>
      <c r="B359" s="2">
        <v>335.06</v>
      </c>
      <c r="C359" s="2">
        <v>23.03</v>
      </c>
      <c r="D359" s="2">
        <v>-1.5870529114440798E-2</v>
      </c>
      <c r="E359" s="2">
        <v>4.3516169627808897E-3</v>
      </c>
    </row>
    <row r="360" spans="1:5">
      <c r="A360" s="1">
        <v>40701</v>
      </c>
      <c r="B360" s="2">
        <v>329.12</v>
      </c>
      <c r="C360" s="2">
        <v>23.08</v>
      </c>
      <c r="D360" s="2">
        <v>-1.7887194360739302E-2</v>
      </c>
      <c r="E360" s="2">
        <v>2.16872780730495E-3</v>
      </c>
    </row>
    <row r="361" spans="1:5">
      <c r="A361" s="1">
        <v>40702</v>
      </c>
      <c r="B361" s="2">
        <v>329.32</v>
      </c>
      <c r="C361" s="2">
        <v>22.96</v>
      </c>
      <c r="D361" s="2">
        <v>6.0749652557831005E-4</v>
      </c>
      <c r="E361" s="2">
        <v>-5.2128701885329901E-3</v>
      </c>
    </row>
    <row r="362" spans="1:5">
      <c r="A362" s="1">
        <v>40703</v>
      </c>
      <c r="B362" s="2">
        <v>328.57</v>
      </c>
      <c r="C362" s="2">
        <v>22.98</v>
      </c>
      <c r="D362" s="2">
        <v>-2.2800174038362601E-3</v>
      </c>
      <c r="E362" s="2">
        <v>8.7070096924389095E-4</v>
      </c>
    </row>
    <row r="363" spans="1:5">
      <c r="A363" s="1">
        <v>40704</v>
      </c>
      <c r="B363" s="2">
        <v>323.02999999999997</v>
      </c>
      <c r="C363" s="2">
        <v>22.74</v>
      </c>
      <c r="D363" s="2">
        <v>-1.7004706859777601E-2</v>
      </c>
      <c r="E363" s="2">
        <v>-1.04987840982197E-2</v>
      </c>
    </row>
    <row r="364" spans="1:5">
      <c r="A364" s="1">
        <v>40707</v>
      </c>
      <c r="B364" s="2">
        <v>323.73</v>
      </c>
      <c r="C364" s="2">
        <v>23.06</v>
      </c>
      <c r="D364" s="2">
        <v>2.16463687714072E-3</v>
      </c>
      <c r="E364" s="2">
        <v>1.3974026518522999E-2</v>
      </c>
    </row>
    <row r="365" spans="1:5">
      <c r="A365" s="1">
        <v>40708</v>
      </c>
      <c r="B365" s="2">
        <v>329.51</v>
      </c>
      <c r="C365" s="2">
        <v>23.23</v>
      </c>
      <c r="D365" s="2">
        <v>1.76968674519449E-2</v>
      </c>
      <c r="E365" s="2">
        <v>7.34503194140485E-3</v>
      </c>
    </row>
    <row r="366" spans="1:5">
      <c r="A366" s="1">
        <v>40709</v>
      </c>
      <c r="B366" s="2">
        <v>323.87</v>
      </c>
      <c r="C366" s="2">
        <v>22.77</v>
      </c>
      <c r="D366" s="2">
        <v>-1.7264501787396001E-2</v>
      </c>
      <c r="E366" s="2">
        <v>-2.0000666706669501E-2</v>
      </c>
    </row>
    <row r="367" spans="1:5">
      <c r="A367" s="1">
        <v>40710</v>
      </c>
      <c r="B367" s="2">
        <v>322.3</v>
      </c>
      <c r="C367" s="2">
        <v>23.02</v>
      </c>
      <c r="D367" s="2">
        <v>-4.8594118869087601E-3</v>
      </c>
      <c r="E367" s="2">
        <v>1.09195232180884E-2</v>
      </c>
    </row>
    <row r="368" spans="1:5">
      <c r="A368" s="1">
        <v>40711</v>
      </c>
      <c r="B368" s="2">
        <v>317.44</v>
      </c>
      <c r="C368" s="2">
        <v>23.27</v>
      </c>
      <c r="D368" s="2">
        <v>-1.51939647248842E-2</v>
      </c>
      <c r="E368" s="2">
        <v>1.08015740204638E-2</v>
      </c>
    </row>
    <row r="369" spans="1:5">
      <c r="A369" s="1">
        <v>40714</v>
      </c>
      <c r="B369" s="2">
        <v>312.54000000000002</v>
      </c>
      <c r="C369" s="2">
        <v>23.47</v>
      </c>
      <c r="D369" s="2">
        <v>-1.55563631113527E-2</v>
      </c>
      <c r="E369" s="2">
        <v>8.5580325487317199E-3</v>
      </c>
    </row>
    <row r="370" spans="1:5">
      <c r="A370" s="1">
        <v>40715</v>
      </c>
      <c r="B370" s="2">
        <v>322.44</v>
      </c>
      <c r="C370" s="2">
        <v>23.75</v>
      </c>
      <c r="D370" s="2">
        <v>3.11846114302449E-2</v>
      </c>
      <c r="E370" s="2">
        <v>1.18595206177182E-2</v>
      </c>
    </row>
    <row r="371" spans="1:5">
      <c r="A371" s="1">
        <v>40716</v>
      </c>
      <c r="B371" s="2">
        <v>319.77</v>
      </c>
      <c r="C371" s="2">
        <v>23.64</v>
      </c>
      <c r="D371" s="2">
        <v>-8.3150850462450996E-3</v>
      </c>
      <c r="E371" s="2">
        <v>-4.6423379427527802E-3</v>
      </c>
    </row>
    <row r="372" spans="1:5">
      <c r="A372" s="1">
        <v>40717</v>
      </c>
      <c r="B372" s="2">
        <v>328.31</v>
      </c>
      <c r="C372" s="2">
        <v>23.62</v>
      </c>
      <c r="D372" s="2">
        <v>2.63562966196693E-2</v>
      </c>
      <c r="E372" s="2">
        <v>-8.4638176868118695E-4</v>
      </c>
    </row>
    <row r="373" spans="1:5">
      <c r="A373" s="1">
        <v>40718</v>
      </c>
      <c r="B373" s="2">
        <v>323.48</v>
      </c>
      <c r="C373" s="2">
        <v>23.31</v>
      </c>
      <c r="D373" s="2">
        <v>-1.4820995761202899E-2</v>
      </c>
      <c r="E373" s="2">
        <v>-1.32113577215506E-2</v>
      </c>
    </row>
    <row r="374" spans="1:5">
      <c r="A374" s="1">
        <v>40721</v>
      </c>
      <c r="B374" s="2">
        <v>329.12</v>
      </c>
      <c r="C374" s="2">
        <v>24.17</v>
      </c>
      <c r="D374" s="2">
        <v>1.7285137677025501E-2</v>
      </c>
      <c r="E374" s="2">
        <v>3.6229741667725898E-2</v>
      </c>
    </row>
    <row r="375" spans="1:5">
      <c r="A375" s="1">
        <v>40722</v>
      </c>
      <c r="B375" s="2">
        <v>332.31</v>
      </c>
      <c r="C375" s="2">
        <v>24.75</v>
      </c>
      <c r="D375" s="2">
        <v>9.6458422923041895E-3</v>
      </c>
      <c r="E375" s="2">
        <v>2.3713294299307498E-2</v>
      </c>
    </row>
    <row r="376" spans="1:5">
      <c r="A376" s="1">
        <v>40723</v>
      </c>
      <c r="B376" s="2">
        <v>331.1</v>
      </c>
      <c r="C376" s="2">
        <v>24.57</v>
      </c>
      <c r="D376" s="2">
        <v>-3.6478236437504702E-3</v>
      </c>
      <c r="E376" s="2">
        <v>-7.2993024816115004E-3</v>
      </c>
    </row>
    <row r="377" spans="1:5">
      <c r="A377" s="1">
        <v>40724</v>
      </c>
      <c r="B377" s="2">
        <v>332.72</v>
      </c>
      <c r="C377" s="2">
        <v>24.94</v>
      </c>
      <c r="D377" s="2">
        <v>4.8808508814556697E-3</v>
      </c>
      <c r="E377" s="2">
        <v>1.49467537188027E-2</v>
      </c>
    </row>
    <row r="378" spans="1:5">
      <c r="A378" s="1">
        <v>40725</v>
      </c>
      <c r="B378" s="2">
        <v>340.24</v>
      </c>
      <c r="C378" s="2">
        <v>24.96</v>
      </c>
      <c r="D378" s="2">
        <v>2.2349955510721699E-2</v>
      </c>
      <c r="E378" s="2">
        <v>8.0160324933651001E-4</v>
      </c>
    </row>
    <row r="379" spans="1:5">
      <c r="A379" s="1">
        <v>40729</v>
      </c>
      <c r="B379" s="2">
        <v>346.35</v>
      </c>
      <c r="C379" s="2">
        <v>24.97</v>
      </c>
      <c r="D379" s="2">
        <v>1.7798573523236001E-2</v>
      </c>
      <c r="E379" s="2">
        <v>4.0056079045487799E-4</v>
      </c>
    </row>
    <row r="380" spans="1:5">
      <c r="A380" s="1">
        <v>40730</v>
      </c>
      <c r="B380" s="2">
        <v>348.66</v>
      </c>
      <c r="C380" s="2">
        <v>25.26</v>
      </c>
      <c r="D380" s="2">
        <v>6.6474108464551797E-3</v>
      </c>
      <c r="E380" s="2">
        <v>1.1547012630663401E-2</v>
      </c>
    </row>
    <row r="381" spans="1:5">
      <c r="A381" s="1">
        <v>40731</v>
      </c>
      <c r="B381" s="2">
        <v>354.06</v>
      </c>
      <c r="C381" s="2">
        <v>25.68</v>
      </c>
      <c r="D381" s="2">
        <v>1.53691549820631E-2</v>
      </c>
      <c r="E381" s="2">
        <v>1.6490361899415201E-2</v>
      </c>
    </row>
    <row r="382" spans="1:5">
      <c r="A382" s="1">
        <v>40732</v>
      </c>
      <c r="B382" s="2">
        <v>356.54</v>
      </c>
      <c r="C382" s="2">
        <v>25.82</v>
      </c>
      <c r="D382" s="2">
        <v>6.9800452265831496E-3</v>
      </c>
      <c r="E382" s="2">
        <v>5.43690659673604E-3</v>
      </c>
    </row>
    <row r="383" spans="1:5">
      <c r="A383" s="1">
        <v>40735</v>
      </c>
      <c r="B383" s="2">
        <v>350.88</v>
      </c>
      <c r="C383" s="2">
        <v>25.54</v>
      </c>
      <c r="D383" s="2">
        <v>-1.60021508541375E-2</v>
      </c>
      <c r="E383" s="2">
        <v>-1.0903534814103199E-2</v>
      </c>
    </row>
    <row r="384" spans="1:5">
      <c r="A384" s="1">
        <v>40736</v>
      </c>
      <c r="B384" s="2">
        <v>350.64</v>
      </c>
      <c r="C384" s="2">
        <v>25.46</v>
      </c>
      <c r="D384" s="2">
        <v>-6.8422855902435203E-4</v>
      </c>
      <c r="E384" s="2">
        <v>-3.1372574751326598E-3</v>
      </c>
    </row>
    <row r="385" spans="1:5">
      <c r="A385" s="1">
        <v>40737</v>
      </c>
      <c r="B385" s="2">
        <v>354.87</v>
      </c>
      <c r="C385" s="2">
        <v>25.54</v>
      </c>
      <c r="D385" s="2">
        <v>1.1991469115201501E-2</v>
      </c>
      <c r="E385" s="2">
        <v>3.1372574751326499E-3</v>
      </c>
    </row>
    <row r="386" spans="1:5">
      <c r="A386" s="1">
        <v>40738</v>
      </c>
      <c r="B386" s="2">
        <v>354.62</v>
      </c>
      <c r="C386" s="2">
        <v>25.39</v>
      </c>
      <c r="D386" s="2">
        <v>-7.04731596912769E-4</v>
      </c>
      <c r="E386" s="2">
        <v>-5.8904548878060802E-3</v>
      </c>
    </row>
    <row r="387" spans="1:5">
      <c r="A387" s="1">
        <v>40739</v>
      </c>
      <c r="B387" s="2">
        <v>361.71</v>
      </c>
      <c r="C387" s="2">
        <v>25.69</v>
      </c>
      <c r="D387" s="2">
        <v>1.9795992168486501E-2</v>
      </c>
      <c r="E387" s="2">
        <v>1.1746415405205201E-2</v>
      </c>
    </row>
    <row r="388" spans="1:5">
      <c r="A388" s="1">
        <v>40742</v>
      </c>
      <c r="B388" s="2">
        <v>370.51</v>
      </c>
      <c r="C388" s="2">
        <v>25.5</v>
      </c>
      <c r="D388" s="2">
        <v>2.4037649127880499E-2</v>
      </c>
      <c r="E388" s="2">
        <v>-7.4233589574118197E-3</v>
      </c>
    </row>
    <row r="389" spans="1:5">
      <c r="A389" s="1">
        <v>40743</v>
      </c>
      <c r="B389" s="2">
        <v>373.53</v>
      </c>
      <c r="C389" s="2">
        <v>26.42</v>
      </c>
      <c r="D389" s="2">
        <v>8.1178877072214002E-3</v>
      </c>
      <c r="E389" s="2">
        <v>3.5442846929798801E-2</v>
      </c>
    </row>
    <row r="390" spans="1:5">
      <c r="A390" s="1">
        <v>40744</v>
      </c>
      <c r="B390" s="2">
        <v>383.49</v>
      </c>
      <c r="C390" s="2">
        <v>25.96</v>
      </c>
      <c r="D390" s="2">
        <v>2.6315222215609401E-2</v>
      </c>
      <c r="E390" s="2">
        <v>-1.7564407258290098E-2</v>
      </c>
    </row>
    <row r="391" spans="1:5">
      <c r="A391" s="1">
        <v>40745</v>
      </c>
      <c r="B391" s="2">
        <v>383.88</v>
      </c>
      <c r="C391" s="2">
        <v>25.99</v>
      </c>
      <c r="D391" s="2">
        <v>1.0164589013868101E-3</v>
      </c>
      <c r="E391" s="2">
        <v>1.15495681750956E-3</v>
      </c>
    </row>
    <row r="392" spans="1:5">
      <c r="A392" s="1">
        <v>40746</v>
      </c>
      <c r="B392" s="2">
        <v>389.84</v>
      </c>
      <c r="C392" s="2">
        <v>26.41</v>
      </c>
      <c r="D392" s="2">
        <v>1.54063947858237E-2</v>
      </c>
      <c r="E392" s="2">
        <v>1.6030877655642001E-2</v>
      </c>
    </row>
    <row r="393" spans="1:5">
      <c r="A393" s="1">
        <v>40749</v>
      </c>
      <c r="B393" s="2">
        <v>394.99</v>
      </c>
      <c r="C393" s="2">
        <v>26.77</v>
      </c>
      <c r="D393" s="2">
        <v>1.3124049589708199E-2</v>
      </c>
      <c r="E393" s="2">
        <v>1.3539131223220299E-2</v>
      </c>
    </row>
    <row r="394" spans="1:5">
      <c r="A394" s="1">
        <v>40750</v>
      </c>
      <c r="B394" s="2">
        <v>399.86</v>
      </c>
      <c r="C394" s="2">
        <v>26.93</v>
      </c>
      <c r="D394" s="2">
        <v>1.22540377187278E-2</v>
      </c>
      <c r="E394" s="2">
        <v>5.9590492912463804E-3</v>
      </c>
    </row>
    <row r="395" spans="1:5">
      <c r="A395" s="1">
        <v>40751</v>
      </c>
      <c r="B395" s="2">
        <v>389.13</v>
      </c>
      <c r="C395" s="2">
        <v>26.21</v>
      </c>
      <c r="D395" s="2">
        <v>-2.7201007822995199E-2</v>
      </c>
      <c r="E395" s="2">
        <v>-2.7099889488192499E-2</v>
      </c>
    </row>
    <row r="396" spans="1:5">
      <c r="A396" s="1">
        <v>40752</v>
      </c>
      <c r="B396" s="2">
        <v>388.37</v>
      </c>
      <c r="C396" s="2">
        <v>26.59</v>
      </c>
      <c r="D396" s="2">
        <v>-1.9549845454860798E-3</v>
      </c>
      <c r="E396" s="2">
        <v>1.4394187919613499E-2</v>
      </c>
    </row>
    <row r="397" spans="1:5">
      <c r="A397" s="1">
        <v>40753</v>
      </c>
      <c r="B397" s="2">
        <v>387.04</v>
      </c>
      <c r="C397" s="2">
        <v>26.28</v>
      </c>
      <c r="D397" s="2">
        <v>-3.43044661348807E-3</v>
      </c>
      <c r="E397" s="2">
        <v>-1.17270116385187E-2</v>
      </c>
    </row>
    <row r="398" spans="1:5">
      <c r="A398" s="1">
        <v>40756</v>
      </c>
      <c r="B398" s="2">
        <v>393.26</v>
      </c>
      <c r="C398" s="2">
        <v>26.16</v>
      </c>
      <c r="D398" s="2">
        <v>1.5942923869693801E-2</v>
      </c>
      <c r="E398" s="2">
        <v>-4.5766670274118701E-3</v>
      </c>
    </row>
    <row r="399" spans="1:5">
      <c r="A399" s="1">
        <v>40757</v>
      </c>
      <c r="B399" s="2">
        <v>385.49</v>
      </c>
      <c r="C399" s="2">
        <v>25.71</v>
      </c>
      <c r="D399" s="2">
        <v>-1.9955718401707401E-2</v>
      </c>
      <c r="E399" s="2">
        <v>-1.7351505311199798E-2</v>
      </c>
    </row>
    <row r="400" spans="1:5">
      <c r="A400" s="1">
        <v>40758</v>
      </c>
      <c r="B400" s="2">
        <v>389.11</v>
      </c>
      <c r="C400" s="2">
        <v>25.82</v>
      </c>
      <c r="D400" s="2">
        <v>9.3468276646609394E-3</v>
      </c>
      <c r="E400" s="2">
        <v>4.2693641406982702E-3</v>
      </c>
    </row>
    <row r="401" spans="1:5">
      <c r="A401" s="1">
        <v>40759</v>
      </c>
      <c r="B401" s="2">
        <v>374.05</v>
      </c>
      <c r="C401" s="2">
        <v>24.88</v>
      </c>
      <c r="D401" s="2">
        <v>-3.9472601675950403E-2</v>
      </c>
      <c r="E401" s="2">
        <v>-3.7085117547517803E-2</v>
      </c>
    </row>
    <row r="402" spans="1:5">
      <c r="A402" s="1">
        <v>40760</v>
      </c>
      <c r="B402" s="2">
        <v>370.33</v>
      </c>
      <c r="C402" s="2">
        <v>24.63</v>
      </c>
      <c r="D402" s="2">
        <v>-9.9949782874920092E-3</v>
      </c>
      <c r="E402" s="2">
        <v>-1.0099055738532099E-2</v>
      </c>
    </row>
    <row r="403" spans="1:5">
      <c r="A403" s="1">
        <v>40763</v>
      </c>
      <c r="B403" s="2">
        <v>350.1</v>
      </c>
      <c r="C403" s="2">
        <v>23.48</v>
      </c>
      <c r="D403" s="2">
        <v>-5.6175672070301899E-2</v>
      </c>
      <c r="E403" s="2">
        <v>-4.7816217172550801E-2</v>
      </c>
    </row>
    <row r="404" spans="1:5">
      <c r="A404" s="1">
        <v>40764</v>
      </c>
      <c r="B404" s="2">
        <v>370.72</v>
      </c>
      <c r="C404" s="2">
        <v>24.54</v>
      </c>
      <c r="D404" s="2">
        <v>5.7228232723446203E-2</v>
      </c>
      <c r="E404" s="2">
        <v>4.4155444322869698E-2</v>
      </c>
    </row>
    <row r="405" spans="1:5">
      <c r="A405" s="1">
        <v>40765</v>
      </c>
      <c r="B405" s="2">
        <v>360.49</v>
      </c>
      <c r="C405" s="2">
        <v>23.21</v>
      </c>
      <c r="D405" s="2">
        <v>-2.79828435948428E-2</v>
      </c>
      <c r="E405" s="2">
        <v>-5.5721218996419603E-2</v>
      </c>
    </row>
    <row r="406" spans="1:5">
      <c r="A406" s="1">
        <v>40766</v>
      </c>
      <c r="B406" s="2">
        <v>370.41</v>
      </c>
      <c r="C406" s="2">
        <v>24.16</v>
      </c>
      <c r="D406" s="2">
        <v>2.71462831585387E-2</v>
      </c>
      <c r="E406" s="2">
        <v>4.01151527802684E-2</v>
      </c>
    </row>
    <row r="407" spans="1:5">
      <c r="A407" s="1">
        <v>40767</v>
      </c>
      <c r="B407" s="2">
        <v>373.67</v>
      </c>
      <c r="C407" s="2">
        <v>24.08</v>
      </c>
      <c r="D407" s="2">
        <v>8.76255472310105E-3</v>
      </c>
      <c r="E407" s="2">
        <v>-3.3167526259940401E-3</v>
      </c>
    </row>
    <row r="408" spans="1:5">
      <c r="A408" s="1">
        <v>40770</v>
      </c>
      <c r="B408" s="2">
        <v>380.04</v>
      </c>
      <c r="C408" s="2">
        <v>24.47</v>
      </c>
      <c r="D408" s="2">
        <v>1.6903455367685599E-2</v>
      </c>
      <c r="E408" s="2">
        <v>1.6066257013960101E-2</v>
      </c>
    </row>
    <row r="409" spans="1:5">
      <c r="A409" s="1">
        <v>40771</v>
      </c>
      <c r="B409" s="2">
        <v>377.13</v>
      </c>
      <c r="C409" s="2">
        <v>24.47</v>
      </c>
      <c r="D409" s="2">
        <v>-7.68655474369947E-3</v>
      </c>
      <c r="E409" s="2">
        <v>0</v>
      </c>
    </row>
    <row r="410" spans="1:5">
      <c r="A410" s="1">
        <v>40772</v>
      </c>
      <c r="B410" s="2">
        <v>377.09</v>
      </c>
      <c r="C410" s="2">
        <v>24.37</v>
      </c>
      <c r="D410" s="2">
        <v>-1.06069847093756E-4</v>
      </c>
      <c r="E410" s="2">
        <v>-4.0950098174653603E-3</v>
      </c>
    </row>
    <row r="411" spans="1:5">
      <c r="A411" s="1">
        <v>40773</v>
      </c>
      <c r="B411" s="2">
        <v>362.83</v>
      </c>
      <c r="C411" s="2">
        <v>23.81</v>
      </c>
      <c r="D411" s="2">
        <v>-3.8549480737988098E-2</v>
      </c>
      <c r="E411" s="2">
        <v>-2.3247207138343499E-2</v>
      </c>
    </row>
    <row r="412" spans="1:5">
      <c r="A412" s="1">
        <v>40774</v>
      </c>
      <c r="B412" s="2">
        <v>352.9</v>
      </c>
      <c r="C412" s="2">
        <v>23.21</v>
      </c>
      <c r="D412" s="2">
        <v>-2.7749674328543101E-2</v>
      </c>
      <c r="E412" s="2">
        <v>-2.5522440212425699E-2</v>
      </c>
    </row>
    <row r="413" spans="1:5">
      <c r="A413" s="1">
        <v>40777</v>
      </c>
      <c r="B413" s="2">
        <v>353.3</v>
      </c>
      <c r="C413" s="2">
        <v>23.15</v>
      </c>
      <c r="D413" s="2">
        <v>1.1328236838752401E-3</v>
      </c>
      <c r="E413" s="2">
        <v>-2.5884397541026702E-3</v>
      </c>
    </row>
    <row r="414" spans="1:5">
      <c r="A414" s="1">
        <v>40778</v>
      </c>
      <c r="B414" s="2">
        <v>370.31</v>
      </c>
      <c r="C414" s="2">
        <v>23.86</v>
      </c>
      <c r="D414" s="2">
        <v>4.7022938320810302E-2</v>
      </c>
      <c r="E414" s="2">
        <v>3.0208636137527001E-2</v>
      </c>
    </row>
    <row r="415" spans="1:5">
      <c r="A415" s="1">
        <v>40779</v>
      </c>
      <c r="B415" s="2">
        <v>372.87</v>
      </c>
      <c r="C415" s="2">
        <v>24.03</v>
      </c>
      <c r="D415" s="2">
        <v>6.8893407396199901E-3</v>
      </c>
      <c r="E415" s="2">
        <v>7.0996330786076301E-3</v>
      </c>
    </row>
    <row r="416" spans="1:5">
      <c r="A416" s="1">
        <v>40780</v>
      </c>
      <c r="B416" s="2">
        <v>370.43</v>
      </c>
      <c r="C416" s="2">
        <v>23.72</v>
      </c>
      <c r="D416" s="2">
        <v>-6.5653404127852602E-3</v>
      </c>
      <c r="E416" s="2">
        <v>-1.29844756188529E-2</v>
      </c>
    </row>
    <row r="417" spans="1:5">
      <c r="A417" s="1">
        <v>40781</v>
      </c>
      <c r="B417" s="2">
        <v>380.2</v>
      </c>
      <c r="C417" s="2">
        <v>24.37</v>
      </c>
      <c r="D417" s="2">
        <v>2.60329370415841E-2</v>
      </c>
      <c r="E417" s="2">
        <v>2.7034293507590301E-2</v>
      </c>
    </row>
    <row r="418" spans="1:5">
      <c r="A418" s="1">
        <v>40784</v>
      </c>
      <c r="B418" s="2">
        <v>386.54</v>
      </c>
      <c r="C418" s="2">
        <v>24.94</v>
      </c>
      <c r="D418" s="2">
        <v>1.6537925502992899E-2</v>
      </c>
      <c r="E418" s="2">
        <v>2.31200726147756E-2</v>
      </c>
    </row>
    <row r="419" spans="1:5">
      <c r="A419" s="1">
        <v>40785</v>
      </c>
      <c r="B419" s="2">
        <v>386.56</v>
      </c>
      <c r="C419" s="2">
        <v>25.32</v>
      </c>
      <c r="D419" s="2">
        <v>5.1739749073632401E-5</v>
      </c>
      <c r="E419" s="2">
        <v>1.5121657024085E-2</v>
      </c>
    </row>
    <row r="420" spans="1:5">
      <c r="A420" s="1">
        <v>40786</v>
      </c>
      <c r="B420" s="2">
        <v>381.44</v>
      </c>
      <c r="C420" s="2">
        <v>25.68</v>
      </c>
      <c r="D420" s="2">
        <v>-1.33335308694651E-2</v>
      </c>
      <c r="E420" s="2">
        <v>1.4117881545784999E-2</v>
      </c>
    </row>
    <row r="421" spans="1:5">
      <c r="A421" s="1">
        <v>40787</v>
      </c>
      <c r="B421" s="2">
        <v>377.68</v>
      </c>
      <c r="C421" s="2">
        <v>25.3</v>
      </c>
      <c r="D421" s="2">
        <v>-9.9062881988989E-3</v>
      </c>
      <c r="E421" s="2">
        <v>-1.49080830882858E-2</v>
      </c>
    </row>
    <row r="422" spans="1:5">
      <c r="A422" s="1">
        <v>40788</v>
      </c>
      <c r="B422" s="2">
        <v>370.76</v>
      </c>
      <c r="C422" s="2">
        <v>24.9</v>
      </c>
      <c r="D422" s="2">
        <v>-1.8492323230399399E-2</v>
      </c>
      <c r="E422" s="2">
        <v>-1.5936592262812799E-2</v>
      </c>
    </row>
    <row r="423" spans="1:5">
      <c r="A423" s="1">
        <v>40792</v>
      </c>
      <c r="B423" s="2">
        <v>376.4</v>
      </c>
      <c r="C423" s="2">
        <v>24.62</v>
      </c>
      <c r="D423" s="2">
        <v>1.5097454703592699E-2</v>
      </c>
      <c r="E423" s="2">
        <v>-1.1308682714354401E-2</v>
      </c>
    </row>
    <row r="424" spans="1:5">
      <c r="A424" s="1">
        <v>40793</v>
      </c>
      <c r="B424" s="2">
        <v>380.55</v>
      </c>
      <c r="C424" s="2">
        <v>25.1</v>
      </c>
      <c r="D424" s="2">
        <v>1.09651670021762E-2</v>
      </c>
      <c r="E424" s="2">
        <v>1.9308725381430799E-2</v>
      </c>
    </row>
    <row r="425" spans="1:5">
      <c r="A425" s="1">
        <v>40794</v>
      </c>
      <c r="B425" s="2">
        <v>380.76</v>
      </c>
      <c r="C425" s="2">
        <v>25.31</v>
      </c>
      <c r="D425" s="2">
        <v>5.5168066970393405E-4</v>
      </c>
      <c r="E425" s="2">
        <v>8.3317284192944308E-3</v>
      </c>
    </row>
    <row r="426" spans="1:5">
      <c r="A426" s="1">
        <v>40795</v>
      </c>
      <c r="B426" s="2">
        <v>374.16</v>
      </c>
      <c r="C426" s="2">
        <v>24.84</v>
      </c>
      <c r="D426" s="2">
        <v>-1.74857419654737E-2</v>
      </c>
      <c r="E426" s="2">
        <v>-1.8744317491754599E-2</v>
      </c>
    </row>
    <row r="427" spans="1:5">
      <c r="A427" s="1">
        <v>40798</v>
      </c>
      <c r="B427" s="2">
        <v>376.6</v>
      </c>
      <c r="C427" s="2">
        <v>24.99</v>
      </c>
      <c r="D427" s="2">
        <v>6.5001028054212503E-3</v>
      </c>
      <c r="E427" s="2">
        <v>6.0204877815830202E-3</v>
      </c>
    </row>
    <row r="428" spans="1:5">
      <c r="A428" s="1">
        <v>40799</v>
      </c>
      <c r="B428" s="2">
        <v>381.23</v>
      </c>
      <c r="C428" s="2">
        <v>25.13</v>
      </c>
      <c r="D428" s="2">
        <v>1.22192513061537E-2</v>
      </c>
      <c r="E428" s="2">
        <v>5.5866067086397797E-3</v>
      </c>
    </row>
    <row r="429" spans="1:5">
      <c r="A429" s="1">
        <v>40800</v>
      </c>
      <c r="B429" s="2">
        <v>385.87</v>
      </c>
      <c r="C429" s="2">
        <v>25.58</v>
      </c>
      <c r="D429" s="2">
        <v>1.20976576451897E-2</v>
      </c>
      <c r="E429" s="2">
        <v>1.7748444595195801E-2</v>
      </c>
    </row>
    <row r="430" spans="1:5">
      <c r="A430" s="1">
        <v>40801</v>
      </c>
      <c r="B430" s="2">
        <v>389.5</v>
      </c>
      <c r="C430" s="2">
        <v>26.05</v>
      </c>
      <c r="D430" s="2">
        <v>9.3633401364075705E-3</v>
      </c>
      <c r="E430" s="2">
        <v>1.8206972048679299E-2</v>
      </c>
    </row>
    <row r="431" spans="1:5">
      <c r="A431" s="1">
        <v>40802</v>
      </c>
      <c r="B431" s="2">
        <v>396.97</v>
      </c>
      <c r="C431" s="2">
        <v>26.18</v>
      </c>
      <c r="D431" s="2">
        <v>1.89968457704471E-2</v>
      </c>
      <c r="E431" s="2">
        <v>4.9779922823779497E-3</v>
      </c>
    </row>
    <row r="432" spans="1:5">
      <c r="A432" s="1">
        <v>40805</v>
      </c>
      <c r="B432" s="2">
        <v>408.01</v>
      </c>
      <c r="C432" s="2">
        <v>26.26</v>
      </c>
      <c r="D432" s="2">
        <v>2.7430972826472898E-2</v>
      </c>
      <c r="E432" s="2">
        <v>3.0511083928964301E-3</v>
      </c>
    </row>
    <row r="433" spans="1:5">
      <c r="A433" s="1">
        <v>40806</v>
      </c>
      <c r="B433" s="2">
        <v>409.81</v>
      </c>
      <c r="C433" s="2">
        <v>26.04</v>
      </c>
      <c r="D433" s="2">
        <v>4.40195374673786E-3</v>
      </c>
      <c r="E433" s="2">
        <v>-8.4130515342817104E-3</v>
      </c>
    </row>
    <row r="434" spans="1:5">
      <c r="A434" s="1">
        <v>40807</v>
      </c>
      <c r="B434" s="2">
        <v>408.51</v>
      </c>
      <c r="C434" s="2">
        <v>25.09</v>
      </c>
      <c r="D434" s="2">
        <v>-3.1772438498672202E-3</v>
      </c>
      <c r="E434" s="2">
        <v>-3.7164456962037601E-2</v>
      </c>
    </row>
    <row r="435" spans="1:5">
      <c r="A435" s="1">
        <v>40808</v>
      </c>
      <c r="B435" s="2">
        <v>398.28</v>
      </c>
      <c r="C435" s="2">
        <v>24.19</v>
      </c>
      <c r="D435" s="2">
        <v>-2.5361118284710101E-2</v>
      </c>
      <c r="E435" s="2">
        <v>-3.6530035756394998E-2</v>
      </c>
    </row>
    <row r="436" spans="1:5">
      <c r="A436" s="1">
        <v>40809</v>
      </c>
      <c r="B436" s="2">
        <v>400.74</v>
      </c>
      <c r="C436" s="2">
        <v>24.19</v>
      </c>
      <c r="D436" s="2">
        <v>6.1575624457160701E-3</v>
      </c>
      <c r="E436" s="2">
        <v>0</v>
      </c>
    </row>
    <row r="437" spans="1:5">
      <c r="A437" s="1">
        <v>40812</v>
      </c>
      <c r="B437" s="2">
        <v>399.62</v>
      </c>
      <c r="C437" s="2">
        <v>24.56</v>
      </c>
      <c r="D437" s="2">
        <v>-2.79874239361307E-3</v>
      </c>
      <c r="E437" s="2">
        <v>1.51797786570058E-2</v>
      </c>
    </row>
    <row r="438" spans="1:5">
      <c r="A438" s="1">
        <v>40813</v>
      </c>
      <c r="B438" s="2">
        <v>395.75</v>
      </c>
      <c r="C438" s="2">
        <v>24.78</v>
      </c>
      <c r="D438" s="2">
        <v>-9.7313968108649999E-3</v>
      </c>
      <c r="E438" s="2">
        <v>8.9177729220547893E-3</v>
      </c>
    </row>
    <row r="439" spans="1:5">
      <c r="A439" s="1">
        <v>40814</v>
      </c>
      <c r="B439" s="2">
        <v>393.52</v>
      </c>
      <c r="C439" s="2">
        <v>24.69</v>
      </c>
      <c r="D439" s="2">
        <v>-5.6508062740371501E-3</v>
      </c>
      <c r="E439" s="2">
        <v>-3.6385728439082901E-3</v>
      </c>
    </row>
    <row r="440" spans="1:5">
      <c r="A440" s="1">
        <v>40815</v>
      </c>
      <c r="B440" s="2">
        <v>387.13</v>
      </c>
      <c r="C440" s="2">
        <v>24.57</v>
      </c>
      <c r="D440" s="2">
        <v>-1.6371338552229601E-2</v>
      </c>
      <c r="E440" s="2">
        <v>-4.8721168240004296E-3</v>
      </c>
    </row>
    <row r="441" spans="1:5">
      <c r="A441" s="1">
        <v>40816</v>
      </c>
      <c r="B441" s="2">
        <v>377.96</v>
      </c>
      <c r="C441" s="2">
        <v>24.02</v>
      </c>
      <c r="D441" s="2">
        <v>-2.3972184020429499E-2</v>
      </c>
      <c r="E441" s="2">
        <v>-2.2639369881250301E-2</v>
      </c>
    </row>
    <row r="442" spans="1:5">
      <c r="A442" s="1">
        <v>40819</v>
      </c>
      <c r="B442" s="2">
        <v>371.3</v>
      </c>
      <c r="C442" s="2">
        <v>23.68</v>
      </c>
      <c r="D442" s="2">
        <v>-1.7778008731390699E-2</v>
      </c>
      <c r="E442" s="2">
        <v>-1.42560066360326E-2</v>
      </c>
    </row>
    <row r="443" spans="1:5">
      <c r="A443" s="1">
        <v>40820</v>
      </c>
      <c r="B443" s="2">
        <v>369.22</v>
      </c>
      <c r="C443" s="2">
        <v>24.46</v>
      </c>
      <c r="D443" s="2">
        <v>-5.6176888406110001E-3</v>
      </c>
      <c r="E443" s="2">
        <v>3.2408320243221399E-2</v>
      </c>
    </row>
    <row r="444" spans="1:5">
      <c r="A444" s="1">
        <v>40821</v>
      </c>
      <c r="B444" s="2">
        <v>374.92</v>
      </c>
      <c r="C444" s="2">
        <v>24.99</v>
      </c>
      <c r="D444" s="2">
        <v>1.53199975358616E-2</v>
      </c>
      <c r="E444" s="2">
        <v>2.1436614587834499E-2</v>
      </c>
    </row>
    <row r="445" spans="1:5">
      <c r="A445" s="1">
        <v>40822</v>
      </c>
      <c r="B445" s="2">
        <v>374.05</v>
      </c>
      <c r="C445" s="2">
        <v>25.42</v>
      </c>
      <c r="D445" s="2">
        <v>-2.32319155987111E-3</v>
      </c>
      <c r="E445" s="2">
        <v>1.7060520914447101E-2</v>
      </c>
    </row>
    <row r="446" spans="1:5">
      <c r="A446" s="1">
        <v>40823</v>
      </c>
      <c r="B446" s="2">
        <v>366.54</v>
      </c>
      <c r="C446" s="2">
        <v>25.34</v>
      </c>
      <c r="D446" s="2">
        <v>-2.0281822428683299E-2</v>
      </c>
      <c r="E446" s="2">
        <v>-3.1520908683150199E-3</v>
      </c>
    </row>
    <row r="447" spans="1:5">
      <c r="A447" s="1">
        <v>40826</v>
      </c>
      <c r="B447" s="2">
        <v>385.39</v>
      </c>
      <c r="C447" s="2">
        <v>26</v>
      </c>
      <c r="D447" s="2">
        <v>5.0148152685923E-2</v>
      </c>
      <c r="E447" s="2">
        <v>2.5712363128488999E-2</v>
      </c>
    </row>
    <row r="448" spans="1:5">
      <c r="A448" s="1">
        <v>40827</v>
      </c>
      <c r="B448" s="2">
        <v>396.77</v>
      </c>
      <c r="C448" s="2">
        <v>26.06</v>
      </c>
      <c r="D448" s="2">
        <v>2.9100959138164399E-2</v>
      </c>
      <c r="E448" s="2">
        <v>2.30503367521705E-3</v>
      </c>
    </row>
    <row r="449" spans="1:5">
      <c r="A449" s="1">
        <v>40828</v>
      </c>
      <c r="B449" s="2">
        <v>398.65</v>
      </c>
      <c r="C449" s="2">
        <v>26.02</v>
      </c>
      <c r="D449" s="2">
        <v>4.72707123468636E-3</v>
      </c>
      <c r="E449" s="2">
        <v>-1.5360986123397801E-3</v>
      </c>
    </row>
    <row r="450" spans="1:5">
      <c r="A450" s="1">
        <v>40829</v>
      </c>
      <c r="B450" s="2">
        <v>404.83</v>
      </c>
      <c r="C450" s="2">
        <v>26.23</v>
      </c>
      <c r="D450" s="2">
        <v>1.53833869506279E-2</v>
      </c>
      <c r="E450" s="2">
        <v>8.0383207944231105E-3</v>
      </c>
    </row>
    <row r="451" spans="1:5">
      <c r="A451" s="1">
        <v>40830</v>
      </c>
      <c r="B451" s="2">
        <v>418.29</v>
      </c>
      <c r="C451" s="2">
        <v>26.32</v>
      </c>
      <c r="D451" s="2">
        <v>3.2707745975907102E-2</v>
      </c>
      <c r="E451" s="2">
        <v>3.4253125783340502E-3</v>
      </c>
    </row>
    <row r="452" spans="1:5">
      <c r="A452" s="1">
        <v>40833</v>
      </c>
      <c r="B452" s="2">
        <v>416.29</v>
      </c>
      <c r="C452" s="2">
        <v>26.04</v>
      </c>
      <c r="D452" s="2">
        <v>-4.7928391012236702E-3</v>
      </c>
      <c r="E452" s="2">
        <v>-1.0695289116748E-2</v>
      </c>
    </row>
    <row r="453" spans="1:5">
      <c r="A453" s="1">
        <v>40834</v>
      </c>
      <c r="B453" s="2">
        <v>418.52</v>
      </c>
      <c r="C453" s="2">
        <v>26.36</v>
      </c>
      <c r="D453" s="2">
        <v>5.3425457390308198E-3</v>
      </c>
      <c r="E453" s="2">
        <v>1.2213892293937999E-2</v>
      </c>
    </row>
    <row r="454" spans="1:5">
      <c r="A454" s="1">
        <v>40835</v>
      </c>
      <c r="B454" s="2">
        <v>395.11</v>
      </c>
      <c r="C454" s="2">
        <v>26.19</v>
      </c>
      <c r="D454" s="2">
        <v>-5.7560471367706298E-2</v>
      </c>
      <c r="E454" s="2">
        <v>-6.4700511146858798E-3</v>
      </c>
    </row>
    <row r="455" spans="1:5">
      <c r="A455" s="1">
        <v>40836</v>
      </c>
      <c r="B455" s="2">
        <v>391.83</v>
      </c>
      <c r="C455" s="2">
        <v>26.1</v>
      </c>
      <c r="D455" s="2">
        <v>-8.3361348876008698E-3</v>
      </c>
      <c r="E455" s="2">
        <v>-3.4423441909727901E-3</v>
      </c>
    </row>
    <row r="456" spans="1:5">
      <c r="A456" s="1">
        <v>40837</v>
      </c>
      <c r="B456" s="2">
        <v>389.41</v>
      </c>
      <c r="C456" s="2">
        <v>26.22</v>
      </c>
      <c r="D456" s="2">
        <v>-6.1952991150242397E-3</v>
      </c>
      <c r="E456" s="2">
        <v>4.5871640069059198E-3</v>
      </c>
    </row>
    <row r="457" spans="1:5">
      <c r="A457" s="1">
        <v>40840</v>
      </c>
      <c r="B457" s="2">
        <v>402.2</v>
      </c>
      <c r="C457" s="2">
        <v>26.24</v>
      </c>
      <c r="D457" s="2">
        <v>3.2316704196036397E-2</v>
      </c>
      <c r="E457" s="2">
        <v>7.6248574033439495E-4</v>
      </c>
    </row>
    <row r="458" spans="1:5">
      <c r="A458" s="1">
        <v>40841</v>
      </c>
      <c r="B458" s="2">
        <v>394.27</v>
      </c>
      <c r="C458" s="2">
        <v>25.88</v>
      </c>
      <c r="D458" s="2">
        <v>-1.9913523549367599E-2</v>
      </c>
      <c r="E458" s="2">
        <v>-1.3814494443188399E-2</v>
      </c>
    </row>
    <row r="459" spans="1:5">
      <c r="A459" s="1">
        <v>40842</v>
      </c>
      <c r="B459" s="2">
        <v>397.07</v>
      </c>
      <c r="C459" s="2">
        <v>25.67</v>
      </c>
      <c r="D459" s="2">
        <v>7.0766337731717399E-3</v>
      </c>
      <c r="E459" s="2">
        <v>-8.1474747496506298E-3</v>
      </c>
    </row>
    <row r="460" spans="1:5">
      <c r="A460" s="1">
        <v>40843</v>
      </c>
      <c r="B460" s="2">
        <v>401.13</v>
      </c>
      <c r="C460" s="2">
        <v>26.3</v>
      </c>
      <c r="D460" s="2">
        <v>1.01729767323279E-2</v>
      </c>
      <c r="E460" s="2">
        <v>2.4245944300669699E-2</v>
      </c>
    </row>
    <row r="461" spans="1:5">
      <c r="A461" s="1">
        <v>40844</v>
      </c>
      <c r="B461" s="2">
        <v>401.39</v>
      </c>
      <c r="C461" s="2">
        <v>26.04</v>
      </c>
      <c r="D461" s="2">
        <v>6.4795895204294201E-4</v>
      </c>
      <c r="E461" s="2">
        <v>-9.9351218433504796E-3</v>
      </c>
    </row>
    <row r="462" spans="1:5">
      <c r="A462" s="1">
        <v>40847</v>
      </c>
      <c r="B462" s="2">
        <v>401.22</v>
      </c>
      <c r="C462" s="2">
        <v>25.7</v>
      </c>
      <c r="D462" s="2">
        <v>-4.23617952784529E-4</v>
      </c>
      <c r="E462" s="2">
        <v>-1.31428254391944E-2</v>
      </c>
    </row>
    <row r="463" spans="1:5">
      <c r="A463" s="1">
        <v>40848</v>
      </c>
      <c r="B463" s="2">
        <v>393.02</v>
      </c>
      <c r="C463" s="2">
        <v>25.09</v>
      </c>
      <c r="D463" s="2">
        <v>-2.06494041343212E-2</v>
      </c>
      <c r="E463" s="2">
        <v>-2.4021631522843201E-2</v>
      </c>
    </row>
    <row r="464" spans="1:5">
      <c r="A464" s="1">
        <v>40849</v>
      </c>
      <c r="B464" s="2">
        <v>393.91</v>
      </c>
      <c r="C464" s="2">
        <v>25.11</v>
      </c>
      <c r="D464" s="2">
        <v>2.2619556490908301E-3</v>
      </c>
      <c r="E464" s="2">
        <v>7.9681279116260704E-4</v>
      </c>
    </row>
    <row r="465" spans="1:5">
      <c r="A465" s="1">
        <v>40850</v>
      </c>
      <c r="B465" s="2">
        <v>399.52</v>
      </c>
      <c r="C465" s="2">
        <v>25.61</v>
      </c>
      <c r="D465" s="2">
        <v>1.4141369722751099E-2</v>
      </c>
      <c r="E465" s="2">
        <v>1.9716727041940101E-2</v>
      </c>
    </row>
    <row r="466" spans="1:5">
      <c r="A466" s="1">
        <v>40851</v>
      </c>
      <c r="B466" s="2">
        <v>396.72</v>
      </c>
      <c r="C466" s="2">
        <v>25.34</v>
      </c>
      <c r="D466" s="2">
        <v>-7.03308435058452E-3</v>
      </c>
      <c r="E466" s="2">
        <v>-1.05987253184408E-2</v>
      </c>
    </row>
    <row r="467" spans="1:5">
      <c r="A467" s="1">
        <v>40854</v>
      </c>
      <c r="B467" s="2">
        <v>396.21</v>
      </c>
      <c r="C467" s="2">
        <v>25.87</v>
      </c>
      <c r="D467" s="2">
        <v>-1.2863684570558699E-3</v>
      </c>
      <c r="E467" s="2">
        <v>2.0699821304944799E-2</v>
      </c>
    </row>
    <row r="468" spans="1:5">
      <c r="A468" s="1">
        <v>40855</v>
      </c>
      <c r="B468" s="2">
        <v>402.65</v>
      </c>
      <c r="C468" s="2">
        <v>26.22</v>
      </c>
      <c r="D468" s="2">
        <v>1.61233245177312E-2</v>
      </c>
      <c r="E468" s="2">
        <v>1.3438482137616E-2</v>
      </c>
    </row>
    <row r="469" spans="1:5">
      <c r="A469" s="1">
        <v>40856</v>
      </c>
      <c r="B469" s="2">
        <v>391.8</v>
      </c>
      <c r="C469" s="2">
        <v>25.29</v>
      </c>
      <c r="D469" s="2">
        <v>-2.7316192731113399E-2</v>
      </c>
      <c r="E469" s="2">
        <v>-3.6113417653679897E-2</v>
      </c>
    </row>
    <row r="470" spans="1:5">
      <c r="A470" s="1">
        <v>40857</v>
      </c>
      <c r="B470" s="2">
        <v>381.83</v>
      </c>
      <c r="C470" s="2">
        <v>25.37</v>
      </c>
      <c r="D470" s="2">
        <v>-2.5776022135413999E-2</v>
      </c>
      <c r="E470" s="2">
        <v>3.1583129293167901E-3</v>
      </c>
    </row>
    <row r="471" spans="1:5">
      <c r="A471" s="1">
        <v>40858</v>
      </c>
      <c r="B471" s="2">
        <v>381.23</v>
      </c>
      <c r="C471" s="2">
        <v>25.97</v>
      </c>
      <c r="D471" s="2">
        <v>-1.5726158458207E-3</v>
      </c>
      <c r="E471" s="2">
        <v>2.3374652063466499E-2</v>
      </c>
    </row>
    <row r="472" spans="1:5">
      <c r="A472" s="1">
        <v>40861</v>
      </c>
      <c r="B472" s="2">
        <v>375.92</v>
      </c>
      <c r="C472" s="2">
        <v>25.83</v>
      </c>
      <c r="D472" s="2">
        <v>-1.4026512734645301E-2</v>
      </c>
      <c r="E472" s="2">
        <v>-5.4054185669079402E-3</v>
      </c>
    </row>
    <row r="473" spans="1:5">
      <c r="A473" s="1">
        <v>40862</v>
      </c>
      <c r="B473" s="2">
        <v>385.41</v>
      </c>
      <c r="C473" s="2">
        <v>26</v>
      </c>
      <c r="D473" s="2">
        <v>2.49313479170678E-2</v>
      </c>
      <c r="E473" s="2">
        <v>6.5599309137329403E-3</v>
      </c>
    </row>
    <row r="474" spans="1:5">
      <c r="A474" s="1">
        <v>40863</v>
      </c>
      <c r="B474" s="2">
        <v>381.38</v>
      </c>
      <c r="C474" s="2">
        <v>25.35</v>
      </c>
      <c r="D474" s="2">
        <v>-1.0511449305147301E-2</v>
      </c>
      <c r="E474" s="2">
        <v>-2.53178079842898E-2</v>
      </c>
    </row>
    <row r="475" spans="1:5">
      <c r="A475" s="1">
        <v>40864</v>
      </c>
      <c r="B475" s="2">
        <v>374.09</v>
      </c>
      <c r="C475" s="2">
        <v>24.84</v>
      </c>
      <c r="D475" s="2">
        <v>-1.92998432302913E-2</v>
      </c>
      <c r="E475" s="2">
        <v>-2.0323472971914201E-2</v>
      </c>
    </row>
    <row r="476" spans="1:5">
      <c r="A476" s="1">
        <v>40865</v>
      </c>
      <c r="B476" s="2">
        <v>371.64</v>
      </c>
      <c r="C476" s="2">
        <v>24.6</v>
      </c>
      <c r="D476" s="2">
        <v>-6.5707664030776897E-3</v>
      </c>
      <c r="E476" s="2">
        <v>-9.7088141269608304E-3</v>
      </c>
    </row>
    <row r="477" spans="1:5">
      <c r="A477" s="1">
        <v>40868</v>
      </c>
      <c r="B477" s="2">
        <v>365.76</v>
      </c>
      <c r="C477" s="2">
        <v>24.31</v>
      </c>
      <c r="D477" s="2">
        <v>-1.5948263166665901E-2</v>
      </c>
      <c r="E477" s="2">
        <v>-1.1858654610285299E-2</v>
      </c>
    </row>
    <row r="478" spans="1:5">
      <c r="A478" s="1">
        <v>40869</v>
      </c>
      <c r="B478" s="2">
        <v>373.2</v>
      </c>
      <c r="C478" s="2">
        <v>24.11</v>
      </c>
      <c r="D478" s="2">
        <v>2.0137088366743001E-2</v>
      </c>
      <c r="E478" s="2">
        <v>-8.2610961349522394E-3</v>
      </c>
    </row>
    <row r="479" spans="1:5">
      <c r="A479" s="1">
        <v>40870</v>
      </c>
      <c r="B479" s="2">
        <v>363.76</v>
      </c>
      <c r="C479" s="2">
        <v>23.8</v>
      </c>
      <c r="D479" s="2">
        <v>-2.5620159456433599E-2</v>
      </c>
      <c r="E479" s="2">
        <v>-1.29411115156506E-2</v>
      </c>
    </row>
    <row r="480" spans="1:5">
      <c r="A480" s="1">
        <v>40872</v>
      </c>
      <c r="B480" s="2">
        <v>360.37</v>
      </c>
      <c r="C480" s="2">
        <v>23.63</v>
      </c>
      <c r="D480" s="2">
        <v>-9.3630280907907298E-3</v>
      </c>
      <c r="E480" s="2">
        <v>-7.1684894786126297E-3</v>
      </c>
    </row>
    <row r="481" spans="1:5">
      <c r="A481" s="1">
        <v>40875</v>
      </c>
      <c r="B481" s="2">
        <v>372.81</v>
      </c>
      <c r="C481" s="2">
        <v>24.19</v>
      </c>
      <c r="D481" s="2">
        <v>3.39376250600485E-2</v>
      </c>
      <c r="E481" s="2">
        <v>2.3422233423119498E-2</v>
      </c>
    </row>
    <row r="482" spans="1:5">
      <c r="A482" s="1">
        <v>40876</v>
      </c>
      <c r="B482" s="2">
        <v>369.91</v>
      </c>
      <c r="C482" s="2">
        <v>24.16</v>
      </c>
      <c r="D482" s="2">
        <v>-7.8091736794218799E-3</v>
      </c>
      <c r="E482" s="2">
        <v>-1.2409515553217401E-3</v>
      </c>
    </row>
    <row r="483" spans="1:5">
      <c r="A483" s="1">
        <v>40877</v>
      </c>
      <c r="B483" s="2">
        <v>378.84</v>
      </c>
      <c r="C483" s="2">
        <v>24.88</v>
      </c>
      <c r="D483" s="2">
        <v>2.38542195513094E-2</v>
      </c>
      <c r="E483" s="2">
        <v>2.9365894804364499E-2</v>
      </c>
    </row>
    <row r="484" spans="1:5">
      <c r="A484" s="1">
        <v>40878</v>
      </c>
      <c r="B484" s="2">
        <v>384.52</v>
      </c>
      <c r="C484" s="2">
        <v>24.58</v>
      </c>
      <c r="D484" s="2">
        <v>1.48818508397149E-2</v>
      </c>
      <c r="E484" s="2">
        <v>-1.2131163733090001E-2</v>
      </c>
    </row>
    <row r="485" spans="1:5">
      <c r="A485" s="1">
        <v>40879</v>
      </c>
      <c r="B485" s="2">
        <v>386.27</v>
      </c>
      <c r="C485" s="2">
        <v>24.53</v>
      </c>
      <c r="D485" s="2">
        <v>4.5408036090803898E-3</v>
      </c>
      <c r="E485" s="2">
        <v>-2.0362458674907501E-3</v>
      </c>
    </row>
    <row r="486" spans="1:5">
      <c r="A486" s="1">
        <v>40882</v>
      </c>
      <c r="B486" s="2">
        <v>389.55</v>
      </c>
      <c r="C486" s="2">
        <v>24.99</v>
      </c>
      <c r="D486" s="2">
        <v>8.4556199701713904E-3</v>
      </c>
      <c r="E486" s="2">
        <v>1.8578886576463099E-2</v>
      </c>
    </row>
    <row r="487" spans="1:5">
      <c r="A487" s="1">
        <v>40883</v>
      </c>
      <c r="B487" s="2">
        <v>387.51</v>
      </c>
      <c r="C487" s="2">
        <v>24.95</v>
      </c>
      <c r="D487" s="2">
        <v>-5.2505718648333697E-3</v>
      </c>
      <c r="E487" s="2">
        <v>-1.6019226493333E-3</v>
      </c>
    </row>
    <row r="488" spans="1:5">
      <c r="A488" s="1">
        <v>40884</v>
      </c>
      <c r="B488" s="2">
        <v>385.67</v>
      </c>
      <c r="C488" s="2">
        <v>24.9</v>
      </c>
      <c r="D488" s="2">
        <v>-4.7595733814668603E-3</v>
      </c>
      <c r="E488" s="2">
        <v>-2.0060187268657399E-3</v>
      </c>
    </row>
    <row r="489" spans="1:5">
      <c r="A489" s="1">
        <v>40885</v>
      </c>
      <c r="B489" s="2">
        <v>387.22</v>
      </c>
      <c r="C489" s="2">
        <v>24.7</v>
      </c>
      <c r="D489" s="2">
        <v>4.0109254304523797E-3</v>
      </c>
      <c r="E489" s="2">
        <v>-8.0645598367304096E-3</v>
      </c>
    </row>
    <row r="490" spans="1:5">
      <c r="A490" s="1">
        <v>40886</v>
      </c>
      <c r="B490" s="2">
        <v>390.16</v>
      </c>
      <c r="C490" s="2">
        <v>24.99</v>
      </c>
      <c r="D490" s="2">
        <v>7.5639044407779096E-3</v>
      </c>
      <c r="E490" s="2">
        <v>1.16725012129294E-2</v>
      </c>
    </row>
    <row r="491" spans="1:5">
      <c r="A491" s="1">
        <v>40889</v>
      </c>
      <c r="B491" s="2">
        <v>388.39</v>
      </c>
      <c r="C491" s="2">
        <v>24.81</v>
      </c>
      <c r="D491" s="2">
        <v>-4.5469219690132696E-3</v>
      </c>
      <c r="E491" s="2">
        <v>-7.2289471431513201E-3</v>
      </c>
    </row>
    <row r="492" spans="1:5">
      <c r="A492" s="1">
        <v>40890</v>
      </c>
      <c r="B492" s="2">
        <v>385.39</v>
      </c>
      <c r="C492" s="2">
        <v>25.05</v>
      </c>
      <c r="D492" s="2">
        <v>-7.7541808571302698E-3</v>
      </c>
      <c r="E492" s="2">
        <v>9.6270298271642005E-3</v>
      </c>
    </row>
    <row r="493" spans="1:5">
      <c r="A493" s="1">
        <v>40891</v>
      </c>
      <c r="B493" s="2">
        <v>376.84</v>
      </c>
      <c r="C493" s="2">
        <v>24.89</v>
      </c>
      <c r="D493" s="2">
        <v>-2.2435114395186698E-2</v>
      </c>
      <c r="E493" s="2">
        <v>-6.4077111513732299E-3</v>
      </c>
    </row>
    <row r="494" spans="1:5">
      <c r="A494" s="1">
        <v>40892</v>
      </c>
      <c r="B494" s="2">
        <v>375.6</v>
      </c>
      <c r="C494" s="2">
        <v>24.86</v>
      </c>
      <c r="D494" s="2">
        <v>-3.2959468463590602E-3</v>
      </c>
      <c r="E494" s="2">
        <v>-1.20603029693564E-3</v>
      </c>
    </row>
    <row r="495" spans="1:5">
      <c r="A495" s="1">
        <v>40893</v>
      </c>
      <c r="B495" s="2">
        <v>377.67</v>
      </c>
      <c r="C495" s="2">
        <v>25.28</v>
      </c>
      <c r="D495" s="2">
        <v>5.4960511121697701E-3</v>
      </c>
      <c r="E495" s="2">
        <v>1.6753483196091601E-2</v>
      </c>
    </row>
    <row r="496" spans="1:5">
      <c r="A496" s="1">
        <v>40896</v>
      </c>
      <c r="B496" s="2">
        <v>378.85</v>
      </c>
      <c r="C496" s="2">
        <v>24.83</v>
      </c>
      <c r="D496" s="2">
        <v>3.1195499311048201E-3</v>
      </c>
      <c r="E496" s="2">
        <v>-1.7960969758581601E-2</v>
      </c>
    </row>
    <row r="497" spans="1:5">
      <c r="A497" s="1">
        <v>40897</v>
      </c>
      <c r="B497" s="2">
        <v>392.46</v>
      </c>
      <c r="C497" s="2">
        <v>25.31</v>
      </c>
      <c r="D497" s="2">
        <v>3.5294272823793903E-2</v>
      </c>
      <c r="E497" s="2">
        <v>1.91469750369575E-2</v>
      </c>
    </row>
    <row r="498" spans="1:5">
      <c r="A498" s="1">
        <v>40898</v>
      </c>
      <c r="B498" s="2">
        <v>392.96</v>
      </c>
      <c r="C498" s="2">
        <v>25.05</v>
      </c>
      <c r="D498" s="2">
        <v>1.27320431754647E-3</v>
      </c>
      <c r="E498" s="2">
        <v>-1.0325747026158801E-2</v>
      </c>
    </row>
    <row r="499" spans="1:5">
      <c r="A499" s="1">
        <v>40899</v>
      </c>
      <c r="B499" s="2">
        <v>395.04</v>
      </c>
      <c r="C499" s="2">
        <v>25.1</v>
      </c>
      <c r="D499" s="2">
        <v>5.2792000781464801E-3</v>
      </c>
      <c r="E499" s="2">
        <v>1.9940186068644499E-3</v>
      </c>
    </row>
    <row r="500" spans="1:5">
      <c r="A500" s="1">
        <v>40900</v>
      </c>
      <c r="B500" s="2">
        <v>399.78</v>
      </c>
      <c r="C500" s="2">
        <v>25.31</v>
      </c>
      <c r="D500" s="2">
        <v>1.19273702056314E-2</v>
      </c>
      <c r="E500" s="2">
        <v>8.3317284192944308E-3</v>
      </c>
    </row>
    <row r="501" spans="1:5">
      <c r="A501" s="1">
        <v>40904</v>
      </c>
      <c r="B501" s="2">
        <v>402.95</v>
      </c>
      <c r="C501" s="2">
        <v>25.32</v>
      </c>
      <c r="D501" s="2">
        <v>7.8980889680195492E-3</v>
      </c>
      <c r="E501" s="2">
        <v>3.9502271894281698E-4</v>
      </c>
    </row>
    <row r="502" spans="1:5">
      <c r="A502" s="1">
        <v>40905</v>
      </c>
      <c r="B502" s="2">
        <v>399.1</v>
      </c>
      <c r="C502" s="2">
        <v>25.11</v>
      </c>
      <c r="D502" s="2">
        <v>-9.6004727158320105E-3</v>
      </c>
      <c r="E502" s="2">
        <v>-8.3284241064818503E-3</v>
      </c>
    </row>
    <row r="503" spans="1:5">
      <c r="A503" s="1">
        <v>40906</v>
      </c>
      <c r="B503" s="2">
        <v>401.55</v>
      </c>
      <c r="C503" s="2">
        <v>25.3</v>
      </c>
      <c r="D503" s="2">
        <v>6.1200465797828698E-3</v>
      </c>
      <c r="E503" s="2">
        <v>7.5382225639809902E-3</v>
      </c>
    </row>
    <row r="504" spans="1:5">
      <c r="A504" s="1">
        <v>40907</v>
      </c>
      <c r="B504" s="2">
        <v>401.44</v>
      </c>
      <c r="C504" s="2">
        <v>25.25</v>
      </c>
      <c r="D504" s="2">
        <v>-2.7397601635909598E-4</v>
      </c>
      <c r="E504" s="2">
        <v>-1.9782400121057101E-3</v>
      </c>
    </row>
    <row r="505" spans="1:5">
      <c r="A505" s="1">
        <v>40911</v>
      </c>
      <c r="B505" s="2">
        <v>407.61</v>
      </c>
      <c r="C505" s="2">
        <v>26.03</v>
      </c>
      <c r="D505" s="2">
        <v>1.5252752286229699E-2</v>
      </c>
      <c r="E505" s="2">
        <v>3.0423563285105201E-2</v>
      </c>
    </row>
    <row r="506" spans="1:5">
      <c r="A506" s="1">
        <v>40912</v>
      </c>
      <c r="B506" s="2">
        <v>409.8</v>
      </c>
      <c r="C506" s="2">
        <v>26.65</v>
      </c>
      <c r="D506" s="2">
        <v>5.3584009004575602E-3</v>
      </c>
      <c r="E506" s="2">
        <v>2.35394316053795E-2</v>
      </c>
    </row>
    <row r="507" spans="1:5">
      <c r="A507" s="1">
        <v>40913</v>
      </c>
      <c r="B507" s="2">
        <v>414.35</v>
      </c>
      <c r="C507" s="2">
        <v>26.92</v>
      </c>
      <c r="D507" s="2">
        <v>1.10417914902521E-2</v>
      </c>
      <c r="E507" s="2">
        <v>1.00803541646737E-2</v>
      </c>
    </row>
    <row r="508" spans="1:5">
      <c r="A508" s="1">
        <v>40914</v>
      </c>
      <c r="B508" s="2">
        <v>418.68</v>
      </c>
      <c r="C508" s="2">
        <v>27.34</v>
      </c>
      <c r="D508" s="2">
        <v>1.03958776916315E-2</v>
      </c>
      <c r="E508" s="2">
        <v>1.54813265192764E-2</v>
      </c>
    </row>
    <row r="509" spans="1:5">
      <c r="A509" s="1">
        <v>40917</v>
      </c>
      <c r="B509" s="2">
        <v>418.02</v>
      </c>
      <c r="C509" s="2">
        <v>26.98</v>
      </c>
      <c r="D509" s="2">
        <v>-1.57762671660058E-3</v>
      </c>
      <c r="E509" s="2">
        <v>-1.32549805161936E-2</v>
      </c>
    </row>
    <row r="510" spans="1:5">
      <c r="A510" s="1">
        <v>40918</v>
      </c>
      <c r="B510" s="2">
        <v>419.51</v>
      </c>
      <c r="C510" s="2">
        <v>27.07</v>
      </c>
      <c r="D510" s="2">
        <v>3.5580852553246502E-3</v>
      </c>
      <c r="E510" s="2">
        <v>3.3302528465999999E-3</v>
      </c>
    </row>
    <row r="511" spans="1:5">
      <c r="A511" s="1">
        <v>40919</v>
      </c>
      <c r="B511" s="2">
        <v>418.83</v>
      </c>
      <c r="C511" s="2">
        <v>26.96</v>
      </c>
      <c r="D511" s="2">
        <v>-1.6222538567409199E-3</v>
      </c>
      <c r="E511" s="2">
        <v>-4.0718175821035599E-3</v>
      </c>
    </row>
    <row r="512" spans="1:5">
      <c r="A512" s="1">
        <v>40920</v>
      </c>
      <c r="B512" s="2">
        <v>417.68</v>
      </c>
      <c r="C512" s="2">
        <v>27.23</v>
      </c>
      <c r="D512" s="2">
        <v>-2.74952056636934E-3</v>
      </c>
      <c r="E512" s="2">
        <v>9.9650206415618902E-3</v>
      </c>
    </row>
    <row r="513" spans="1:5">
      <c r="A513" s="1">
        <v>40921</v>
      </c>
      <c r="B513" s="2">
        <v>416.11</v>
      </c>
      <c r="C513" s="2">
        <v>27.47</v>
      </c>
      <c r="D513" s="2">
        <v>-3.7659407177308402E-3</v>
      </c>
      <c r="E513" s="2">
        <v>8.7751934215141592E-3</v>
      </c>
    </row>
    <row r="514" spans="1:5">
      <c r="A514" s="1">
        <v>40925</v>
      </c>
      <c r="B514" s="2">
        <v>420.96</v>
      </c>
      <c r="C514" s="2">
        <v>27.48</v>
      </c>
      <c r="D514" s="2">
        <v>1.15881689074164E-2</v>
      </c>
      <c r="E514" s="2">
        <v>3.6396724696618799E-4</v>
      </c>
    </row>
    <row r="515" spans="1:5">
      <c r="A515" s="1">
        <v>40926</v>
      </c>
      <c r="B515" s="2">
        <v>425.33</v>
      </c>
      <c r="C515" s="2">
        <v>27.45</v>
      </c>
      <c r="D515" s="2">
        <v>1.0327520923338E-2</v>
      </c>
      <c r="E515" s="2">
        <v>-1.09229939860904E-3</v>
      </c>
    </row>
    <row r="516" spans="1:5">
      <c r="A516" s="1">
        <v>40927</v>
      </c>
      <c r="B516" s="2">
        <v>423.98</v>
      </c>
      <c r="C516" s="2">
        <v>27.35</v>
      </c>
      <c r="D516" s="2">
        <v>-3.1790539072139301E-3</v>
      </c>
      <c r="E516" s="2">
        <v>-3.6496390875493901E-3</v>
      </c>
    </row>
    <row r="517" spans="1:5">
      <c r="A517" s="1">
        <v>40928</v>
      </c>
      <c r="B517" s="2">
        <v>416.6</v>
      </c>
      <c r="C517" s="2">
        <v>28.89</v>
      </c>
      <c r="D517" s="2">
        <v>-1.7559755481234798E-2</v>
      </c>
      <c r="E517" s="2">
        <v>5.4778985610153597E-2</v>
      </c>
    </row>
    <row r="518" spans="1:5">
      <c r="A518" s="1">
        <v>40931</v>
      </c>
      <c r="B518" s="2">
        <v>423.65</v>
      </c>
      <c r="C518" s="2">
        <v>28.91</v>
      </c>
      <c r="D518" s="2">
        <v>1.67811138176014E-2</v>
      </c>
      <c r="E518" s="2">
        <v>6.9204155011071502E-4</v>
      </c>
    </row>
    <row r="519" spans="1:5">
      <c r="A519" s="1">
        <v>40932</v>
      </c>
      <c r="B519" s="2">
        <v>416.71</v>
      </c>
      <c r="C519" s="2">
        <v>28.53</v>
      </c>
      <c r="D519" s="2">
        <v>-1.6517106423861099E-2</v>
      </c>
      <c r="E519" s="2">
        <v>-1.3231390802846001E-2</v>
      </c>
    </row>
    <row r="520" spans="1:5">
      <c r="A520" s="1">
        <v>40933</v>
      </c>
      <c r="B520" s="2">
        <v>442.73</v>
      </c>
      <c r="C520" s="2">
        <v>28.75</v>
      </c>
      <c r="D520" s="2">
        <v>6.05695672029503E-2</v>
      </c>
      <c r="E520" s="2">
        <v>7.6816020179507E-3</v>
      </c>
    </row>
    <row r="521" spans="1:5">
      <c r="A521" s="1">
        <v>40934</v>
      </c>
      <c r="B521" s="2">
        <v>440.72</v>
      </c>
      <c r="C521" s="2">
        <v>28.69</v>
      </c>
      <c r="D521" s="2">
        <v>-4.5503502591011501E-3</v>
      </c>
      <c r="E521" s="2">
        <v>-2.0891372500859702E-3</v>
      </c>
    </row>
    <row r="522" spans="1:5">
      <c r="A522" s="1">
        <v>40935</v>
      </c>
      <c r="B522" s="2">
        <v>443.34</v>
      </c>
      <c r="C522" s="2">
        <v>28.43</v>
      </c>
      <c r="D522" s="2">
        <v>5.9272168641499702E-3</v>
      </c>
      <c r="E522" s="2">
        <v>-9.1037043303650103E-3</v>
      </c>
    </row>
    <row r="523" spans="1:5">
      <c r="A523" s="1">
        <v>40938</v>
      </c>
      <c r="B523" s="2">
        <v>449.02</v>
      </c>
      <c r="C523" s="2">
        <v>28.8</v>
      </c>
      <c r="D523" s="2">
        <v>1.2730460151458E-2</v>
      </c>
      <c r="E523" s="2">
        <v>1.2930461478991901E-2</v>
      </c>
    </row>
    <row r="524" spans="1:5">
      <c r="A524" s="1">
        <v>40939</v>
      </c>
      <c r="B524" s="2">
        <v>452.46</v>
      </c>
      <c r="C524" s="2">
        <v>28.72</v>
      </c>
      <c r="D524" s="2">
        <v>7.6319312625414597E-3</v>
      </c>
      <c r="E524" s="2">
        <v>-2.7816429618769101E-3</v>
      </c>
    </row>
    <row r="525" spans="1:5">
      <c r="A525" s="1">
        <v>40940</v>
      </c>
      <c r="B525" s="2">
        <v>452.17</v>
      </c>
      <c r="C525" s="2">
        <v>29.07</v>
      </c>
      <c r="D525" s="2">
        <v>-6.4114612589484597E-4</v>
      </c>
      <c r="E525" s="2">
        <v>1.2112970390761301E-2</v>
      </c>
    </row>
    <row r="526" spans="1:5">
      <c r="A526" s="1">
        <v>40941</v>
      </c>
      <c r="B526" s="2">
        <v>451.11</v>
      </c>
      <c r="C526" s="2">
        <v>29.13</v>
      </c>
      <c r="D526" s="2">
        <v>-2.3470031143773399E-3</v>
      </c>
      <c r="E526" s="2">
        <v>2.0618564005585602E-3</v>
      </c>
    </row>
    <row r="527" spans="1:5">
      <c r="A527" s="1">
        <v>40942</v>
      </c>
      <c r="B527" s="2">
        <v>455.63</v>
      </c>
      <c r="C527" s="2">
        <v>29.41</v>
      </c>
      <c r="D527" s="2">
        <v>9.9698644372707007E-3</v>
      </c>
      <c r="E527" s="2">
        <v>9.5661815945604807E-3</v>
      </c>
    </row>
    <row r="528" spans="1:5">
      <c r="A528" s="1">
        <v>40945</v>
      </c>
      <c r="B528" s="2">
        <v>459.89</v>
      </c>
      <c r="C528" s="2">
        <v>29.37</v>
      </c>
      <c r="D528" s="2">
        <v>9.3062538125075703E-3</v>
      </c>
      <c r="E528" s="2">
        <v>-1.3610073553749699E-3</v>
      </c>
    </row>
    <row r="529" spans="1:5">
      <c r="A529" s="1">
        <v>40946</v>
      </c>
      <c r="B529" s="2">
        <v>464.7</v>
      </c>
      <c r="C529" s="2">
        <v>29.52</v>
      </c>
      <c r="D529" s="2">
        <v>1.0404705638815801E-2</v>
      </c>
      <c r="E529" s="2">
        <v>5.09425452174309E-3</v>
      </c>
    </row>
    <row r="530" spans="1:5">
      <c r="A530" s="1">
        <v>40947</v>
      </c>
      <c r="B530" s="2">
        <v>472.48</v>
      </c>
      <c r="C530" s="2">
        <v>29.82</v>
      </c>
      <c r="D530" s="2">
        <v>1.6603381904680001E-2</v>
      </c>
      <c r="E530" s="2">
        <v>1.01113096043207E-2</v>
      </c>
    </row>
    <row r="531" spans="1:5">
      <c r="A531" s="1">
        <v>40948</v>
      </c>
      <c r="B531" s="2">
        <v>488.83</v>
      </c>
      <c r="C531" s="2">
        <v>29.92</v>
      </c>
      <c r="D531" s="2">
        <v>3.4019362773834501E-2</v>
      </c>
      <c r="E531" s="2">
        <v>3.3478437696841199E-3</v>
      </c>
    </row>
    <row r="532" spans="1:5">
      <c r="A532" s="1">
        <v>40949</v>
      </c>
      <c r="B532" s="2">
        <v>489.08</v>
      </c>
      <c r="C532" s="2">
        <v>29.66</v>
      </c>
      <c r="D532" s="2">
        <v>5.1129450654202905E-4</v>
      </c>
      <c r="E532" s="2">
        <v>-8.7278163964905498E-3</v>
      </c>
    </row>
    <row r="533" spans="1:5">
      <c r="A533" s="1">
        <v>40952</v>
      </c>
      <c r="B533" s="2">
        <v>498.18</v>
      </c>
      <c r="C533" s="2">
        <v>29.74</v>
      </c>
      <c r="D533" s="2">
        <v>1.8435382226004899E-2</v>
      </c>
      <c r="E533" s="2">
        <v>2.6936043222229602E-3</v>
      </c>
    </row>
    <row r="534" spans="1:5">
      <c r="A534" s="1">
        <v>40953</v>
      </c>
      <c r="B534" s="2">
        <v>504.98</v>
      </c>
      <c r="C534" s="2">
        <v>29.61</v>
      </c>
      <c r="D534" s="2">
        <v>1.3557367028712001E-2</v>
      </c>
      <c r="E534" s="2">
        <v>-4.38079891850909E-3</v>
      </c>
    </row>
    <row r="535" spans="1:5">
      <c r="A535" s="1">
        <v>40954</v>
      </c>
      <c r="B535" s="2">
        <v>493.29</v>
      </c>
      <c r="C535" s="2">
        <v>29.42</v>
      </c>
      <c r="D535" s="2">
        <v>-2.34215881364618E-2</v>
      </c>
      <c r="E535" s="2">
        <v>-6.4374269402083803E-3</v>
      </c>
    </row>
    <row r="536" spans="1:5">
      <c r="A536" s="1">
        <v>40955</v>
      </c>
      <c r="B536" s="2">
        <v>497.79</v>
      </c>
      <c r="C536" s="2">
        <v>30.63</v>
      </c>
      <c r="D536" s="2">
        <v>9.0810649485616995E-3</v>
      </c>
      <c r="E536" s="2">
        <v>4.03052056713923E-2</v>
      </c>
    </row>
    <row r="537" spans="1:5">
      <c r="A537" s="1">
        <v>40956</v>
      </c>
      <c r="B537" s="2">
        <v>497.7</v>
      </c>
      <c r="C537" s="2">
        <v>30.59</v>
      </c>
      <c r="D537" s="2">
        <v>-1.8081547829754799E-4</v>
      </c>
      <c r="E537" s="2">
        <v>-1.3067626818717699E-3</v>
      </c>
    </row>
    <row r="538" spans="1:5">
      <c r="A538" s="1">
        <v>40960</v>
      </c>
      <c r="B538" s="2">
        <v>510.32</v>
      </c>
      <c r="C538" s="2">
        <v>30.78</v>
      </c>
      <c r="D538" s="2">
        <v>2.5040494069191399E-2</v>
      </c>
      <c r="E538" s="2">
        <v>6.1919702479211998E-3</v>
      </c>
    </row>
    <row r="539" spans="1:5">
      <c r="A539" s="1">
        <v>40961</v>
      </c>
      <c r="B539" s="2">
        <v>508.52</v>
      </c>
      <c r="C539" s="2">
        <v>30.61</v>
      </c>
      <c r="D539" s="2">
        <v>-3.53343385177819E-3</v>
      </c>
      <c r="E539" s="2">
        <v>-5.5383754534121098E-3</v>
      </c>
    </row>
    <row r="540" spans="1:5">
      <c r="A540" s="1">
        <v>40962</v>
      </c>
      <c r="B540" s="2">
        <v>511.84</v>
      </c>
      <c r="C540" s="2">
        <v>30.71</v>
      </c>
      <c r="D540" s="2">
        <v>6.5075301192860403E-3</v>
      </c>
      <c r="E540" s="2">
        <v>3.2615814954099201E-3</v>
      </c>
    </row>
    <row r="541" spans="1:5">
      <c r="A541" s="1">
        <v>40963</v>
      </c>
      <c r="B541" s="2">
        <v>517.80999999999995</v>
      </c>
      <c r="C541" s="2">
        <v>30.82</v>
      </c>
      <c r="D541" s="2">
        <v>1.15963034056053E-2</v>
      </c>
      <c r="E541" s="2">
        <v>3.5754954392385801E-3</v>
      </c>
    </row>
    <row r="542" spans="1:5">
      <c r="A542" s="1">
        <v>40966</v>
      </c>
      <c r="B542" s="2">
        <v>521.13</v>
      </c>
      <c r="C542" s="2">
        <v>30.69</v>
      </c>
      <c r="D542" s="2">
        <v>6.3911511751285101E-3</v>
      </c>
      <c r="E542" s="2">
        <v>-4.2269612603248498E-3</v>
      </c>
    </row>
    <row r="543" spans="1:5">
      <c r="A543" s="1">
        <v>40967</v>
      </c>
      <c r="B543" s="2">
        <v>530.70000000000005</v>
      </c>
      <c r="C543" s="2">
        <v>31.2</v>
      </c>
      <c r="D543" s="2">
        <v>1.81973590519077E-2</v>
      </c>
      <c r="E543" s="2">
        <v>1.64812261837919E-2</v>
      </c>
    </row>
    <row r="544" spans="1:5">
      <c r="A544" s="1">
        <v>40968</v>
      </c>
      <c r="B544" s="2">
        <v>537.66999999999996</v>
      </c>
      <c r="C544" s="2">
        <v>31.07</v>
      </c>
      <c r="D544" s="2">
        <v>1.3048099232054401E-2</v>
      </c>
      <c r="E544" s="2">
        <v>-4.1753714104806198E-3</v>
      </c>
    </row>
    <row r="545" spans="1:5">
      <c r="A545" s="1">
        <v>40969</v>
      </c>
      <c r="B545" s="2">
        <v>539.67999999999995</v>
      </c>
      <c r="C545" s="2">
        <v>31.61</v>
      </c>
      <c r="D545" s="2">
        <v>3.7313822474361602E-3</v>
      </c>
      <c r="E545" s="2">
        <v>1.7230802822570199E-2</v>
      </c>
    </row>
    <row r="546" spans="1:5">
      <c r="A546" s="1">
        <v>40970</v>
      </c>
      <c r="B546" s="2">
        <v>540.38</v>
      </c>
      <c r="C546" s="2">
        <v>31.4</v>
      </c>
      <c r="D546" s="2">
        <v>1.2962244653289599E-3</v>
      </c>
      <c r="E546" s="2">
        <v>-6.6656333133186998E-3</v>
      </c>
    </row>
    <row r="547" spans="1:5">
      <c r="A547" s="1">
        <v>40973</v>
      </c>
      <c r="B547" s="2">
        <v>528.47</v>
      </c>
      <c r="C547" s="2">
        <v>31.13</v>
      </c>
      <c r="D547" s="2">
        <v>-2.2286556507163099E-2</v>
      </c>
      <c r="E547" s="2">
        <v>-8.63590846069082E-3</v>
      </c>
    </row>
    <row r="548" spans="1:5">
      <c r="A548" s="1">
        <v>40974</v>
      </c>
      <c r="B548" s="2">
        <v>525.59</v>
      </c>
      <c r="C548" s="2">
        <v>30.89</v>
      </c>
      <c r="D548" s="2">
        <v>-5.4645981572896199E-3</v>
      </c>
      <c r="E548" s="2">
        <v>-7.7394775230264501E-3</v>
      </c>
    </row>
    <row r="549" spans="1:5">
      <c r="A549" s="1">
        <v>40975</v>
      </c>
      <c r="B549" s="2">
        <v>526.02</v>
      </c>
      <c r="C549" s="2">
        <v>31.17</v>
      </c>
      <c r="D549" s="2">
        <v>8.1779371433286904E-4</v>
      </c>
      <c r="E549" s="2">
        <v>9.0235868487554497E-3</v>
      </c>
    </row>
    <row r="550" spans="1:5">
      <c r="A550" s="1">
        <v>40976</v>
      </c>
      <c r="B550" s="2">
        <v>537.22</v>
      </c>
      <c r="C550" s="2">
        <v>31.33</v>
      </c>
      <c r="D550" s="2">
        <v>2.10684592094172E-2</v>
      </c>
      <c r="E550" s="2">
        <v>5.1200111848545603E-3</v>
      </c>
    </row>
    <row r="551" spans="1:5">
      <c r="A551" s="1">
        <v>40977</v>
      </c>
      <c r="B551" s="2">
        <v>540.37</v>
      </c>
      <c r="C551" s="2">
        <v>31.31</v>
      </c>
      <c r="D551" s="2">
        <v>5.8463960733412899E-3</v>
      </c>
      <c r="E551" s="2">
        <v>-6.3856962578603201E-4</v>
      </c>
    </row>
    <row r="552" spans="1:5">
      <c r="A552" s="1">
        <v>40980</v>
      </c>
      <c r="B552" s="2">
        <v>547.14</v>
      </c>
      <c r="C552" s="2">
        <v>31.36</v>
      </c>
      <c r="D552" s="2">
        <v>1.2450621062321299E-2</v>
      </c>
      <c r="E552" s="2">
        <v>1.59566014389274E-3</v>
      </c>
    </row>
    <row r="553" spans="1:5">
      <c r="A553" s="1">
        <v>40981</v>
      </c>
      <c r="B553" s="2">
        <v>563.1</v>
      </c>
      <c r="C553" s="2">
        <v>31.98</v>
      </c>
      <c r="D553" s="2">
        <v>2.8752521086943698E-2</v>
      </c>
      <c r="E553" s="2">
        <v>1.9577511923601E-2</v>
      </c>
    </row>
    <row r="554" spans="1:5">
      <c r="A554" s="1">
        <v>40982</v>
      </c>
      <c r="B554" s="2">
        <v>584.39</v>
      </c>
      <c r="C554" s="2">
        <v>32.08</v>
      </c>
      <c r="D554" s="2">
        <v>3.7111335902147498E-2</v>
      </c>
      <c r="E554" s="2">
        <v>3.1220755925055101E-3</v>
      </c>
    </row>
    <row r="555" spans="1:5">
      <c r="A555" s="1">
        <v>40983</v>
      </c>
      <c r="B555" s="2">
        <v>580.41</v>
      </c>
      <c r="C555" s="2">
        <v>32.159999999999997</v>
      </c>
      <c r="D555" s="2">
        <v>-6.8338178042149297E-3</v>
      </c>
      <c r="E555" s="2">
        <v>2.49066131245183E-3</v>
      </c>
    </row>
    <row r="556" spans="1:5">
      <c r="A556" s="1">
        <v>40984</v>
      </c>
      <c r="B556" s="2">
        <v>580.41999999999996</v>
      </c>
      <c r="C556" s="2">
        <v>31.91</v>
      </c>
      <c r="D556" s="2">
        <v>1.7229051627245299E-5</v>
      </c>
      <c r="E556" s="2">
        <v>-7.8040040206133997E-3</v>
      </c>
    </row>
    <row r="557" spans="1:5">
      <c r="A557" s="1">
        <v>40987</v>
      </c>
      <c r="B557" s="2">
        <v>595.80999999999995</v>
      </c>
      <c r="C557" s="2">
        <v>31.52</v>
      </c>
      <c r="D557" s="2">
        <v>2.61698448839538E-2</v>
      </c>
      <c r="E557" s="2">
        <v>-1.2297175300473801E-2</v>
      </c>
    </row>
    <row r="558" spans="1:5">
      <c r="A558" s="1">
        <v>40988</v>
      </c>
      <c r="B558" s="2">
        <v>600.63</v>
      </c>
      <c r="C558" s="2">
        <v>31.31</v>
      </c>
      <c r="D558" s="2">
        <v>8.0572800576312904E-3</v>
      </c>
      <c r="E558" s="2">
        <v>-6.6847296513641002E-3</v>
      </c>
    </row>
    <row r="559" spans="1:5">
      <c r="A559" s="1">
        <v>40989</v>
      </c>
      <c r="B559" s="2">
        <v>597.20000000000005</v>
      </c>
      <c r="C559" s="2">
        <v>31.24</v>
      </c>
      <c r="D559" s="2">
        <v>-5.72703868668239E-3</v>
      </c>
      <c r="E559" s="2">
        <v>-2.2382103668291799E-3</v>
      </c>
    </row>
    <row r="560" spans="1:5">
      <c r="A560" s="1">
        <v>40990</v>
      </c>
      <c r="B560" s="2">
        <v>594.05999999999995</v>
      </c>
      <c r="C560" s="2">
        <v>31.32</v>
      </c>
      <c r="D560" s="2">
        <v>-5.2717413025571702E-3</v>
      </c>
      <c r="E560" s="2">
        <v>2.5575461511171899E-3</v>
      </c>
    </row>
    <row r="561" spans="1:5">
      <c r="A561" s="1">
        <v>40991</v>
      </c>
      <c r="B561" s="2">
        <v>590.79999999999995</v>
      </c>
      <c r="C561" s="2">
        <v>31.33</v>
      </c>
      <c r="D561" s="2">
        <v>-5.5027737052535204E-3</v>
      </c>
      <c r="E561" s="2">
        <v>3.1923384149805102E-4</v>
      </c>
    </row>
    <row r="562" spans="1:5">
      <c r="A562" s="1">
        <v>40994</v>
      </c>
      <c r="B562" s="2">
        <v>601.64</v>
      </c>
      <c r="C562" s="2">
        <v>31.9</v>
      </c>
      <c r="D562" s="2">
        <v>1.81817091297879E-2</v>
      </c>
      <c r="E562" s="2">
        <v>1.8029904826698501E-2</v>
      </c>
    </row>
    <row r="563" spans="1:5">
      <c r="A563" s="1">
        <v>40995</v>
      </c>
      <c r="B563" s="2">
        <v>609.07000000000005</v>
      </c>
      <c r="C563" s="2">
        <v>31.83</v>
      </c>
      <c r="D563" s="2">
        <v>1.22739438462339E-2</v>
      </c>
      <c r="E563" s="2">
        <v>-2.1967684967974699E-3</v>
      </c>
    </row>
    <row r="564" spans="1:5">
      <c r="A564" s="1">
        <v>40996</v>
      </c>
      <c r="B564" s="2">
        <v>612.17999999999995</v>
      </c>
      <c r="C564" s="2">
        <v>31.51</v>
      </c>
      <c r="D564" s="2">
        <v>5.0931532820222497E-3</v>
      </c>
      <c r="E564" s="2">
        <v>-1.01042855248181E-2</v>
      </c>
    </row>
    <row r="565" spans="1:5">
      <c r="A565" s="1">
        <v>40997</v>
      </c>
      <c r="B565" s="2">
        <v>604.49</v>
      </c>
      <c r="C565" s="2">
        <v>31.44</v>
      </c>
      <c r="D565" s="2">
        <v>-1.2641229594439401E-2</v>
      </c>
      <c r="E565" s="2">
        <v>-2.2239882081774901E-3</v>
      </c>
    </row>
    <row r="566" spans="1:5">
      <c r="A566" s="1">
        <v>40998</v>
      </c>
      <c r="B566" s="2">
        <v>594.27</v>
      </c>
      <c r="C566" s="2">
        <v>31.58</v>
      </c>
      <c r="D566" s="2">
        <v>-1.7051365778130101E-2</v>
      </c>
      <c r="E566" s="2">
        <v>4.4430412664900696E-3</v>
      </c>
    </row>
    <row r="567" spans="1:5">
      <c r="A567" s="1">
        <v>41001</v>
      </c>
      <c r="B567" s="2">
        <v>613.17999999999995</v>
      </c>
      <c r="C567" s="2">
        <v>31.61</v>
      </c>
      <c r="D567" s="2">
        <v>3.1324769137012903E-2</v>
      </c>
      <c r="E567" s="2">
        <v>9.4951740003045796E-4</v>
      </c>
    </row>
    <row r="568" spans="1:5">
      <c r="A568" s="1">
        <v>41002</v>
      </c>
      <c r="B568" s="2">
        <v>623.78</v>
      </c>
      <c r="C568" s="2">
        <v>31.27</v>
      </c>
      <c r="D568" s="2">
        <v>1.7139211421816101E-2</v>
      </c>
      <c r="E568" s="2">
        <v>-1.08143547577765E-2</v>
      </c>
    </row>
    <row r="569" spans="1:5">
      <c r="A569" s="1">
        <v>41003</v>
      </c>
      <c r="B569" s="2">
        <v>618.80999999999995</v>
      </c>
      <c r="C569" s="2">
        <v>30.55</v>
      </c>
      <c r="D569" s="2">
        <v>-7.99946322291583E-3</v>
      </c>
      <c r="E569" s="2">
        <v>-2.32944858521455E-2</v>
      </c>
    </row>
    <row r="570" spans="1:5">
      <c r="A570" s="1">
        <v>41004</v>
      </c>
      <c r="B570" s="2">
        <v>628.1</v>
      </c>
      <c r="C570" s="2">
        <v>30.85</v>
      </c>
      <c r="D570" s="2">
        <v>1.49011105817225E-2</v>
      </c>
      <c r="E570" s="2">
        <v>9.7720647337925202E-3</v>
      </c>
    </row>
    <row r="571" spans="1:5">
      <c r="A571" s="1">
        <v>41008</v>
      </c>
      <c r="B571" s="2">
        <v>630.63</v>
      </c>
      <c r="C571" s="2">
        <v>30.44</v>
      </c>
      <c r="D571" s="2">
        <v>4.0199302583267304E-3</v>
      </c>
      <c r="E571" s="2">
        <v>-1.3379217357911701E-2</v>
      </c>
    </row>
    <row r="572" spans="1:5">
      <c r="A572" s="1">
        <v>41009</v>
      </c>
      <c r="B572" s="2">
        <v>622.91</v>
      </c>
      <c r="C572" s="2">
        <v>29.83</v>
      </c>
      <c r="D572" s="2">
        <v>-1.2317273646182601E-2</v>
      </c>
      <c r="E572" s="2">
        <v>-2.0242934466828101E-2</v>
      </c>
    </row>
    <row r="573" spans="1:5">
      <c r="A573" s="1">
        <v>41010</v>
      </c>
      <c r="B573" s="2">
        <v>620.69000000000005</v>
      </c>
      <c r="C573" s="2">
        <v>29.71</v>
      </c>
      <c r="D573" s="2">
        <v>-3.5702836252502401E-3</v>
      </c>
      <c r="E573" s="2">
        <v>-4.0309090521407397E-3</v>
      </c>
    </row>
    <row r="574" spans="1:5">
      <c r="A574" s="1">
        <v>41011</v>
      </c>
      <c r="B574" s="2">
        <v>617.29</v>
      </c>
      <c r="C574" s="2">
        <v>30.33</v>
      </c>
      <c r="D574" s="2">
        <v>-5.4928327574044903E-3</v>
      </c>
      <c r="E574" s="2">
        <v>2.0653632225973401E-2</v>
      </c>
    </row>
    <row r="575" spans="1:5">
      <c r="A575" s="1">
        <v>41012</v>
      </c>
      <c r="B575" s="2">
        <v>599.9</v>
      </c>
      <c r="C575" s="2">
        <v>30.16</v>
      </c>
      <c r="D575" s="2">
        <v>-2.85759550307772E-2</v>
      </c>
      <c r="E575" s="2">
        <v>-5.6207785607343599E-3</v>
      </c>
    </row>
    <row r="576" spans="1:5">
      <c r="A576" s="1">
        <v>41015</v>
      </c>
      <c r="B576" s="2">
        <v>575.02</v>
      </c>
      <c r="C576" s="2">
        <v>30.42</v>
      </c>
      <c r="D576" s="2">
        <v>-4.2358151857902197E-2</v>
      </c>
      <c r="E576" s="2">
        <v>8.5837436913914402E-3</v>
      </c>
    </row>
    <row r="577" spans="1:5">
      <c r="A577" s="1">
        <v>41016</v>
      </c>
      <c r="B577" s="2">
        <v>604.33000000000004</v>
      </c>
      <c r="C577" s="2">
        <v>30.78</v>
      </c>
      <c r="D577" s="2">
        <v>4.9715583550583198E-2</v>
      </c>
      <c r="E577" s="2">
        <v>1.17648415795864E-2</v>
      </c>
    </row>
    <row r="578" spans="1:5">
      <c r="A578" s="1">
        <v>41017</v>
      </c>
      <c r="B578" s="2">
        <v>602.99</v>
      </c>
      <c r="C578" s="2">
        <v>30.48</v>
      </c>
      <c r="D578" s="2">
        <v>-2.2197935099817902E-3</v>
      </c>
      <c r="E578" s="2">
        <v>-9.7943975922876996E-3</v>
      </c>
    </row>
    <row r="579" spans="1:5">
      <c r="A579" s="1">
        <v>41018</v>
      </c>
      <c r="B579" s="2">
        <v>582.27</v>
      </c>
      <c r="C579" s="2">
        <v>30.36</v>
      </c>
      <c r="D579" s="2">
        <v>-3.4966355161001203E-2</v>
      </c>
      <c r="E579" s="2">
        <v>-3.9447782910163398E-3</v>
      </c>
    </row>
    <row r="580" spans="1:5">
      <c r="A580" s="1">
        <v>41019</v>
      </c>
      <c r="B580" s="2">
        <v>567.94000000000005</v>
      </c>
      <c r="C580" s="2">
        <v>31.74</v>
      </c>
      <c r="D580" s="2">
        <v>-2.4918478342054001E-2</v>
      </c>
      <c r="E580" s="2">
        <v>4.4451762570833803E-2</v>
      </c>
    </row>
    <row r="581" spans="1:5">
      <c r="A581" s="1">
        <v>41022</v>
      </c>
      <c r="B581" s="2">
        <v>566.66999999999996</v>
      </c>
      <c r="C581" s="2">
        <v>31.44</v>
      </c>
      <c r="D581" s="2">
        <v>-2.2386556268535699E-3</v>
      </c>
      <c r="E581" s="2">
        <v>-9.4967475372570893E-3</v>
      </c>
    </row>
    <row r="582" spans="1:5">
      <c r="A582" s="1">
        <v>41023</v>
      </c>
      <c r="B582" s="2">
        <v>555.35</v>
      </c>
      <c r="C582" s="2">
        <v>31.25</v>
      </c>
      <c r="D582" s="2">
        <v>-2.0178578098708801E-2</v>
      </c>
      <c r="E582" s="2">
        <v>-6.0615913785953797E-3</v>
      </c>
    </row>
    <row r="583" spans="1:5">
      <c r="A583" s="1">
        <v>41024</v>
      </c>
      <c r="B583" s="2">
        <v>604.63</v>
      </c>
      <c r="C583" s="2">
        <v>31.52</v>
      </c>
      <c r="D583" s="2">
        <v>8.5018155084413405E-2</v>
      </c>
      <c r="E583" s="2">
        <v>8.6028888072678493E-3</v>
      </c>
    </row>
    <row r="584" spans="1:5">
      <c r="A584" s="1">
        <v>41025</v>
      </c>
      <c r="B584" s="2">
        <v>602.35</v>
      </c>
      <c r="C584" s="2">
        <v>31.43</v>
      </c>
      <c r="D584" s="2">
        <v>-3.7780289846806002E-3</v>
      </c>
      <c r="E584" s="2">
        <v>-2.85941418020211E-3</v>
      </c>
    </row>
    <row r="585" spans="1:5">
      <c r="A585" s="1">
        <v>41026</v>
      </c>
      <c r="B585" s="2">
        <v>597.69000000000005</v>
      </c>
      <c r="C585" s="2">
        <v>31.31</v>
      </c>
      <c r="D585" s="2">
        <v>-7.7664468240199996E-3</v>
      </c>
      <c r="E585" s="2">
        <v>-3.82531547116188E-3</v>
      </c>
    </row>
    <row r="586" spans="1:5">
      <c r="A586" s="1">
        <v>41029</v>
      </c>
      <c r="B586" s="2">
        <v>578.84</v>
      </c>
      <c r="C586" s="2">
        <v>31.34</v>
      </c>
      <c r="D586" s="2">
        <v>-3.2046124019049799E-2</v>
      </c>
      <c r="E586" s="2">
        <v>9.5770158956042005E-4</v>
      </c>
    </row>
    <row r="587" spans="1:5">
      <c r="A587" s="1">
        <v>41030</v>
      </c>
      <c r="B587" s="2">
        <v>577.01</v>
      </c>
      <c r="C587" s="2">
        <v>31.33</v>
      </c>
      <c r="D587" s="2">
        <v>-3.1665034893426001E-3</v>
      </c>
      <c r="E587" s="2">
        <v>-3.1913196377441802E-4</v>
      </c>
    </row>
    <row r="588" spans="1:5">
      <c r="A588" s="1">
        <v>41031</v>
      </c>
      <c r="B588" s="2">
        <v>580.82000000000005</v>
      </c>
      <c r="C588" s="2">
        <v>31.13</v>
      </c>
      <c r="D588" s="2">
        <v>6.5813007989649298E-3</v>
      </c>
      <c r="E588" s="2">
        <v>-6.40412051058354E-3</v>
      </c>
    </row>
    <row r="589" spans="1:5">
      <c r="A589" s="1">
        <v>41032</v>
      </c>
      <c r="B589" s="2">
        <v>576.70000000000005</v>
      </c>
      <c r="C589" s="2">
        <v>31.09</v>
      </c>
      <c r="D589" s="2">
        <v>-7.1186975580473698E-3</v>
      </c>
      <c r="E589" s="2">
        <v>-1.28576038285434E-3</v>
      </c>
    </row>
    <row r="590" spans="1:5">
      <c r="A590" s="1">
        <v>41033</v>
      </c>
      <c r="B590" s="2">
        <v>560.27</v>
      </c>
      <c r="C590" s="2">
        <v>30.33</v>
      </c>
      <c r="D590" s="2">
        <v>-2.8903390228550201E-2</v>
      </c>
      <c r="E590" s="2">
        <v>-2.4748902370172701E-2</v>
      </c>
    </row>
    <row r="591" spans="1:5">
      <c r="A591" s="1">
        <v>41036</v>
      </c>
      <c r="B591" s="2">
        <v>564.47</v>
      </c>
      <c r="C591" s="2">
        <v>30</v>
      </c>
      <c r="D591" s="2">
        <v>7.4684274091339304E-3</v>
      </c>
      <c r="E591" s="2">
        <v>-1.09399400383343E-2</v>
      </c>
    </row>
    <row r="592" spans="1:5">
      <c r="A592" s="1">
        <v>41037</v>
      </c>
      <c r="B592" s="2">
        <v>563.17999999999995</v>
      </c>
      <c r="C592" s="2">
        <v>29.86</v>
      </c>
      <c r="D592" s="2">
        <v>-2.2879449522980001E-3</v>
      </c>
      <c r="E592" s="2">
        <v>-4.6775895511110901E-3</v>
      </c>
    </row>
    <row r="593" spans="1:5">
      <c r="A593" s="1">
        <v>41038</v>
      </c>
      <c r="B593" s="2">
        <v>564.16999999999996</v>
      </c>
      <c r="C593" s="2">
        <v>30.11</v>
      </c>
      <c r="D593" s="2">
        <v>1.75633167071068E-3</v>
      </c>
      <c r="E593" s="2">
        <v>8.3375503825981606E-3</v>
      </c>
    </row>
    <row r="594" spans="1:5">
      <c r="A594" s="1">
        <v>41039</v>
      </c>
      <c r="B594" s="2">
        <v>565.5</v>
      </c>
      <c r="C594" s="2">
        <v>30.09</v>
      </c>
      <c r="D594" s="2">
        <v>2.3546710358116202E-3</v>
      </c>
      <c r="E594" s="2">
        <v>-6.6445185168863296E-4</v>
      </c>
    </row>
    <row r="595" spans="1:5">
      <c r="A595" s="1">
        <v>41040</v>
      </c>
      <c r="B595" s="2">
        <v>561.72</v>
      </c>
      <c r="C595" s="2">
        <v>30.5</v>
      </c>
      <c r="D595" s="2">
        <v>-6.7067904561955499E-3</v>
      </c>
      <c r="E595" s="2">
        <v>1.3533792971412099E-2</v>
      </c>
    </row>
    <row r="596" spans="1:5">
      <c r="A596" s="1">
        <v>41043</v>
      </c>
      <c r="B596" s="2">
        <v>553.30999999999995</v>
      </c>
      <c r="C596" s="2">
        <v>30.03</v>
      </c>
      <c r="D596" s="2">
        <v>-1.50850819813227E-2</v>
      </c>
      <c r="E596" s="2">
        <v>-1.5529801618127E-2</v>
      </c>
    </row>
    <row r="597" spans="1:5">
      <c r="A597" s="1">
        <v>41044</v>
      </c>
      <c r="B597" s="2">
        <v>548.29999999999995</v>
      </c>
      <c r="C597" s="2">
        <v>29.77</v>
      </c>
      <c r="D597" s="2">
        <v>-9.0958407086540998E-3</v>
      </c>
      <c r="E597" s="2">
        <v>-8.6957069675539303E-3</v>
      </c>
    </row>
    <row r="598" spans="1:5">
      <c r="A598" s="1">
        <v>41045</v>
      </c>
      <c r="B598" s="2">
        <v>541.27</v>
      </c>
      <c r="C598" s="2">
        <v>29.46</v>
      </c>
      <c r="D598" s="2">
        <v>-1.2904352274838301E-2</v>
      </c>
      <c r="E598" s="2">
        <v>-1.04677639932007E-2</v>
      </c>
    </row>
    <row r="599" spans="1:5">
      <c r="A599" s="1">
        <v>41046</v>
      </c>
      <c r="B599" s="2">
        <v>525.45000000000005</v>
      </c>
      <c r="C599" s="2">
        <v>29.28</v>
      </c>
      <c r="D599" s="2">
        <v>-2.9663191823558799E-2</v>
      </c>
      <c r="E599" s="2">
        <v>-6.12872194137339E-3</v>
      </c>
    </row>
    <row r="600" spans="1:5">
      <c r="A600" s="1">
        <v>41047</v>
      </c>
      <c r="B600" s="2">
        <v>525.71</v>
      </c>
      <c r="C600" s="2">
        <v>28.84</v>
      </c>
      <c r="D600" s="2">
        <v>4.9469158891551099E-4</v>
      </c>
      <c r="E600" s="2">
        <v>-1.5141376676362599E-2</v>
      </c>
    </row>
    <row r="601" spans="1:5">
      <c r="A601" s="1">
        <v>41050</v>
      </c>
      <c r="B601" s="2">
        <v>556.34</v>
      </c>
      <c r="C601" s="2">
        <v>29.31</v>
      </c>
      <c r="D601" s="2">
        <v>5.6629888244893102E-2</v>
      </c>
      <c r="E601" s="2">
        <v>1.6165442306052599E-2</v>
      </c>
    </row>
    <row r="602" spans="1:5">
      <c r="A602" s="1">
        <v>41051</v>
      </c>
      <c r="B602" s="2">
        <v>552.07000000000005</v>
      </c>
      <c r="C602" s="2">
        <v>29.32</v>
      </c>
      <c r="D602" s="2">
        <v>-7.7047683140265798E-3</v>
      </c>
      <c r="E602" s="2">
        <v>3.4112229564979102E-4</v>
      </c>
    </row>
    <row r="603" spans="1:5">
      <c r="A603" s="1">
        <v>41052</v>
      </c>
      <c r="B603" s="2">
        <v>565.54</v>
      </c>
      <c r="C603" s="2">
        <v>28.68</v>
      </c>
      <c r="D603" s="2">
        <v>2.4106177087102901E-2</v>
      </c>
      <c r="E603" s="2">
        <v>-2.2069861287031201E-2</v>
      </c>
    </row>
    <row r="604" spans="1:5">
      <c r="A604" s="1">
        <v>41053</v>
      </c>
      <c r="B604" s="2">
        <v>560.34</v>
      </c>
      <c r="C604" s="2">
        <v>28.64</v>
      </c>
      <c r="D604" s="2">
        <v>-9.2372845688090902E-3</v>
      </c>
      <c r="E604" s="2">
        <v>-1.3956736389746901E-3</v>
      </c>
    </row>
    <row r="605" spans="1:5">
      <c r="A605" s="1">
        <v>41054</v>
      </c>
      <c r="B605" s="2">
        <v>557.34</v>
      </c>
      <c r="C605" s="2">
        <v>28.63</v>
      </c>
      <c r="D605" s="2">
        <v>-5.3682757221970101E-3</v>
      </c>
      <c r="E605" s="2">
        <v>-3.4922298242118601E-4</v>
      </c>
    </row>
    <row r="606" spans="1:5">
      <c r="A606" s="1">
        <v>41058</v>
      </c>
      <c r="B606" s="2">
        <v>567.23</v>
      </c>
      <c r="C606" s="2">
        <v>29.13</v>
      </c>
      <c r="D606" s="2">
        <v>1.7589398588065502E-2</v>
      </c>
      <c r="E606" s="2">
        <v>1.7313451861319499E-2</v>
      </c>
    </row>
    <row r="607" spans="1:5">
      <c r="A607" s="1">
        <v>41059</v>
      </c>
      <c r="B607" s="2">
        <v>574.07000000000005</v>
      </c>
      <c r="C607" s="2">
        <v>28.91</v>
      </c>
      <c r="D607" s="2">
        <v>1.1986474888083199E-2</v>
      </c>
      <c r="E607" s="2">
        <v>-7.5810149430884698E-3</v>
      </c>
    </row>
    <row r="608" spans="1:5">
      <c r="A608" s="1">
        <v>41060</v>
      </c>
      <c r="B608" s="2">
        <v>572.64</v>
      </c>
      <c r="C608" s="2">
        <v>28.76</v>
      </c>
      <c r="D608" s="2">
        <v>-2.49409308591762E-3</v>
      </c>
      <c r="E608" s="2">
        <v>-5.2020231754087397E-3</v>
      </c>
    </row>
    <row r="609" spans="1:5">
      <c r="A609" s="1">
        <v>41061</v>
      </c>
      <c r="B609" s="2">
        <v>556.04999999999995</v>
      </c>
      <c r="C609" s="2">
        <v>28.03</v>
      </c>
      <c r="D609" s="2">
        <v>-2.9399028752864799E-2</v>
      </c>
      <c r="E609" s="2">
        <v>-2.5710167676149E-2</v>
      </c>
    </row>
    <row r="610" spans="1:5">
      <c r="A610" s="1">
        <v>41064</v>
      </c>
      <c r="B610" s="2">
        <v>559.32000000000005</v>
      </c>
      <c r="C610" s="2">
        <v>28.13</v>
      </c>
      <c r="D610" s="2">
        <v>5.8635419077990997E-3</v>
      </c>
      <c r="E610" s="2">
        <v>3.5612573250683901E-3</v>
      </c>
    </row>
    <row r="611" spans="1:5">
      <c r="A611" s="1">
        <v>41065</v>
      </c>
      <c r="B611" s="2">
        <v>557.88</v>
      </c>
      <c r="C611" s="2">
        <v>28.09</v>
      </c>
      <c r="D611" s="2">
        <v>-2.5778746821563401E-3</v>
      </c>
      <c r="E611" s="2">
        <v>-1.42298138561314E-3</v>
      </c>
    </row>
    <row r="612" spans="1:5">
      <c r="A612" s="1">
        <v>41066</v>
      </c>
      <c r="B612" s="2">
        <v>566.42999999999995</v>
      </c>
      <c r="C612" s="2">
        <v>28.92</v>
      </c>
      <c r="D612" s="2">
        <v>1.5209621588056801E-2</v>
      </c>
      <c r="E612" s="2">
        <v>2.9119756174411801E-2</v>
      </c>
    </row>
    <row r="613" spans="1:5">
      <c r="A613" s="1">
        <v>41067</v>
      </c>
      <c r="B613" s="2">
        <v>566.69000000000005</v>
      </c>
      <c r="C613" s="2">
        <v>28.8</v>
      </c>
      <c r="D613" s="2">
        <v>4.5890992050804503E-4</v>
      </c>
      <c r="E613" s="2">
        <v>-4.1580101486636796E-3</v>
      </c>
    </row>
    <row r="614" spans="1:5">
      <c r="A614" s="1">
        <v>41068</v>
      </c>
      <c r="B614" s="2">
        <v>575.21</v>
      </c>
      <c r="C614" s="2">
        <v>29.21</v>
      </c>
      <c r="D614" s="2">
        <v>1.4922774513958501E-2</v>
      </c>
      <c r="E614" s="2">
        <v>1.41357292577494E-2</v>
      </c>
    </row>
    <row r="615" spans="1:5">
      <c r="A615" s="1">
        <v>41071</v>
      </c>
      <c r="B615" s="2">
        <v>566.14</v>
      </c>
      <c r="C615" s="2">
        <v>28.48</v>
      </c>
      <c r="D615" s="2">
        <v>-1.5893794072436601E-2</v>
      </c>
      <c r="E615" s="2">
        <v>-2.5309029855874601E-2</v>
      </c>
    </row>
    <row r="616" spans="1:5">
      <c r="A616" s="1">
        <v>41072</v>
      </c>
      <c r="B616" s="2">
        <v>571.09</v>
      </c>
      <c r="C616" s="2">
        <v>28.86</v>
      </c>
      <c r="D616" s="2">
        <v>8.7054180086444596E-3</v>
      </c>
      <c r="E616" s="2">
        <v>1.3254466801949701E-2</v>
      </c>
    </row>
    <row r="617" spans="1:5">
      <c r="A617" s="1">
        <v>41073</v>
      </c>
      <c r="B617" s="2">
        <v>567.12</v>
      </c>
      <c r="C617" s="2">
        <v>28.7</v>
      </c>
      <c r="D617" s="2">
        <v>-6.9758939024628904E-3</v>
      </c>
      <c r="E617" s="2">
        <v>-5.55943058014943E-3</v>
      </c>
    </row>
    <row r="618" spans="1:5">
      <c r="A618" s="1">
        <v>41074</v>
      </c>
      <c r="B618" s="2">
        <v>566.5</v>
      </c>
      <c r="C618" s="2">
        <v>28.91</v>
      </c>
      <c r="D618" s="2">
        <v>-1.0938410787010599E-3</v>
      </c>
      <c r="E618" s="2">
        <v>7.2904332626792696E-3</v>
      </c>
    </row>
    <row r="619" spans="1:5">
      <c r="A619" s="1">
        <v>41075</v>
      </c>
      <c r="B619" s="2">
        <v>569.08000000000004</v>
      </c>
      <c r="C619" s="2">
        <v>29.58</v>
      </c>
      <c r="D619" s="2">
        <v>4.5439413149053901E-3</v>
      </c>
      <c r="E619" s="2">
        <v>2.2910901254398999E-2</v>
      </c>
    </row>
    <row r="620" spans="1:5">
      <c r="A620" s="1">
        <v>41078</v>
      </c>
      <c r="B620" s="2">
        <v>580.62</v>
      </c>
      <c r="C620" s="2">
        <v>29.4</v>
      </c>
      <c r="D620" s="2">
        <v>2.00754763379399E-2</v>
      </c>
      <c r="E620" s="2">
        <v>-6.1037829380178E-3</v>
      </c>
    </row>
    <row r="621" spans="1:5">
      <c r="A621" s="1">
        <v>41079</v>
      </c>
      <c r="B621" s="2">
        <v>582.24</v>
      </c>
      <c r="C621" s="2">
        <v>30.25</v>
      </c>
      <c r="D621" s="2">
        <v>2.7862357429435402E-3</v>
      </c>
      <c r="E621" s="2">
        <v>2.8501510132214601E-2</v>
      </c>
    </row>
    <row r="622" spans="1:5">
      <c r="A622" s="1">
        <v>41080</v>
      </c>
      <c r="B622" s="2">
        <v>580.58000000000004</v>
      </c>
      <c r="C622" s="2">
        <v>30.48</v>
      </c>
      <c r="D622" s="2">
        <v>-2.85512999030104E-3</v>
      </c>
      <c r="E622" s="2">
        <v>7.5745463415950003E-3</v>
      </c>
    </row>
    <row r="623" spans="1:5">
      <c r="A623" s="1">
        <v>41081</v>
      </c>
      <c r="B623" s="2">
        <v>572.59</v>
      </c>
      <c r="C623" s="2">
        <v>29.7</v>
      </c>
      <c r="D623" s="2">
        <v>-1.38576755604281E-2</v>
      </c>
      <c r="E623" s="2">
        <v>-2.5923685009791701E-2</v>
      </c>
    </row>
    <row r="624" spans="1:5">
      <c r="A624" s="1">
        <v>41082</v>
      </c>
      <c r="B624" s="2">
        <v>576.98</v>
      </c>
      <c r="C624" s="2">
        <v>30.25</v>
      </c>
      <c r="D624" s="2">
        <v>7.6376755491758402E-3</v>
      </c>
      <c r="E624" s="2">
        <v>1.83491386681966E-2</v>
      </c>
    </row>
    <row r="625" spans="1:5">
      <c r="A625" s="1">
        <v>41085</v>
      </c>
      <c r="B625" s="2">
        <v>565.75</v>
      </c>
      <c r="C625" s="2">
        <v>29.43</v>
      </c>
      <c r="D625" s="2">
        <v>-1.96553193486496E-2</v>
      </c>
      <c r="E625" s="2">
        <v>-2.7481622231469102E-2</v>
      </c>
    </row>
    <row r="626" spans="1:5">
      <c r="A626" s="1">
        <v>41086</v>
      </c>
      <c r="B626" s="2">
        <v>566.99</v>
      </c>
      <c r="C626" s="2">
        <v>29.58</v>
      </c>
      <c r="D626" s="2">
        <v>2.1893823742738499E-3</v>
      </c>
      <c r="E626" s="2">
        <v>5.0838950372723299E-3</v>
      </c>
    </row>
    <row r="627" spans="1:5">
      <c r="A627" s="1">
        <v>41087</v>
      </c>
      <c r="B627" s="2">
        <v>569.44000000000005</v>
      </c>
      <c r="C627" s="2">
        <v>29.73</v>
      </c>
      <c r="D627" s="2">
        <v>4.3117548739620001E-3</v>
      </c>
      <c r="E627" s="2">
        <v>5.0581797273527504E-3</v>
      </c>
    </row>
    <row r="628" spans="1:5">
      <c r="A628" s="1">
        <v>41088</v>
      </c>
      <c r="B628" s="2">
        <v>564.04</v>
      </c>
      <c r="C628" s="2">
        <v>29.47</v>
      </c>
      <c r="D628" s="2">
        <v>-9.5282507928532902E-3</v>
      </c>
      <c r="E628" s="2">
        <v>-8.7838402604029798E-3</v>
      </c>
    </row>
    <row r="629" spans="1:5">
      <c r="A629" s="1">
        <v>41089</v>
      </c>
      <c r="B629" s="2">
        <v>578.86</v>
      </c>
      <c r="C629" s="2">
        <v>30.14</v>
      </c>
      <c r="D629" s="2">
        <v>2.5935481166206101E-2</v>
      </c>
      <c r="E629" s="2">
        <v>2.24803964487462E-2</v>
      </c>
    </row>
    <row r="630" spans="1:5">
      <c r="A630" s="1">
        <v>41092</v>
      </c>
      <c r="B630" s="2">
        <v>587.29999999999995</v>
      </c>
      <c r="C630" s="2">
        <v>30.11</v>
      </c>
      <c r="D630" s="2">
        <v>1.4475110393238099E-2</v>
      </c>
      <c r="E630" s="2">
        <v>-9.9585070470701296E-4</v>
      </c>
    </row>
    <row r="631" spans="1:5">
      <c r="A631" s="1">
        <v>41093</v>
      </c>
      <c r="B631" s="2">
        <v>594.13</v>
      </c>
      <c r="C631" s="2">
        <v>30.31</v>
      </c>
      <c r="D631" s="2">
        <v>1.1562388107716599E-2</v>
      </c>
      <c r="E631" s="2">
        <v>6.6203485760693501E-3</v>
      </c>
    </row>
    <row r="632" spans="1:5">
      <c r="A632" s="1">
        <v>41095</v>
      </c>
      <c r="B632" s="2">
        <v>604.57000000000005</v>
      </c>
      <c r="C632" s="2">
        <v>30.25</v>
      </c>
      <c r="D632" s="2">
        <v>1.7419310894879698E-2</v>
      </c>
      <c r="E632" s="2">
        <v>-1.9815065928612402E-3</v>
      </c>
    </row>
    <row r="633" spans="1:5">
      <c r="A633" s="1">
        <v>41096</v>
      </c>
      <c r="B633" s="2">
        <v>600.54999999999995</v>
      </c>
      <c r="C633" s="2">
        <v>29.75</v>
      </c>
      <c r="D633" s="2">
        <v>-6.6715595305707597E-3</v>
      </c>
      <c r="E633" s="2">
        <v>-1.6667052485211602E-2</v>
      </c>
    </row>
    <row r="634" spans="1:5">
      <c r="A634" s="1">
        <v>41099</v>
      </c>
      <c r="B634" s="2">
        <v>608.49</v>
      </c>
      <c r="C634" s="2">
        <v>29.56</v>
      </c>
      <c r="D634" s="2">
        <v>1.31345764383066E-2</v>
      </c>
      <c r="E634" s="2">
        <v>-6.4070359116377897E-3</v>
      </c>
    </row>
    <row r="635" spans="1:5">
      <c r="A635" s="1">
        <v>41100</v>
      </c>
      <c r="B635" s="2">
        <v>602.86</v>
      </c>
      <c r="C635" s="2">
        <v>29.3</v>
      </c>
      <c r="D635" s="2">
        <v>-9.2954811387994194E-3</v>
      </c>
      <c r="E635" s="2">
        <v>-8.8345800569793308E-3</v>
      </c>
    </row>
    <row r="636" spans="1:5">
      <c r="A636" s="1">
        <v>41101</v>
      </c>
      <c r="B636" s="2">
        <v>599.11</v>
      </c>
      <c r="C636" s="2">
        <v>28.87</v>
      </c>
      <c r="D636" s="2">
        <v>-6.2397766452091602E-3</v>
      </c>
      <c r="E636" s="2">
        <v>-1.4784522348177899E-2</v>
      </c>
    </row>
    <row r="637" spans="1:5">
      <c r="A637" s="1">
        <v>41102</v>
      </c>
      <c r="B637" s="2">
        <v>593.63</v>
      </c>
      <c r="C637" s="2">
        <v>28.21</v>
      </c>
      <c r="D637" s="2">
        <v>-9.1889909951251604E-3</v>
      </c>
      <c r="E637" s="2">
        <v>-2.3126468660938801E-2</v>
      </c>
    </row>
    <row r="638" spans="1:5">
      <c r="A638" s="1">
        <v>41103</v>
      </c>
      <c r="B638" s="2">
        <v>599.64</v>
      </c>
      <c r="C638" s="2">
        <v>28.96</v>
      </c>
      <c r="D638" s="2">
        <v>1.0073245484441801E-2</v>
      </c>
      <c r="E638" s="2">
        <v>2.6239042503610699E-2</v>
      </c>
    </row>
    <row r="639" spans="1:5">
      <c r="A639" s="1">
        <v>41106</v>
      </c>
      <c r="B639" s="2">
        <v>601.57000000000005</v>
      </c>
      <c r="C639" s="2">
        <v>29.01</v>
      </c>
      <c r="D639" s="2">
        <v>3.2134292268384398E-3</v>
      </c>
      <c r="E639" s="2">
        <v>1.72503061579708E-3</v>
      </c>
    </row>
    <row r="640" spans="1:5">
      <c r="A640" s="1">
        <v>41107</v>
      </c>
      <c r="B640" s="2">
        <v>601.6</v>
      </c>
      <c r="C640" s="2">
        <v>29.22</v>
      </c>
      <c r="D640" s="2">
        <v>4.9868264677778898E-5</v>
      </c>
      <c r="E640" s="2">
        <v>7.2128081892407804E-3</v>
      </c>
    </row>
    <row r="641" spans="1:5">
      <c r="A641" s="1">
        <v>41108</v>
      </c>
      <c r="B641" s="2">
        <v>600.91999999999996</v>
      </c>
      <c r="C641" s="2">
        <v>30</v>
      </c>
      <c r="D641" s="2">
        <v>-1.1309584414072201E-3</v>
      </c>
      <c r="E641" s="2">
        <v>2.6343975339602099E-2</v>
      </c>
    </row>
    <row r="642" spans="1:5">
      <c r="A642" s="1">
        <v>41109</v>
      </c>
      <c r="B642" s="2">
        <v>608.91</v>
      </c>
      <c r="C642" s="2">
        <v>30.22</v>
      </c>
      <c r="D642" s="2">
        <v>1.32086593434219E-2</v>
      </c>
      <c r="E642" s="2">
        <v>7.3065751824379901E-3</v>
      </c>
    </row>
    <row r="643" spans="1:5">
      <c r="A643" s="1">
        <v>41110</v>
      </c>
      <c r="B643" s="2">
        <v>598.98</v>
      </c>
      <c r="C643" s="2">
        <v>29.68</v>
      </c>
      <c r="D643" s="2">
        <v>-1.6442264961255899E-2</v>
      </c>
      <c r="E643" s="2">
        <v>-1.80305385454138E-2</v>
      </c>
    </row>
    <row r="644" spans="1:5">
      <c r="A644" s="1">
        <v>41113</v>
      </c>
      <c r="B644" s="2">
        <v>598.51</v>
      </c>
      <c r="C644" s="2">
        <v>28.85</v>
      </c>
      <c r="D644" s="2">
        <v>-7.8497528018435698E-4</v>
      </c>
      <c r="E644" s="2">
        <v>-2.8363425345071101E-2</v>
      </c>
    </row>
    <row r="645" spans="1:5">
      <c r="A645" s="1">
        <v>41114</v>
      </c>
      <c r="B645" s="2">
        <v>595.63</v>
      </c>
      <c r="C645" s="2">
        <v>28.72</v>
      </c>
      <c r="D645" s="2">
        <v>-4.8235643794252298E-3</v>
      </c>
      <c r="E645" s="2">
        <v>-4.5162487740852304E-3</v>
      </c>
    </row>
    <row r="646" spans="1:5">
      <c r="A646" s="1">
        <v>41115</v>
      </c>
      <c r="B646" s="2">
        <v>569.91</v>
      </c>
      <c r="C646" s="2">
        <v>28.41</v>
      </c>
      <c r="D646" s="2">
        <v>-4.4141215291711902E-2</v>
      </c>
      <c r="E646" s="2">
        <v>-1.08525483139268E-2</v>
      </c>
    </row>
    <row r="647" spans="1:5">
      <c r="A647" s="1">
        <v>41116</v>
      </c>
      <c r="B647" s="2">
        <v>569.82000000000005</v>
      </c>
      <c r="C647" s="2">
        <v>28.73</v>
      </c>
      <c r="D647" s="2">
        <v>-1.57932142151145E-4</v>
      </c>
      <c r="E647" s="2">
        <v>1.12006771251016E-2</v>
      </c>
    </row>
    <row r="648" spans="1:5">
      <c r="A648" s="1">
        <v>41117</v>
      </c>
      <c r="B648" s="2">
        <v>580.01</v>
      </c>
      <c r="C648" s="2">
        <v>29.32</v>
      </c>
      <c r="D648" s="2">
        <v>1.7724823288228199E-2</v>
      </c>
      <c r="E648" s="2">
        <v>2.0328004027252499E-2</v>
      </c>
    </row>
    <row r="649" spans="1:5">
      <c r="A649" s="1">
        <v>41120</v>
      </c>
      <c r="B649" s="2">
        <v>589.79</v>
      </c>
      <c r="C649" s="2">
        <v>29.2</v>
      </c>
      <c r="D649" s="2">
        <v>1.6721196566329199E-2</v>
      </c>
      <c r="E649" s="2">
        <v>-4.1011677442146796E-3</v>
      </c>
    </row>
    <row r="650" spans="1:5">
      <c r="A650" s="1">
        <v>41121</v>
      </c>
      <c r="B650" s="2">
        <v>605.38</v>
      </c>
      <c r="C650" s="2">
        <v>29.04</v>
      </c>
      <c r="D650" s="2">
        <v>2.60898186951934E-2</v>
      </c>
      <c r="E650" s="2">
        <v>-5.4945193176407E-3</v>
      </c>
    </row>
    <row r="651" spans="1:5">
      <c r="A651" s="1">
        <v>41122</v>
      </c>
      <c r="B651" s="2">
        <v>601.47</v>
      </c>
      <c r="C651" s="2">
        <v>28.98</v>
      </c>
      <c r="D651" s="2">
        <v>-6.4797011734690499E-3</v>
      </c>
      <c r="E651" s="2">
        <v>-2.0682530640589599E-3</v>
      </c>
    </row>
    <row r="652" spans="1:5">
      <c r="A652" s="1">
        <v>41123</v>
      </c>
      <c r="B652" s="2">
        <v>602.44000000000005</v>
      </c>
      <c r="C652" s="2">
        <v>28.76</v>
      </c>
      <c r="D652" s="2">
        <v>1.6114164844497701E-3</v>
      </c>
      <c r="E652" s="2">
        <v>-7.6204040396903802E-3</v>
      </c>
    </row>
    <row r="653" spans="1:5">
      <c r="A653" s="1">
        <v>41124</v>
      </c>
      <c r="B653" s="2">
        <v>610.28</v>
      </c>
      <c r="C653" s="2">
        <v>29.31</v>
      </c>
      <c r="D653" s="2">
        <v>1.2929792901353401E-2</v>
      </c>
      <c r="E653" s="2">
        <v>1.8943221869955101E-2</v>
      </c>
    </row>
    <row r="654" spans="1:5">
      <c r="A654" s="1">
        <v>41127</v>
      </c>
      <c r="B654" s="2">
        <v>617.07000000000005</v>
      </c>
      <c r="C654" s="2">
        <v>29.51</v>
      </c>
      <c r="D654" s="2">
        <v>1.1064601413180299E-2</v>
      </c>
      <c r="E654" s="2">
        <v>6.8004342320469998E-3</v>
      </c>
    </row>
    <row r="655" spans="1:5">
      <c r="A655" s="1">
        <v>41128</v>
      </c>
      <c r="B655" s="2">
        <v>615.44000000000005</v>
      </c>
      <c r="C655" s="2">
        <v>29.82</v>
      </c>
      <c r="D655" s="2">
        <v>-2.6450105075022999E-3</v>
      </c>
      <c r="E655" s="2">
        <v>1.0450120381744201E-2</v>
      </c>
    </row>
    <row r="656" spans="1:5">
      <c r="A656" s="1">
        <v>41129</v>
      </c>
      <c r="B656" s="2">
        <v>614.4</v>
      </c>
      <c r="C656" s="2">
        <v>29.88</v>
      </c>
      <c r="D656" s="2">
        <v>-1.69127731721692E-3</v>
      </c>
      <c r="E656" s="2">
        <v>2.0100509280241E-3</v>
      </c>
    </row>
    <row r="657" spans="1:5">
      <c r="A657" s="1">
        <v>41130</v>
      </c>
      <c r="B657" s="2">
        <v>617.91</v>
      </c>
      <c r="C657" s="2">
        <v>30.05</v>
      </c>
      <c r="D657" s="2">
        <v>5.6966339510334798E-3</v>
      </c>
      <c r="E657" s="2">
        <v>5.6733007166000996E-3</v>
      </c>
    </row>
    <row r="658" spans="1:5">
      <c r="A658" s="1">
        <v>41131</v>
      </c>
      <c r="B658" s="2">
        <v>618.87</v>
      </c>
      <c r="C658" s="2">
        <v>29.97</v>
      </c>
      <c r="D658" s="2">
        <v>1.55241868853053E-3</v>
      </c>
      <c r="E658" s="2">
        <v>-2.6657796526448098E-3</v>
      </c>
    </row>
    <row r="659" spans="1:5">
      <c r="A659" s="1">
        <v>41134</v>
      </c>
      <c r="B659" s="2">
        <v>627.14</v>
      </c>
      <c r="C659" s="2">
        <v>29.94</v>
      </c>
      <c r="D659" s="2">
        <v>1.32745667218435E-2</v>
      </c>
      <c r="E659" s="2">
        <v>-1.00150233708941E-3</v>
      </c>
    </row>
    <row r="660" spans="1:5">
      <c r="A660" s="1">
        <v>41135</v>
      </c>
      <c r="B660" s="2">
        <v>628.82000000000005</v>
      </c>
      <c r="C660" s="2">
        <v>29.88</v>
      </c>
      <c r="D660" s="2">
        <v>2.6752460300833798E-3</v>
      </c>
      <c r="E660" s="2">
        <v>-2.0060187268658501E-3</v>
      </c>
    </row>
    <row r="661" spans="1:5">
      <c r="A661" s="1">
        <v>41136</v>
      </c>
      <c r="B661" s="2">
        <v>627.96</v>
      </c>
      <c r="C661" s="2">
        <v>29.95</v>
      </c>
      <c r="D661" s="2">
        <v>-1.36857705283646E-3</v>
      </c>
      <c r="E661" s="2">
        <v>2.3399642968418301E-3</v>
      </c>
    </row>
    <row r="662" spans="1:5">
      <c r="A662" s="1">
        <v>41137</v>
      </c>
      <c r="B662" s="2">
        <v>633.45000000000005</v>
      </c>
      <c r="C662" s="2">
        <v>30.53</v>
      </c>
      <c r="D662" s="2">
        <v>8.7045998759455803E-3</v>
      </c>
      <c r="E662" s="2">
        <v>1.9180482185328199E-2</v>
      </c>
    </row>
    <row r="663" spans="1:5">
      <c r="A663" s="1">
        <v>41138</v>
      </c>
      <c r="B663" s="2">
        <v>645.16</v>
      </c>
      <c r="C663" s="2">
        <v>30.65</v>
      </c>
      <c r="D663" s="2">
        <v>1.8317278000919299E-2</v>
      </c>
      <c r="E663" s="2">
        <v>3.9228556354339496E-3</v>
      </c>
    </row>
    <row r="664" spans="1:5">
      <c r="A664" s="1">
        <v>41141</v>
      </c>
      <c r="B664" s="2">
        <v>662.13</v>
      </c>
      <c r="C664" s="2">
        <v>30.49</v>
      </c>
      <c r="D664" s="2">
        <v>2.5963563231410601E-2</v>
      </c>
      <c r="E664" s="2">
        <v>-5.2339013820569599E-3</v>
      </c>
    </row>
    <row r="665" spans="1:5">
      <c r="A665" s="1">
        <v>41142</v>
      </c>
      <c r="B665" s="2">
        <v>653.08000000000004</v>
      </c>
      <c r="C665" s="2">
        <v>30.55</v>
      </c>
      <c r="D665" s="2">
        <v>-1.3762278022428701E-2</v>
      </c>
      <c r="E665" s="2">
        <v>1.96592461744108E-3</v>
      </c>
    </row>
    <row r="666" spans="1:5">
      <c r="A666" s="1">
        <v>41143</v>
      </c>
      <c r="B666" s="2">
        <v>665.83</v>
      </c>
      <c r="C666" s="2">
        <v>30.29</v>
      </c>
      <c r="D666" s="2">
        <v>1.9334749444002802E-2</v>
      </c>
      <c r="E666" s="2">
        <v>-8.5470605784584101E-3</v>
      </c>
    </row>
    <row r="667" spans="1:5">
      <c r="A667" s="1">
        <v>41144</v>
      </c>
      <c r="B667" s="2">
        <v>659.62</v>
      </c>
      <c r="C667" s="2">
        <v>30.01</v>
      </c>
      <c r="D667" s="2">
        <v>-9.3704710692939005E-3</v>
      </c>
      <c r="E667" s="2">
        <v>-9.2869655868701405E-3</v>
      </c>
    </row>
    <row r="668" spans="1:5">
      <c r="A668" s="1">
        <v>41145</v>
      </c>
      <c r="B668" s="2">
        <v>660.2</v>
      </c>
      <c r="C668" s="2">
        <v>30.31</v>
      </c>
      <c r="D668" s="2">
        <v>8.7890778642018901E-4</v>
      </c>
      <c r="E668" s="2">
        <v>9.9470316174359898E-3</v>
      </c>
    </row>
    <row r="669" spans="1:5">
      <c r="A669" s="1">
        <v>41148</v>
      </c>
      <c r="B669" s="2">
        <v>672.61</v>
      </c>
      <c r="C669" s="2">
        <v>30.44</v>
      </c>
      <c r="D669" s="2">
        <v>1.8622847454222501E-2</v>
      </c>
      <c r="E669" s="2">
        <v>4.2798419237734201E-3</v>
      </c>
    </row>
    <row r="670" spans="1:5">
      <c r="A670" s="1">
        <v>41149</v>
      </c>
      <c r="B670" s="2">
        <v>671.73</v>
      </c>
      <c r="C670" s="2">
        <v>30.38</v>
      </c>
      <c r="D670" s="2">
        <v>-1.3091928019582199E-3</v>
      </c>
      <c r="E670" s="2">
        <v>-1.9730358258583298E-3</v>
      </c>
    </row>
    <row r="671" spans="1:5">
      <c r="A671" s="1">
        <v>41150</v>
      </c>
      <c r="B671" s="2">
        <v>670.41</v>
      </c>
      <c r="C671" s="2">
        <v>30.4</v>
      </c>
      <c r="D671" s="2">
        <v>-1.9670085469526599E-3</v>
      </c>
      <c r="E671" s="2">
        <v>6.5811124454910196E-4</v>
      </c>
    </row>
    <row r="672" spans="1:5">
      <c r="A672" s="1">
        <v>41151</v>
      </c>
      <c r="B672" s="2">
        <v>660.85</v>
      </c>
      <c r="C672" s="2">
        <v>30.07</v>
      </c>
      <c r="D672" s="2">
        <v>-1.4362580320588601E-2</v>
      </c>
      <c r="E672" s="2">
        <v>-1.09146114117382E-2</v>
      </c>
    </row>
    <row r="673" spans="1:5">
      <c r="A673" s="1">
        <v>41152</v>
      </c>
      <c r="B673" s="2">
        <v>662.22</v>
      </c>
      <c r="C673" s="2">
        <v>30.57</v>
      </c>
      <c r="D673" s="2">
        <v>2.0709418090319402E-3</v>
      </c>
      <c r="E673" s="2">
        <v>1.6491138902305299E-2</v>
      </c>
    </row>
    <row r="674" spans="1:5">
      <c r="A674" s="1">
        <v>41156</v>
      </c>
      <c r="B674" s="2">
        <v>671.9</v>
      </c>
      <c r="C674" s="2">
        <v>30.14</v>
      </c>
      <c r="D674" s="2">
        <v>1.4511692913256401E-2</v>
      </c>
      <c r="E674" s="2">
        <v>-1.41659427043937E-2</v>
      </c>
    </row>
    <row r="675" spans="1:5">
      <c r="A675" s="1">
        <v>41157</v>
      </c>
      <c r="B675" s="2">
        <v>667.18</v>
      </c>
      <c r="C675" s="2">
        <v>30.14</v>
      </c>
      <c r="D675" s="2">
        <v>-7.0496453500417796E-3</v>
      </c>
      <c r="E675" s="2">
        <v>0</v>
      </c>
    </row>
    <row r="676" spans="1:5">
      <c r="A676" s="1">
        <v>41158</v>
      </c>
      <c r="B676" s="2">
        <v>673.2</v>
      </c>
      <c r="C676" s="2">
        <v>31.09</v>
      </c>
      <c r="D676" s="2">
        <v>8.9825877405885993E-3</v>
      </c>
      <c r="E676" s="2">
        <v>3.10330308723131E-2</v>
      </c>
    </row>
    <row r="677" spans="1:5">
      <c r="A677" s="1">
        <v>41159</v>
      </c>
      <c r="B677" s="2">
        <v>677.35</v>
      </c>
      <c r="C677" s="2">
        <v>30.7</v>
      </c>
      <c r="D677" s="2">
        <v>6.1456637100944797E-3</v>
      </c>
      <c r="E677" s="2">
        <v>-1.2623569477511001E-2</v>
      </c>
    </row>
    <row r="678" spans="1:5">
      <c r="A678" s="1">
        <v>41162</v>
      </c>
      <c r="B678" s="2">
        <v>659.73</v>
      </c>
      <c r="C678" s="2">
        <v>30.47</v>
      </c>
      <c r="D678" s="2">
        <v>-2.6357465615879299E-2</v>
      </c>
      <c r="E678" s="2">
        <v>-7.5200615955337497E-3</v>
      </c>
    </row>
    <row r="679" spans="1:5">
      <c r="A679" s="1">
        <v>41163</v>
      </c>
      <c r="B679" s="2">
        <v>657.59</v>
      </c>
      <c r="C679" s="2">
        <v>30.54</v>
      </c>
      <c r="D679" s="2">
        <v>-3.2490235971728001E-3</v>
      </c>
      <c r="E679" s="2">
        <v>2.2947067928688102E-3</v>
      </c>
    </row>
    <row r="680" spans="1:5">
      <c r="A680" s="1">
        <v>41164</v>
      </c>
      <c r="B680" s="2">
        <v>666.74</v>
      </c>
      <c r="C680" s="2">
        <v>30.53</v>
      </c>
      <c r="D680" s="2">
        <v>1.38185280107229E-2</v>
      </c>
      <c r="E680" s="2">
        <v>-3.2749304369978402E-4</v>
      </c>
    </row>
    <row r="681" spans="1:5">
      <c r="A681" s="1">
        <v>41165</v>
      </c>
      <c r="B681" s="2">
        <v>679.87</v>
      </c>
      <c r="C681" s="2">
        <v>30.69</v>
      </c>
      <c r="D681" s="2">
        <v>1.9501438598597098E-2</v>
      </c>
      <c r="E681" s="2">
        <v>5.2270618848583601E-3</v>
      </c>
    </row>
    <row r="682" spans="1:5">
      <c r="A682" s="1">
        <v>41166</v>
      </c>
      <c r="B682" s="2">
        <v>688.14</v>
      </c>
      <c r="C682" s="2">
        <v>30.96</v>
      </c>
      <c r="D682" s="2">
        <v>1.20907021814728E-2</v>
      </c>
      <c r="E682" s="2">
        <v>8.7591800898815502E-3</v>
      </c>
    </row>
    <row r="683" spans="1:5">
      <c r="A683" s="1">
        <v>41169</v>
      </c>
      <c r="B683" s="2">
        <v>696.6</v>
      </c>
      <c r="C683" s="2">
        <v>30.96</v>
      </c>
      <c r="D683" s="2">
        <v>1.2219052327414701E-2</v>
      </c>
      <c r="E683" s="2">
        <v>0</v>
      </c>
    </row>
    <row r="684" spans="1:5">
      <c r="A684" s="1">
        <v>41170</v>
      </c>
      <c r="B684" s="2">
        <v>698.72</v>
      </c>
      <c r="C684" s="2">
        <v>30.93</v>
      </c>
      <c r="D684" s="2">
        <v>3.0387318053500898E-3</v>
      </c>
      <c r="E684" s="2">
        <v>-9.6946202454811998E-4</v>
      </c>
    </row>
    <row r="685" spans="1:5">
      <c r="A685" s="1">
        <v>41171</v>
      </c>
      <c r="B685" s="2">
        <v>698.91</v>
      </c>
      <c r="C685" s="2">
        <v>30.8</v>
      </c>
      <c r="D685" s="2">
        <v>2.7188884206887499E-4</v>
      </c>
      <c r="E685" s="2">
        <v>-4.2118967174493999E-3</v>
      </c>
    </row>
    <row r="686" spans="1:5">
      <c r="A686" s="1">
        <v>41172</v>
      </c>
      <c r="B686" s="2">
        <v>695.52</v>
      </c>
      <c r="C686" s="2">
        <v>31.19</v>
      </c>
      <c r="D686" s="2">
        <v>-4.8622113388378701E-3</v>
      </c>
      <c r="E686" s="2">
        <v>1.2582840640183E-2</v>
      </c>
    </row>
    <row r="687" spans="1:5">
      <c r="A687" s="1">
        <v>41173</v>
      </c>
      <c r="B687" s="2">
        <v>696.91</v>
      </c>
      <c r="C687" s="2">
        <v>30.94</v>
      </c>
      <c r="D687" s="2">
        <v>1.9965103620545E-3</v>
      </c>
      <c r="E687" s="2">
        <v>-8.0476854747918193E-3</v>
      </c>
    </row>
    <row r="688" spans="1:5">
      <c r="A688" s="1">
        <v>41176</v>
      </c>
      <c r="B688" s="2">
        <v>687.65</v>
      </c>
      <c r="C688" s="2">
        <v>30.53</v>
      </c>
      <c r="D688" s="2">
        <v>-1.33762900418198E-2</v>
      </c>
      <c r="E688" s="2">
        <v>-1.33400383981335E-2</v>
      </c>
    </row>
    <row r="689" spans="1:5">
      <c r="A689" s="1">
        <v>41177</v>
      </c>
      <c r="B689" s="2">
        <v>670.48</v>
      </c>
      <c r="C689" s="2">
        <v>30.14</v>
      </c>
      <c r="D689" s="2">
        <v>-2.5286113770065899E-2</v>
      </c>
      <c r="E689" s="2">
        <v>-1.2856613548437E-2</v>
      </c>
    </row>
    <row r="690" spans="1:5">
      <c r="A690" s="1">
        <v>41178</v>
      </c>
      <c r="B690" s="2">
        <v>662.16</v>
      </c>
      <c r="C690" s="2">
        <v>29.92</v>
      </c>
      <c r="D690" s="2">
        <v>-1.24866552135105E-2</v>
      </c>
      <c r="E690" s="2">
        <v>-7.3260400920729003E-3</v>
      </c>
    </row>
    <row r="691" spans="1:5">
      <c r="A691" s="1">
        <v>41179</v>
      </c>
      <c r="B691" s="2">
        <v>678.22</v>
      </c>
      <c r="C691" s="2">
        <v>29.91</v>
      </c>
      <c r="D691" s="2">
        <v>2.39645005055916E-2</v>
      </c>
      <c r="E691" s="2">
        <v>-3.3428046441986899E-4</v>
      </c>
    </row>
    <row r="692" spans="1:5">
      <c r="A692" s="1">
        <v>41180</v>
      </c>
      <c r="B692" s="2">
        <v>664.07</v>
      </c>
      <c r="C692" s="2">
        <v>29.52</v>
      </c>
      <c r="D692" s="2">
        <v>-2.1084153476026501E-2</v>
      </c>
      <c r="E692" s="2">
        <v>-1.31248729095849E-2</v>
      </c>
    </row>
    <row r="693" spans="1:5">
      <c r="A693" s="1">
        <v>41183</v>
      </c>
      <c r="B693" s="2">
        <v>656.39</v>
      </c>
      <c r="C693" s="2">
        <v>29.25</v>
      </c>
      <c r="D693" s="2">
        <v>-1.1632441119858301E-2</v>
      </c>
      <c r="E693" s="2">
        <v>-9.1884260544062603E-3</v>
      </c>
    </row>
    <row r="694" spans="1:5">
      <c r="A694" s="1">
        <v>41184</v>
      </c>
      <c r="B694" s="2">
        <v>658.3</v>
      </c>
      <c r="C694" s="2">
        <v>29.42</v>
      </c>
      <c r="D694" s="2">
        <v>2.9056299869838799E-3</v>
      </c>
      <c r="E694" s="2">
        <v>5.7951414954261196E-3</v>
      </c>
    </row>
    <row r="695" spans="1:5">
      <c r="A695" s="1">
        <v>41185</v>
      </c>
      <c r="B695" s="2">
        <v>668.4</v>
      </c>
      <c r="C695" s="2">
        <v>29.62</v>
      </c>
      <c r="D695" s="2">
        <v>1.52260422474076E-2</v>
      </c>
      <c r="E695" s="2">
        <v>6.7750936663613101E-3</v>
      </c>
    </row>
    <row r="696" spans="1:5">
      <c r="A696" s="1">
        <v>41186</v>
      </c>
      <c r="B696" s="2">
        <v>663.77</v>
      </c>
      <c r="C696" s="2">
        <v>29.79</v>
      </c>
      <c r="D696" s="2">
        <v>-6.9510927923024397E-3</v>
      </c>
      <c r="E696" s="2">
        <v>5.7229578855380603E-3</v>
      </c>
    </row>
    <row r="697" spans="1:5">
      <c r="A697" s="1">
        <v>41187</v>
      </c>
      <c r="B697" s="2">
        <v>649.62</v>
      </c>
      <c r="C697" s="2">
        <v>29.61</v>
      </c>
      <c r="D697" s="2">
        <v>-2.1548127378074301E-2</v>
      </c>
      <c r="E697" s="2">
        <v>-6.0606246116909597E-3</v>
      </c>
    </row>
    <row r="698" spans="1:5">
      <c r="A698" s="1">
        <v>41190</v>
      </c>
      <c r="B698" s="2">
        <v>635.27</v>
      </c>
      <c r="C698" s="2">
        <v>29.54</v>
      </c>
      <c r="D698" s="2">
        <v>-2.2337471178341499E-2</v>
      </c>
      <c r="E698" s="2">
        <v>-2.36686501026617E-3</v>
      </c>
    </row>
    <row r="699" spans="1:5">
      <c r="A699" s="1">
        <v>41191</v>
      </c>
      <c r="B699" s="2">
        <v>632.96</v>
      </c>
      <c r="C699" s="2">
        <v>29.04</v>
      </c>
      <c r="D699" s="2">
        <v>-3.6428763782277601E-3</v>
      </c>
      <c r="E699" s="2">
        <v>-1.7071087146638401E-2</v>
      </c>
    </row>
    <row r="700" spans="1:5">
      <c r="A700" s="1">
        <v>41192</v>
      </c>
      <c r="B700" s="2">
        <v>638</v>
      </c>
      <c r="C700" s="2">
        <v>28.74</v>
      </c>
      <c r="D700" s="2">
        <v>7.9310543504973203E-3</v>
      </c>
      <c r="E700" s="2">
        <v>-1.03843093057165E-2</v>
      </c>
    </row>
    <row r="701" spans="1:5">
      <c r="A701" s="1">
        <v>41193</v>
      </c>
      <c r="B701" s="2">
        <v>625.24</v>
      </c>
      <c r="C701" s="2">
        <v>28.71</v>
      </c>
      <c r="D701" s="2">
        <v>-2.0202707317519501E-2</v>
      </c>
      <c r="E701" s="2">
        <v>-1.04438651790616E-3</v>
      </c>
    </row>
    <row r="702" spans="1:5">
      <c r="A702" s="1">
        <v>41194</v>
      </c>
      <c r="B702" s="2">
        <v>626.85</v>
      </c>
      <c r="C702" s="2">
        <v>28.96</v>
      </c>
      <c r="D702" s="2">
        <v>2.5717015347636102E-3</v>
      </c>
      <c r="E702" s="2">
        <v>8.6700733845430592E-3</v>
      </c>
    </row>
    <row r="703" spans="1:5">
      <c r="A703" s="1">
        <v>41197</v>
      </c>
      <c r="B703" s="2">
        <v>631.87</v>
      </c>
      <c r="C703" s="2">
        <v>29.27</v>
      </c>
      <c r="D703" s="2">
        <v>7.9763992239263604E-3</v>
      </c>
      <c r="E703" s="2">
        <v>1.0647533186278899E-2</v>
      </c>
    </row>
    <row r="704" spans="1:5">
      <c r="A704" s="1">
        <v>41198</v>
      </c>
      <c r="B704" s="2">
        <v>646.84</v>
      </c>
      <c r="C704" s="2">
        <v>29.25</v>
      </c>
      <c r="D704" s="2">
        <v>2.34152919237826E-2</v>
      </c>
      <c r="E704" s="2">
        <v>-6.8352702592898299E-4</v>
      </c>
    </row>
    <row r="705" spans="1:5">
      <c r="A705" s="1">
        <v>41199</v>
      </c>
      <c r="B705" s="2">
        <v>641.67999999999995</v>
      </c>
      <c r="C705" s="2">
        <v>29.35</v>
      </c>
      <c r="D705" s="2">
        <v>-8.0092316510741203E-3</v>
      </c>
      <c r="E705" s="2">
        <v>3.41297259623994E-3</v>
      </c>
    </row>
    <row r="706" spans="1:5">
      <c r="A706" s="1">
        <v>41200</v>
      </c>
      <c r="B706" s="2">
        <v>629.76</v>
      </c>
      <c r="C706" s="2">
        <v>29.26</v>
      </c>
      <c r="D706" s="2">
        <v>-1.8750942634835201E-2</v>
      </c>
      <c r="E706" s="2">
        <v>-3.07115068212725E-3</v>
      </c>
    </row>
    <row r="707" spans="1:5">
      <c r="A707" s="1">
        <v>41201</v>
      </c>
      <c r="B707" s="2">
        <v>607.07000000000005</v>
      </c>
      <c r="C707" s="2">
        <v>28.41</v>
      </c>
      <c r="D707" s="2">
        <v>-3.6694688761260599E-2</v>
      </c>
      <c r="E707" s="2">
        <v>-2.9480199725881701E-2</v>
      </c>
    </row>
    <row r="708" spans="1:5">
      <c r="A708" s="1">
        <v>41204</v>
      </c>
      <c r="B708" s="2">
        <v>631.15</v>
      </c>
      <c r="C708" s="2">
        <v>27.77</v>
      </c>
      <c r="D708" s="2">
        <v>3.88994465362974E-2</v>
      </c>
      <c r="E708" s="2">
        <v>-2.2784894547388398E-2</v>
      </c>
    </row>
    <row r="709" spans="1:5">
      <c r="A709" s="1">
        <v>41205</v>
      </c>
      <c r="B709" s="2">
        <v>610.57000000000005</v>
      </c>
      <c r="C709" s="2">
        <v>27.82</v>
      </c>
      <c r="D709" s="2">
        <v>-3.3150605106419602E-2</v>
      </c>
      <c r="E709" s="2">
        <v>1.79888517658866E-3</v>
      </c>
    </row>
    <row r="710" spans="1:5">
      <c r="A710" s="1">
        <v>41206</v>
      </c>
      <c r="B710" s="2">
        <v>614.03</v>
      </c>
      <c r="C710" s="2">
        <v>27.67</v>
      </c>
      <c r="D710" s="2">
        <v>5.6508397959369704E-3</v>
      </c>
      <c r="E710" s="2">
        <v>-5.4063926964622701E-3</v>
      </c>
    </row>
    <row r="711" spans="1:5">
      <c r="A711" s="1">
        <v>41207</v>
      </c>
      <c r="B711" s="2">
        <v>606.77</v>
      </c>
      <c r="C711" s="2">
        <v>27.65</v>
      </c>
      <c r="D711" s="2">
        <v>-1.18939803197784E-2</v>
      </c>
      <c r="E711" s="2">
        <v>-7.2306583049089898E-4</v>
      </c>
    </row>
    <row r="712" spans="1:5">
      <c r="A712" s="1">
        <v>41208</v>
      </c>
      <c r="B712" s="2">
        <v>601.25</v>
      </c>
      <c r="C712" s="2">
        <v>27.98</v>
      </c>
      <c r="D712" s="2">
        <v>-9.1389851486387494E-3</v>
      </c>
      <c r="E712" s="2">
        <v>1.18642412689914E-2</v>
      </c>
    </row>
    <row r="713" spans="1:5">
      <c r="A713" s="1">
        <v>41213</v>
      </c>
      <c r="B713" s="2">
        <v>592.61</v>
      </c>
      <c r="C713" s="2">
        <v>28.31</v>
      </c>
      <c r="D713" s="2">
        <v>-1.44743116338185E-2</v>
      </c>
      <c r="E713" s="2">
        <v>1.1725129886473199E-2</v>
      </c>
    </row>
    <row r="714" spans="1:5">
      <c r="A714" s="1">
        <v>41214</v>
      </c>
      <c r="B714" s="2">
        <v>593.83000000000004</v>
      </c>
      <c r="C714" s="2">
        <v>29.28</v>
      </c>
      <c r="D714" s="2">
        <v>2.05657332861095E-3</v>
      </c>
      <c r="E714" s="2">
        <v>3.3689589969302602E-2</v>
      </c>
    </row>
    <row r="715" spans="1:5">
      <c r="A715" s="1">
        <v>41215</v>
      </c>
      <c r="B715" s="2">
        <v>574.17999999999995</v>
      </c>
      <c r="C715" s="2">
        <v>29.26</v>
      </c>
      <c r="D715" s="2">
        <v>-3.3650147103729301E-2</v>
      </c>
      <c r="E715" s="2">
        <v>-6.8329350113258797E-4</v>
      </c>
    </row>
    <row r="716" spans="1:5">
      <c r="A716" s="1">
        <v>41218</v>
      </c>
      <c r="B716" s="2">
        <v>581.96</v>
      </c>
      <c r="C716" s="2">
        <v>29.39</v>
      </c>
      <c r="D716" s="2">
        <v>1.3458780836154E-2</v>
      </c>
      <c r="E716" s="2">
        <v>4.4330848388477997E-3</v>
      </c>
    </row>
    <row r="717" spans="1:5">
      <c r="A717" s="1">
        <v>41219</v>
      </c>
      <c r="B717" s="2">
        <v>580.20000000000005</v>
      </c>
      <c r="C717" s="2">
        <v>29.62</v>
      </c>
      <c r="D717" s="2">
        <v>-3.0288451598842699E-3</v>
      </c>
      <c r="E717" s="2">
        <v>7.7953284088266997E-3</v>
      </c>
    </row>
    <row r="718" spans="1:5">
      <c r="A718" s="1">
        <v>41220</v>
      </c>
      <c r="B718" s="2">
        <v>558</v>
      </c>
      <c r="C718" s="2">
        <v>28.84</v>
      </c>
      <c r="D718" s="2">
        <v>-3.90139093059928E-2</v>
      </c>
      <c r="E718" s="2">
        <v>-2.66864964229044E-2</v>
      </c>
    </row>
    <row r="719" spans="1:5">
      <c r="A719" s="1">
        <v>41221</v>
      </c>
      <c r="B719" s="2">
        <v>537.75</v>
      </c>
      <c r="C719" s="2">
        <v>28.58</v>
      </c>
      <c r="D719" s="2">
        <v>-3.6965194233471499E-2</v>
      </c>
      <c r="E719" s="2">
        <v>-9.0561399150270901E-3</v>
      </c>
    </row>
    <row r="720" spans="1:5">
      <c r="A720" s="1">
        <v>41222</v>
      </c>
      <c r="B720" s="2">
        <v>547.05999999999995</v>
      </c>
      <c r="C720" s="2">
        <v>28.6</v>
      </c>
      <c r="D720" s="2">
        <v>1.7164717472613701E-2</v>
      </c>
      <c r="E720" s="2">
        <v>6.9954532408571701E-4</v>
      </c>
    </row>
    <row r="721" spans="1:5">
      <c r="A721" s="1">
        <v>41225</v>
      </c>
      <c r="B721" s="2">
        <v>542.83000000000004</v>
      </c>
      <c r="C721" s="2">
        <v>27.99</v>
      </c>
      <c r="D721" s="2">
        <v>-7.76229021133093E-3</v>
      </c>
      <c r="E721" s="2">
        <v>-2.15594142984449E-2</v>
      </c>
    </row>
    <row r="722" spans="1:5">
      <c r="A722" s="1">
        <v>41226</v>
      </c>
      <c r="B722" s="2">
        <v>542.9</v>
      </c>
      <c r="C722" s="2">
        <v>27.09</v>
      </c>
      <c r="D722" s="2">
        <v>1.2894550228315701E-4</v>
      </c>
      <c r="E722" s="2">
        <v>-3.26826474303583E-2</v>
      </c>
    </row>
    <row r="723" spans="1:5">
      <c r="A723" s="1">
        <v>41227</v>
      </c>
      <c r="B723" s="2">
        <v>536.88</v>
      </c>
      <c r="C723" s="2">
        <v>26.84</v>
      </c>
      <c r="D723" s="2">
        <v>-1.1150535061421499E-2</v>
      </c>
      <c r="E723" s="2">
        <v>-9.2713439935227099E-3</v>
      </c>
    </row>
    <row r="724" spans="1:5">
      <c r="A724" s="1">
        <v>41228</v>
      </c>
      <c r="B724" s="2">
        <v>525.62</v>
      </c>
      <c r="C724" s="2">
        <v>26.66</v>
      </c>
      <c r="D724" s="2">
        <v>-2.1196087653152E-2</v>
      </c>
      <c r="E724" s="2">
        <v>-6.7289973529184701E-3</v>
      </c>
    </row>
    <row r="725" spans="1:5">
      <c r="A725" s="1">
        <v>41229</v>
      </c>
      <c r="B725" s="2">
        <v>527.67999999999995</v>
      </c>
      <c r="C725" s="2">
        <v>26.52</v>
      </c>
      <c r="D725" s="2">
        <v>3.9115211744022204E-3</v>
      </c>
      <c r="E725" s="2">
        <v>-5.2651494329009202E-3</v>
      </c>
    </row>
    <row r="726" spans="1:5">
      <c r="A726" s="1">
        <v>41232</v>
      </c>
      <c r="B726" s="2">
        <v>565.73</v>
      </c>
      <c r="C726" s="2">
        <v>26.73</v>
      </c>
      <c r="D726" s="2">
        <v>6.9626893213961399E-2</v>
      </c>
      <c r="E726" s="2">
        <v>7.8873648331658497E-3</v>
      </c>
    </row>
    <row r="727" spans="1:5">
      <c r="A727" s="1">
        <v>41233</v>
      </c>
      <c r="B727" s="2">
        <v>560.91</v>
      </c>
      <c r="C727" s="2">
        <v>26.71</v>
      </c>
      <c r="D727" s="2">
        <v>-8.5564677399029895E-3</v>
      </c>
      <c r="E727" s="2">
        <v>-7.4850302895812905E-4</v>
      </c>
    </row>
    <row r="728" spans="1:5">
      <c r="A728" s="1">
        <v>41234</v>
      </c>
      <c r="B728" s="2">
        <v>561.70000000000005</v>
      </c>
      <c r="C728" s="2">
        <v>26.95</v>
      </c>
      <c r="D728" s="2">
        <v>1.40743469309472E-3</v>
      </c>
      <c r="E728" s="2">
        <v>8.9452702331366402E-3</v>
      </c>
    </row>
    <row r="729" spans="1:5">
      <c r="A729" s="1">
        <v>41236</v>
      </c>
      <c r="B729" s="2">
        <v>571.5</v>
      </c>
      <c r="C729" s="2">
        <v>27.7</v>
      </c>
      <c r="D729" s="2">
        <v>1.7296583696478299E-2</v>
      </c>
      <c r="E729" s="2">
        <v>2.7449115838286599E-2</v>
      </c>
    </row>
    <row r="730" spans="1:5">
      <c r="A730" s="1">
        <v>41239</v>
      </c>
      <c r="B730" s="2">
        <v>589.53</v>
      </c>
      <c r="C730" s="2">
        <v>27.39</v>
      </c>
      <c r="D730" s="2">
        <v>3.1061126032920001E-2</v>
      </c>
      <c r="E730" s="2">
        <v>-1.1254429918306001E-2</v>
      </c>
    </row>
    <row r="731" spans="1:5">
      <c r="A731" s="1">
        <v>41240</v>
      </c>
      <c r="B731" s="2">
        <v>584.78</v>
      </c>
      <c r="C731" s="2">
        <v>27.08</v>
      </c>
      <c r="D731" s="2">
        <v>-8.0899011434428392E-3</v>
      </c>
      <c r="E731" s="2">
        <v>-1.1382535230912601E-2</v>
      </c>
    </row>
    <row r="732" spans="1:5">
      <c r="A732" s="1">
        <v>41241</v>
      </c>
      <c r="B732" s="2">
        <v>582.94000000000005</v>
      </c>
      <c r="C732" s="2">
        <v>27.36</v>
      </c>
      <c r="D732" s="2">
        <v>-3.15144302203262E-3</v>
      </c>
      <c r="E732" s="2">
        <v>1.0286644710275499E-2</v>
      </c>
    </row>
    <row r="733" spans="1:5">
      <c r="A733" s="1">
        <v>41242</v>
      </c>
      <c r="B733" s="2">
        <v>589.36</v>
      </c>
      <c r="C733" s="2">
        <v>26.95</v>
      </c>
      <c r="D733" s="2">
        <v>1.0952937272248201E-2</v>
      </c>
      <c r="E733" s="2">
        <v>-1.5098795399343499E-2</v>
      </c>
    </row>
    <row r="734" spans="1:5">
      <c r="A734" s="1">
        <v>41243</v>
      </c>
      <c r="B734" s="2">
        <v>585.28</v>
      </c>
      <c r="C734" s="2">
        <v>26.62</v>
      </c>
      <c r="D734" s="2">
        <v>-6.9468371720573796E-3</v>
      </c>
      <c r="E734" s="2">
        <v>-1.23204843880405E-2</v>
      </c>
    </row>
    <row r="735" spans="1:5">
      <c r="A735" s="1">
        <v>41246</v>
      </c>
      <c r="B735" s="2">
        <v>586.19000000000005</v>
      </c>
      <c r="C735" s="2">
        <v>26.43</v>
      </c>
      <c r="D735" s="2">
        <v>1.5536039045606601E-3</v>
      </c>
      <c r="E735" s="2">
        <v>-7.1630843507678099E-3</v>
      </c>
    </row>
    <row r="736" spans="1:5">
      <c r="A736" s="1">
        <v>41247</v>
      </c>
      <c r="B736" s="2">
        <v>575.85</v>
      </c>
      <c r="C736" s="2">
        <v>26.37</v>
      </c>
      <c r="D736" s="2">
        <v>-1.7796758992145102E-2</v>
      </c>
      <c r="E736" s="2">
        <v>-2.27272825100246E-3</v>
      </c>
    </row>
    <row r="737" spans="1:5">
      <c r="A737" s="1">
        <v>41248</v>
      </c>
      <c r="B737" s="2">
        <v>538.79</v>
      </c>
      <c r="C737" s="2">
        <v>26.67</v>
      </c>
      <c r="D737" s="2">
        <v>-6.6521325513377097E-2</v>
      </c>
      <c r="E737" s="2">
        <v>1.13123378287277E-2</v>
      </c>
    </row>
    <row r="738" spans="1:5">
      <c r="A738" s="1">
        <v>41249</v>
      </c>
      <c r="B738" s="2">
        <v>547.24</v>
      </c>
      <c r="C738" s="2">
        <v>26.73</v>
      </c>
      <c r="D738" s="2">
        <v>1.55615784503741E-2</v>
      </c>
      <c r="E738" s="2">
        <v>2.2471919569046601E-3</v>
      </c>
    </row>
    <row r="739" spans="1:5">
      <c r="A739" s="1">
        <v>41250</v>
      </c>
      <c r="B739" s="2">
        <v>533.25</v>
      </c>
      <c r="C739" s="2">
        <v>26.46</v>
      </c>
      <c r="D739" s="2">
        <v>-2.58971057004534E-2</v>
      </c>
      <c r="E739" s="2">
        <v>-1.0152371464018E-2</v>
      </c>
    </row>
    <row r="740" spans="1:5">
      <c r="A740" s="1">
        <v>41253</v>
      </c>
      <c r="B740" s="2">
        <v>529.82000000000005</v>
      </c>
      <c r="C740" s="2">
        <v>26.94</v>
      </c>
      <c r="D740" s="2">
        <v>-6.4530311316321901E-3</v>
      </c>
      <c r="E740" s="2">
        <v>1.7978012295408401E-2</v>
      </c>
    </row>
    <row r="741" spans="1:5">
      <c r="A741" s="1">
        <v>41254</v>
      </c>
      <c r="B741" s="2">
        <v>541.39</v>
      </c>
      <c r="C741" s="2">
        <v>27.32</v>
      </c>
      <c r="D741" s="2">
        <v>2.1602580158093299E-2</v>
      </c>
      <c r="E741" s="2">
        <v>1.40068637203713E-2</v>
      </c>
    </row>
    <row r="742" spans="1:5">
      <c r="A742" s="1">
        <v>41255</v>
      </c>
      <c r="B742" s="2">
        <v>539</v>
      </c>
      <c r="C742" s="2">
        <v>27.24</v>
      </c>
      <c r="D742" s="2">
        <v>-4.4243354689237702E-3</v>
      </c>
      <c r="E742" s="2">
        <v>-2.9325534212777502E-3</v>
      </c>
    </row>
    <row r="743" spans="1:5">
      <c r="A743" s="1">
        <v>41256</v>
      </c>
      <c r="B743" s="2">
        <v>529.69000000000005</v>
      </c>
      <c r="C743" s="2">
        <v>27.11</v>
      </c>
      <c r="D743" s="2">
        <v>-1.7423641147253598E-2</v>
      </c>
      <c r="E743" s="2">
        <v>-4.7838177707374401E-3</v>
      </c>
    </row>
    <row r="744" spans="1:5">
      <c r="A744" s="1">
        <v>41257</v>
      </c>
      <c r="B744" s="2">
        <v>509.79</v>
      </c>
      <c r="C744" s="2">
        <v>26.81</v>
      </c>
      <c r="D744" s="2">
        <v>-3.8293053547619797E-2</v>
      </c>
      <c r="E744" s="2">
        <v>-1.1127711262706201E-2</v>
      </c>
    </row>
    <row r="745" spans="1:5">
      <c r="A745" s="1">
        <v>41260</v>
      </c>
      <c r="B745" s="2">
        <v>518.83000000000004</v>
      </c>
      <c r="C745" s="2">
        <v>27.1</v>
      </c>
      <c r="D745" s="2">
        <v>1.7577400308055501E-2</v>
      </c>
      <c r="E745" s="2">
        <v>1.07587756377875E-2</v>
      </c>
    </row>
    <row r="746" spans="1:5">
      <c r="A746" s="1">
        <v>41261</v>
      </c>
      <c r="B746" s="2">
        <v>533.9</v>
      </c>
      <c r="C746" s="2">
        <v>27.56</v>
      </c>
      <c r="D746" s="2">
        <v>2.8632278983961201E-2</v>
      </c>
      <c r="E746" s="2">
        <v>1.6831718259802599E-2</v>
      </c>
    </row>
    <row r="747" spans="1:5">
      <c r="A747" s="1">
        <v>41262</v>
      </c>
      <c r="B747" s="2">
        <v>526.30999999999995</v>
      </c>
      <c r="C747" s="2">
        <v>27.31</v>
      </c>
      <c r="D747" s="2">
        <v>-1.4318162756898701E-2</v>
      </c>
      <c r="E747" s="2">
        <v>-9.1125106598441297E-3</v>
      </c>
    </row>
    <row r="748" spans="1:5">
      <c r="A748" s="1">
        <v>41263</v>
      </c>
      <c r="B748" s="2">
        <v>521.73</v>
      </c>
      <c r="C748" s="2">
        <v>27.68</v>
      </c>
      <c r="D748" s="2">
        <v>-8.7401800613807999E-3</v>
      </c>
      <c r="E748" s="2">
        <v>1.34571952638552E-2</v>
      </c>
    </row>
    <row r="749" spans="1:5">
      <c r="A749" s="1">
        <v>41264</v>
      </c>
      <c r="B749" s="2">
        <v>519.33000000000004</v>
      </c>
      <c r="C749" s="2">
        <v>27.45</v>
      </c>
      <c r="D749" s="2">
        <v>-4.6106934311129803E-3</v>
      </c>
      <c r="E749" s="2">
        <v>-8.3439627939292105E-3</v>
      </c>
    </row>
    <row r="750" spans="1:5">
      <c r="A750" s="1">
        <v>41267</v>
      </c>
      <c r="B750" s="2">
        <v>520.16999999999996</v>
      </c>
      <c r="C750" s="2">
        <v>27.06</v>
      </c>
      <c r="D750" s="2">
        <v>1.6161619679431101E-3</v>
      </c>
      <c r="E750" s="2">
        <v>-1.43095452128976E-2</v>
      </c>
    </row>
    <row r="751" spans="1:5">
      <c r="A751" s="1">
        <v>41269</v>
      </c>
      <c r="B751" s="2">
        <v>513</v>
      </c>
      <c r="C751" s="2">
        <v>26.86</v>
      </c>
      <c r="D751" s="2">
        <v>-1.3879836053921501E-2</v>
      </c>
      <c r="E751" s="2">
        <v>-7.4184316475504001E-3</v>
      </c>
    </row>
    <row r="752" spans="1:5">
      <c r="A752" s="1">
        <v>41270</v>
      </c>
      <c r="B752" s="2">
        <v>515.05999999999995</v>
      </c>
      <c r="C752" s="2">
        <v>26.96</v>
      </c>
      <c r="D752" s="2">
        <v>4.0075535611719896E-3</v>
      </c>
      <c r="E752" s="2">
        <v>3.7160949490148499E-3</v>
      </c>
    </row>
    <row r="753" spans="1:5">
      <c r="A753" s="1">
        <v>41271</v>
      </c>
      <c r="B753" s="2">
        <v>509.59</v>
      </c>
      <c r="C753" s="2">
        <v>26.55</v>
      </c>
      <c r="D753" s="2">
        <v>-1.0676917900435101E-2</v>
      </c>
      <c r="E753" s="2">
        <v>-1.53245383561584E-2</v>
      </c>
    </row>
    <row r="754" spans="1:5">
      <c r="A754" s="1">
        <v>41274</v>
      </c>
      <c r="B754" s="2">
        <v>532.16999999999996</v>
      </c>
      <c r="C754" s="2">
        <v>26.71</v>
      </c>
      <c r="D754" s="2">
        <v>4.3356506337451403E-2</v>
      </c>
      <c r="E754" s="2">
        <v>6.0082794339215897E-3</v>
      </c>
    </row>
    <row r="755" spans="1:5">
      <c r="A755" s="1">
        <v>41276</v>
      </c>
      <c r="B755" s="2">
        <v>549.03</v>
      </c>
      <c r="C755" s="2">
        <v>27.62</v>
      </c>
      <c r="D755" s="2">
        <v>3.11900976563428E-2</v>
      </c>
      <c r="E755" s="2">
        <v>3.35021208592765E-2</v>
      </c>
    </row>
    <row r="756" spans="1:5">
      <c r="A756" s="1">
        <v>41277</v>
      </c>
      <c r="B756" s="2">
        <v>542.1</v>
      </c>
      <c r="C756" s="2">
        <v>27.25</v>
      </c>
      <c r="D756" s="2">
        <v>-1.2702598559008099E-2</v>
      </c>
      <c r="E756" s="2">
        <v>-1.3486626871893E-2</v>
      </c>
    </row>
    <row r="757" spans="1:5">
      <c r="A757" s="1">
        <v>41278</v>
      </c>
      <c r="B757" s="2">
        <v>527</v>
      </c>
      <c r="C757" s="2">
        <v>26.74</v>
      </c>
      <c r="D757" s="2">
        <v>-2.8249937724930198E-2</v>
      </c>
      <c r="E757" s="2">
        <v>-1.8892949435456E-2</v>
      </c>
    </row>
    <row r="758" spans="1:5">
      <c r="A758" s="1">
        <v>41281</v>
      </c>
      <c r="B758" s="2">
        <v>523.9</v>
      </c>
      <c r="C758" s="2">
        <v>26.69</v>
      </c>
      <c r="D758" s="2">
        <v>-5.8997221271883801E-3</v>
      </c>
      <c r="E758" s="2">
        <v>-1.87160825736424E-3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8"/>
  <sheetViews>
    <sheetView tabSelected="1" workbookViewId="0">
      <selection activeCell="N8" sqref="N8"/>
    </sheetView>
  </sheetViews>
  <sheetFormatPr defaultRowHeight="14.5"/>
  <cols>
    <col min="1" max="1" width="10.08984375" bestFit="1" customWidth="1"/>
    <col min="7" max="7" width="28.36328125" bestFit="1" customWidth="1"/>
    <col min="8" max="8" width="9.90625" customWidth="1"/>
    <col min="9" max="9" width="10.90625" customWidth="1"/>
    <col min="10" max="10" width="9.1796875" customWidth="1"/>
    <col min="11" max="11" width="11.816406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11</v>
      </c>
      <c r="I1" t="s">
        <v>12</v>
      </c>
    </row>
    <row r="2" spans="1:13">
      <c r="A2" s="1">
        <v>40183</v>
      </c>
      <c r="B2" s="2">
        <v>212.49</v>
      </c>
      <c r="C2" s="2">
        <v>28.73</v>
      </c>
      <c r="D2" s="2">
        <v>1.69563414938182E-3</v>
      </c>
      <c r="E2" s="2">
        <v>3.4812881117485701E-4</v>
      </c>
      <c r="G2" t="s">
        <v>5</v>
      </c>
      <c r="H2">
        <f ca="1">_xll.PsiSimParam(10,11,10)</f>
        <v>10</v>
      </c>
      <c r="I2">
        <f ca="1">_xll.PsiSimParam(10,11)</f>
        <v>10</v>
      </c>
      <c r="K2" s="8" t="s">
        <v>9</v>
      </c>
    </row>
    <row r="3" spans="1:13">
      <c r="A3" s="1">
        <v>40184</v>
      </c>
      <c r="B3" s="2">
        <v>209.11</v>
      </c>
      <c r="C3" s="2">
        <v>28.55</v>
      </c>
      <c r="D3" s="2">
        <v>-1.60344991349326E-2</v>
      </c>
      <c r="E3" s="2">
        <v>-6.2849368891789497E-3</v>
      </c>
      <c r="G3" t="s">
        <v>16</v>
      </c>
      <c r="H3" s="5">
        <f>B758</f>
        <v>523.9</v>
      </c>
      <c r="I3" s="5">
        <f>C758</f>
        <v>26.69</v>
      </c>
      <c r="K3">
        <f>CORREL(D2:D758,E2:E758)</f>
        <v>0.48089992688954419</v>
      </c>
    </row>
    <row r="4" spans="1:13">
      <c r="A4" s="1">
        <v>40185</v>
      </c>
      <c r="B4" s="2">
        <v>208.73</v>
      </c>
      <c r="C4" s="2">
        <v>28.26</v>
      </c>
      <c r="D4" s="2">
        <v>-1.8188785408934001E-3</v>
      </c>
      <c r="E4" s="2">
        <v>-1.02095588456378E-2</v>
      </c>
      <c r="G4" t="s">
        <v>17</v>
      </c>
      <c r="H4" s="5">
        <f ca="1">H3*H2+I3*I2</f>
        <v>5505.9</v>
      </c>
      <c r="I4" s="5"/>
    </row>
    <row r="5" spans="1:13">
      <c r="A5" s="1">
        <v>40186</v>
      </c>
      <c r="B5" s="2">
        <v>210.11</v>
      </c>
      <c r="C5" s="2">
        <v>28.45</v>
      </c>
      <c r="D5" s="2">
        <v>6.5896523431428003E-3</v>
      </c>
      <c r="E5" s="2">
        <v>6.7007833159583603E-3</v>
      </c>
      <c r="K5" s="9" t="s">
        <v>19</v>
      </c>
      <c r="L5" s="9" t="s">
        <v>21</v>
      </c>
      <c r="M5" s="9" t="s">
        <v>20</v>
      </c>
    </row>
    <row r="6" spans="1:13">
      <c r="A6" s="1">
        <v>40189</v>
      </c>
      <c r="B6" s="2">
        <v>208.26</v>
      </c>
      <c r="C6" s="2">
        <v>28.09</v>
      </c>
      <c r="D6" s="2">
        <v>-8.8439039992080099E-3</v>
      </c>
      <c r="E6" s="2">
        <v>-1.27345194561876E-2</v>
      </c>
      <c r="G6" s="6" t="s">
        <v>22</v>
      </c>
      <c r="H6" s="3"/>
      <c r="K6" s="9" t="s">
        <v>21</v>
      </c>
      <c r="L6" s="9">
        <v>1</v>
      </c>
      <c r="M6" s="9">
        <v>0.48</v>
      </c>
    </row>
    <row r="7" spans="1:13">
      <c r="A7" s="1">
        <v>40190</v>
      </c>
      <c r="B7" s="2">
        <v>205.89</v>
      </c>
      <c r="C7" s="2">
        <v>27.91</v>
      </c>
      <c r="D7" s="2">
        <v>-1.1445253513096901E-2</v>
      </c>
      <c r="E7" s="2">
        <v>-6.4285935679214501E-3</v>
      </c>
      <c r="G7" t="s">
        <v>13</v>
      </c>
      <c r="H7">
        <f ca="1">_xll.PsiLogistic(0.00119432170690874,0.0095391398253993, _xll.PsiCorrMatrix($L$6:$M$7, 1, "Correlation of AAPL &amp; MSFT returns"))</f>
        <v>2.9218879733890176E-3</v>
      </c>
      <c r="K7" s="9" t="s">
        <v>20</v>
      </c>
      <c r="L7" s="9">
        <f>$M$6</f>
        <v>0.48</v>
      </c>
      <c r="M7" s="9">
        <v>1</v>
      </c>
    </row>
    <row r="8" spans="1:13">
      <c r="A8" s="1">
        <v>40191</v>
      </c>
      <c r="B8" s="2">
        <v>208.8</v>
      </c>
      <c r="C8" s="2">
        <v>28.16</v>
      </c>
      <c r="D8" s="2">
        <v>1.40348104198307E-2</v>
      </c>
      <c r="E8" s="2">
        <v>8.9174837416107506E-3</v>
      </c>
      <c r="G8" t="s">
        <v>14</v>
      </c>
      <c r="H8">
        <f ca="1">_xll.PsiLogistic(-0.0000968359058964184,0.00768507256017448, _xll.PsiCorrMatrix($L$6:$M$7, 2, "Correlation of AAPL &amp; MSFT returns"))</f>
        <v>1.0856193286533698E-2</v>
      </c>
    </row>
    <row r="9" spans="1:13">
      <c r="A9" s="1">
        <v>40192</v>
      </c>
      <c r="B9" s="2">
        <v>207.59</v>
      </c>
      <c r="C9" s="2">
        <v>28.73</v>
      </c>
      <c r="D9" s="2">
        <v>-5.8118754337805299E-3</v>
      </c>
      <c r="E9" s="2">
        <v>2.00393417013566E-2</v>
      </c>
      <c r="G9" t="s">
        <v>15</v>
      </c>
      <c r="H9" s="7">
        <f ca="1">H2*H3*(1+H7)+I2*I3*(1+H8)-H4 + _xll.PsiOutput()</f>
        <v>18.205289080760849</v>
      </c>
    </row>
    <row r="10" spans="1:13">
      <c r="A10" s="1">
        <v>40193</v>
      </c>
      <c r="B10" s="2">
        <v>204.12</v>
      </c>
      <c r="C10" s="2">
        <v>28.64</v>
      </c>
      <c r="D10" s="2">
        <v>-1.6856924378932402E-2</v>
      </c>
      <c r="E10" s="2">
        <v>-3.1375308987533698E-3</v>
      </c>
      <c r="G10" s="8" t="s">
        <v>18</v>
      </c>
      <c r="H10">
        <f ca="1">_xll.PsiBVaR(H9,0.05)</f>
        <v>-157.82023392131751</v>
      </c>
    </row>
    <row r="11" spans="1:13">
      <c r="A11" s="1">
        <v>40197</v>
      </c>
      <c r="B11" s="2">
        <v>213.15</v>
      </c>
      <c r="C11" s="2">
        <v>28.86</v>
      </c>
      <c r="D11" s="2">
        <v>4.3288087015448701E-2</v>
      </c>
      <c r="E11" s="2">
        <v>7.6522112532800097E-3</v>
      </c>
    </row>
    <row r="12" spans="1:13">
      <c r="A12" s="1">
        <v>40198</v>
      </c>
      <c r="B12" s="2">
        <v>209.87</v>
      </c>
      <c r="C12" s="2">
        <v>28.39</v>
      </c>
      <c r="D12" s="2">
        <v>-1.5507851801889501E-2</v>
      </c>
      <c r="E12" s="2">
        <v>-1.6419582860844901E-2</v>
      </c>
    </row>
    <row r="13" spans="1:13">
      <c r="A13" s="1">
        <v>40199</v>
      </c>
      <c r="B13" s="2">
        <v>206.24</v>
      </c>
      <c r="C13" s="2">
        <v>27.85</v>
      </c>
      <c r="D13" s="2">
        <v>-1.74477522184526E-2</v>
      </c>
      <c r="E13" s="2">
        <v>-1.9204004111586698E-2</v>
      </c>
    </row>
    <row r="14" spans="1:13">
      <c r="A14" s="1">
        <v>40200</v>
      </c>
      <c r="B14" s="2">
        <v>196.01</v>
      </c>
      <c r="C14" s="2">
        <v>26.87</v>
      </c>
      <c r="D14" s="2">
        <v>-5.0874860853693603E-2</v>
      </c>
      <c r="E14" s="2">
        <v>-3.58225437458932E-2</v>
      </c>
    </row>
    <row r="15" spans="1:13">
      <c r="A15" s="1">
        <v>40203</v>
      </c>
      <c r="B15" s="2">
        <v>201.28</v>
      </c>
      <c r="C15" s="2">
        <v>27.21</v>
      </c>
      <c r="D15" s="2">
        <v>2.6531295174892E-2</v>
      </c>
      <c r="E15" s="2">
        <v>1.2574130167755101E-2</v>
      </c>
    </row>
    <row r="16" spans="1:13">
      <c r="A16" s="1">
        <v>40204</v>
      </c>
      <c r="B16" s="2">
        <v>204.13</v>
      </c>
      <c r="C16" s="2">
        <v>27.38</v>
      </c>
      <c r="D16" s="2">
        <v>1.40600722734169E-2</v>
      </c>
      <c r="E16" s="2">
        <v>6.2282670651479296E-3</v>
      </c>
    </row>
    <row r="17" spans="1:5">
      <c r="A17" s="1">
        <v>40205</v>
      </c>
      <c r="B17" s="2">
        <v>206.05</v>
      </c>
      <c r="C17" s="2">
        <v>27.53</v>
      </c>
      <c r="D17" s="2">
        <v>9.3618119993336794E-3</v>
      </c>
      <c r="E17" s="2">
        <v>5.4634992942132598E-3</v>
      </c>
    </row>
    <row r="18" spans="1:5">
      <c r="A18" s="1">
        <v>40206</v>
      </c>
      <c r="B18" s="2">
        <v>197.54</v>
      </c>
      <c r="C18" s="2">
        <v>27.06</v>
      </c>
      <c r="D18" s="2">
        <v>-4.2177762304845198E-2</v>
      </c>
      <c r="E18" s="2">
        <v>-1.7219696411874E-2</v>
      </c>
    </row>
    <row r="19" spans="1:5">
      <c r="A19" s="1">
        <v>40207</v>
      </c>
      <c r="B19" s="2">
        <v>190.37</v>
      </c>
      <c r="C19" s="2">
        <v>26.15</v>
      </c>
      <c r="D19" s="2">
        <v>-3.6971548562283803E-2</v>
      </c>
      <c r="E19" s="2">
        <v>-3.4207432231710098E-2</v>
      </c>
    </row>
    <row r="20" spans="1:5">
      <c r="A20" s="1">
        <v>40210</v>
      </c>
      <c r="B20" s="2">
        <v>193.02</v>
      </c>
      <c r="C20" s="2">
        <v>26.36</v>
      </c>
      <c r="D20" s="2">
        <v>1.3824263561292601E-2</v>
      </c>
      <c r="E20" s="2">
        <v>7.9985191233746204E-3</v>
      </c>
    </row>
    <row r="21" spans="1:5">
      <c r="A21" s="1">
        <v>40211</v>
      </c>
      <c r="B21" s="2">
        <v>194.14</v>
      </c>
      <c r="C21" s="2">
        <v>26.41</v>
      </c>
      <c r="D21" s="2">
        <v>5.7857378050901699E-3</v>
      </c>
      <c r="E21" s="2">
        <v>1.8950166747343201E-3</v>
      </c>
    </row>
    <row r="22" spans="1:5">
      <c r="A22" s="1">
        <v>40212</v>
      </c>
      <c r="B22" s="2">
        <v>197.48</v>
      </c>
      <c r="C22" s="2">
        <v>26.57</v>
      </c>
      <c r="D22" s="2">
        <v>1.7057765106581899E-2</v>
      </c>
      <c r="E22" s="2">
        <v>6.0400334626812303E-3</v>
      </c>
    </row>
    <row r="23" spans="1:5">
      <c r="A23" s="1">
        <v>40213</v>
      </c>
      <c r="B23" s="2">
        <v>190.36</v>
      </c>
      <c r="C23" s="2">
        <v>25.84</v>
      </c>
      <c r="D23" s="2">
        <v>-3.6720297137752302E-2</v>
      </c>
      <c r="E23" s="2">
        <v>-2.7859080857321E-2</v>
      </c>
    </row>
    <row r="24" spans="1:5">
      <c r="A24" s="1">
        <v>40214</v>
      </c>
      <c r="B24" s="2">
        <v>193.74</v>
      </c>
      <c r="C24" s="2">
        <v>26</v>
      </c>
      <c r="D24" s="2">
        <v>1.76000377453292E-2</v>
      </c>
      <c r="E24" s="2">
        <v>6.1728591070810204E-3</v>
      </c>
    </row>
    <row r="25" spans="1:5">
      <c r="A25" s="1">
        <v>40217</v>
      </c>
      <c r="B25" s="2">
        <v>192.41</v>
      </c>
      <c r="C25" s="2">
        <v>25.72</v>
      </c>
      <c r="D25" s="2">
        <v>-6.8885420653139297E-3</v>
      </c>
      <c r="E25" s="2">
        <v>-1.0827638652063499E-2</v>
      </c>
    </row>
    <row r="26" spans="1:5">
      <c r="A26" s="1">
        <v>40218</v>
      </c>
      <c r="B26" s="2">
        <v>194.46</v>
      </c>
      <c r="C26" s="2">
        <v>25.99</v>
      </c>
      <c r="D26" s="2">
        <v>1.0597974448586201E-2</v>
      </c>
      <c r="E26" s="2">
        <v>1.0442949283980299E-2</v>
      </c>
    </row>
    <row r="27" spans="1:5">
      <c r="A27" s="1">
        <v>40219</v>
      </c>
      <c r="B27" s="2">
        <v>193.4</v>
      </c>
      <c r="C27" s="2">
        <v>25.97</v>
      </c>
      <c r="D27" s="2">
        <v>-5.4659033623170299E-3</v>
      </c>
      <c r="E27" s="2">
        <v>-7.6982297874180199E-4</v>
      </c>
    </row>
    <row r="28" spans="1:5">
      <c r="A28" s="1">
        <v>40220</v>
      </c>
      <c r="B28" s="2">
        <v>196.92</v>
      </c>
      <c r="C28" s="2">
        <v>26.1</v>
      </c>
      <c r="D28" s="2">
        <v>1.8036971870805801E-2</v>
      </c>
      <c r="E28" s="2">
        <v>4.9932886539908504E-3</v>
      </c>
    </row>
    <row r="29" spans="1:5">
      <c r="A29" s="1">
        <v>40221</v>
      </c>
      <c r="B29" s="2">
        <v>198.62</v>
      </c>
      <c r="C29" s="2">
        <v>25.92</v>
      </c>
      <c r="D29" s="2">
        <v>8.5958965852127207E-3</v>
      </c>
      <c r="E29" s="2">
        <v>-6.9204428445738004E-3</v>
      </c>
    </row>
    <row r="30" spans="1:5">
      <c r="A30" s="1">
        <v>40225</v>
      </c>
      <c r="B30" s="2">
        <v>201.61</v>
      </c>
      <c r="C30" s="2">
        <v>26.43</v>
      </c>
      <c r="D30" s="2">
        <v>1.4941686666407401E-2</v>
      </c>
      <c r="E30" s="2">
        <v>1.9484857132123799E-2</v>
      </c>
    </row>
    <row r="31" spans="1:5">
      <c r="A31" s="1">
        <v>40226</v>
      </c>
      <c r="B31" s="2">
        <v>200.77</v>
      </c>
      <c r="C31" s="2">
        <v>26.66</v>
      </c>
      <c r="D31" s="2">
        <v>-4.1751638761328902E-3</v>
      </c>
      <c r="E31" s="2">
        <v>8.6645861343647695E-3</v>
      </c>
    </row>
    <row r="32" spans="1:5">
      <c r="A32" s="1">
        <v>40227</v>
      </c>
      <c r="B32" s="2">
        <v>201.14</v>
      </c>
      <c r="C32" s="2">
        <v>27.01</v>
      </c>
      <c r="D32" s="2">
        <v>1.8412087508472401E-3</v>
      </c>
      <c r="E32" s="2">
        <v>1.3042853053961599E-2</v>
      </c>
    </row>
    <row r="33" spans="1:5">
      <c r="A33" s="1">
        <v>40228</v>
      </c>
      <c r="B33" s="2">
        <v>199.89</v>
      </c>
      <c r="C33" s="2">
        <v>26.82</v>
      </c>
      <c r="D33" s="2">
        <v>-6.2339677737789099E-3</v>
      </c>
      <c r="E33" s="2">
        <v>-7.0592899509917401E-3</v>
      </c>
    </row>
    <row r="34" spans="1:5">
      <c r="A34" s="1">
        <v>40231</v>
      </c>
      <c r="B34" s="2">
        <v>198.66</v>
      </c>
      <c r="C34" s="2">
        <v>26.79</v>
      </c>
      <c r="D34" s="2">
        <v>-6.1723944553454596E-3</v>
      </c>
      <c r="E34" s="2">
        <v>-1.11919429701511E-3</v>
      </c>
    </row>
    <row r="35" spans="1:5">
      <c r="A35" s="1">
        <v>40232</v>
      </c>
      <c r="B35" s="2">
        <v>195.33</v>
      </c>
      <c r="C35" s="2">
        <v>26.41</v>
      </c>
      <c r="D35" s="2">
        <v>-1.69043848703294E-2</v>
      </c>
      <c r="E35" s="2">
        <v>-1.4285957247476401E-2</v>
      </c>
    </row>
    <row r="36" spans="1:5">
      <c r="A36" s="1">
        <v>40233</v>
      </c>
      <c r="B36" s="2">
        <v>198.89</v>
      </c>
      <c r="C36" s="2">
        <v>26.69</v>
      </c>
      <c r="D36" s="2">
        <v>1.80614721582745E-2</v>
      </c>
      <c r="E36" s="2">
        <v>1.0546237107391899E-2</v>
      </c>
    </row>
    <row r="37" spans="1:5">
      <c r="A37" s="1">
        <v>40234</v>
      </c>
      <c r="B37" s="2">
        <v>200.22</v>
      </c>
      <c r="C37" s="2">
        <v>26.66</v>
      </c>
      <c r="D37" s="2">
        <v>6.6648539161825501E-3</v>
      </c>
      <c r="E37" s="2">
        <v>-1.12464866587018E-3</v>
      </c>
    </row>
    <row r="38" spans="1:5">
      <c r="A38" s="1">
        <v>40235</v>
      </c>
      <c r="B38" s="2">
        <v>202.82</v>
      </c>
      <c r="C38" s="2">
        <v>26.73</v>
      </c>
      <c r="D38" s="2">
        <v>1.2902124192512601E-2</v>
      </c>
      <c r="E38" s="2">
        <v>2.6222154002651099E-3</v>
      </c>
    </row>
    <row r="39" spans="1:5">
      <c r="A39" s="1">
        <v>40238</v>
      </c>
      <c r="B39" s="2">
        <v>207.15</v>
      </c>
      <c r="C39" s="2">
        <v>27.06</v>
      </c>
      <c r="D39" s="2">
        <v>2.11242823395607E-2</v>
      </c>
      <c r="E39" s="2">
        <v>1.22700925918142E-2</v>
      </c>
    </row>
    <row r="40" spans="1:5">
      <c r="A40" s="1">
        <v>40239</v>
      </c>
      <c r="B40" s="2">
        <v>207.01</v>
      </c>
      <c r="C40" s="2">
        <v>26.53</v>
      </c>
      <c r="D40" s="2">
        <v>-6.7606724614867905E-4</v>
      </c>
      <c r="E40" s="2">
        <v>-1.9780454592993602E-2</v>
      </c>
    </row>
    <row r="41" spans="1:5">
      <c r="A41" s="1">
        <v>40240</v>
      </c>
      <c r="B41" s="2">
        <v>207.49</v>
      </c>
      <c r="C41" s="2">
        <v>26.53</v>
      </c>
      <c r="D41" s="2">
        <v>2.3160444610975401E-3</v>
      </c>
      <c r="E41" s="2">
        <v>0</v>
      </c>
    </row>
    <row r="42" spans="1:5">
      <c r="A42" s="1">
        <v>40241</v>
      </c>
      <c r="B42" s="2">
        <v>208.86</v>
      </c>
      <c r="C42" s="2">
        <v>26.69</v>
      </c>
      <c r="D42" s="2">
        <v>6.5810253130428901E-3</v>
      </c>
      <c r="E42" s="2">
        <v>6.0127952667844101E-3</v>
      </c>
    </row>
    <row r="43" spans="1:5">
      <c r="A43" s="1">
        <v>40242</v>
      </c>
      <c r="B43" s="2">
        <v>217.02</v>
      </c>
      <c r="C43" s="2">
        <v>26.66</v>
      </c>
      <c r="D43" s="2">
        <v>3.8325344140659003E-2</v>
      </c>
      <c r="E43" s="2">
        <v>-1.12464866587018E-3</v>
      </c>
    </row>
    <row r="44" spans="1:5">
      <c r="A44" s="1">
        <v>40245</v>
      </c>
      <c r="B44" s="2">
        <v>217.15</v>
      </c>
      <c r="C44" s="2">
        <v>26.69</v>
      </c>
      <c r="D44" s="2">
        <v>5.9884378876918695E-4</v>
      </c>
      <c r="E44" s="2">
        <v>1.12464866587026E-3</v>
      </c>
    </row>
    <row r="45" spans="1:5">
      <c r="A45" s="1">
        <v>40246</v>
      </c>
      <c r="B45" s="2">
        <v>221.06</v>
      </c>
      <c r="C45" s="2">
        <v>26.85</v>
      </c>
      <c r="D45" s="2">
        <v>1.7845798901978401E-2</v>
      </c>
      <c r="E45" s="2">
        <v>5.97685753844103E-3</v>
      </c>
    </row>
    <row r="46" spans="1:5">
      <c r="A46" s="1">
        <v>40247</v>
      </c>
      <c r="B46" s="2">
        <v>222.86</v>
      </c>
      <c r="C46" s="2">
        <v>27.01</v>
      </c>
      <c r="D46" s="2">
        <v>8.1096137360985397E-3</v>
      </c>
      <c r="E46" s="2">
        <v>5.9413468496505098E-3</v>
      </c>
    </row>
    <row r="47" spans="1:5">
      <c r="A47" s="1">
        <v>40248</v>
      </c>
      <c r="B47" s="2">
        <v>223.52</v>
      </c>
      <c r="C47" s="2">
        <v>27.21</v>
      </c>
      <c r="D47" s="2">
        <v>2.9571238897438601E-3</v>
      </c>
      <c r="E47" s="2">
        <v>7.3773849906306598E-3</v>
      </c>
    </row>
    <row r="48" spans="1:5">
      <c r="A48" s="1">
        <v>40249</v>
      </c>
      <c r="B48" s="2">
        <v>224.61</v>
      </c>
      <c r="C48" s="2">
        <v>27.29</v>
      </c>
      <c r="D48" s="2">
        <v>4.8646694020518296E-3</v>
      </c>
      <c r="E48" s="2">
        <v>2.9357819250920699E-3</v>
      </c>
    </row>
    <row r="49" spans="1:5">
      <c r="A49" s="1">
        <v>40252</v>
      </c>
      <c r="B49" s="2">
        <v>221.87</v>
      </c>
      <c r="C49" s="2">
        <v>27.31</v>
      </c>
      <c r="D49" s="2">
        <v>-1.22739401462126E-2</v>
      </c>
      <c r="E49" s="2">
        <v>7.3260076536643497E-4</v>
      </c>
    </row>
    <row r="50" spans="1:5">
      <c r="A50" s="1">
        <v>40253</v>
      </c>
      <c r="B50" s="2">
        <v>222.47</v>
      </c>
      <c r="C50" s="2">
        <v>27.38</v>
      </c>
      <c r="D50" s="2">
        <v>2.7006362905512499E-3</v>
      </c>
      <c r="E50" s="2">
        <v>2.5598843746891899E-3</v>
      </c>
    </row>
    <row r="51" spans="1:5">
      <c r="A51" s="1">
        <v>40254</v>
      </c>
      <c r="B51" s="2">
        <v>222.15</v>
      </c>
      <c r="C51" s="2">
        <v>27.63</v>
      </c>
      <c r="D51" s="2">
        <v>-1.4394316731246701E-3</v>
      </c>
      <c r="E51" s="2">
        <v>9.0893190750223497E-3</v>
      </c>
    </row>
    <row r="52" spans="1:5">
      <c r="A52" s="1">
        <v>40255</v>
      </c>
      <c r="B52" s="2">
        <v>222.67</v>
      </c>
      <c r="C52" s="2">
        <v>27.61</v>
      </c>
      <c r="D52" s="2">
        <v>2.3380254344484799E-3</v>
      </c>
      <c r="E52" s="2">
        <v>-7.2411299326210598E-4</v>
      </c>
    </row>
    <row r="53" spans="1:5">
      <c r="A53" s="1">
        <v>40256</v>
      </c>
      <c r="B53" s="2">
        <v>220.29</v>
      </c>
      <c r="C53" s="2">
        <v>27.59</v>
      </c>
      <c r="D53" s="2">
        <v>-1.0745994684737199E-2</v>
      </c>
      <c r="E53" s="2">
        <v>-7.2463771286834496E-4</v>
      </c>
    </row>
    <row r="54" spans="1:5">
      <c r="A54" s="1">
        <v>40259</v>
      </c>
      <c r="B54" s="2">
        <v>222.77</v>
      </c>
      <c r="C54" s="2">
        <v>27.6</v>
      </c>
      <c r="D54" s="2">
        <v>1.11949889451538E-2</v>
      </c>
      <c r="E54" s="2">
        <v>3.6238449390957301E-4</v>
      </c>
    </row>
    <row r="55" spans="1:5">
      <c r="A55" s="1">
        <v>40260</v>
      </c>
      <c r="B55" s="2">
        <v>226.35</v>
      </c>
      <c r="C55" s="2">
        <v>27.86</v>
      </c>
      <c r="D55" s="2">
        <v>1.5942624805185102E-2</v>
      </c>
      <c r="E55" s="2">
        <v>9.3761956285552308E-3</v>
      </c>
    </row>
    <row r="56" spans="1:5">
      <c r="A56" s="1">
        <v>40261</v>
      </c>
      <c r="B56" s="2">
        <v>227.35</v>
      </c>
      <c r="C56" s="2">
        <v>27.64</v>
      </c>
      <c r="D56" s="2">
        <v>4.4082063890518797E-3</v>
      </c>
      <c r="E56" s="2">
        <v>-7.9279694521904292E-3</v>
      </c>
    </row>
    <row r="57" spans="1:5">
      <c r="A57" s="1">
        <v>40262</v>
      </c>
      <c r="B57" s="2">
        <v>224.65</v>
      </c>
      <c r="C57" s="2">
        <v>27.98</v>
      </c>
      <c r="D57" s="2">
        <v>-1.19470447548505E-2</v>
      </c>
      <c r="E57" s="2">
        <v>1.2225970337865899E-2</v>
      </c>
    </row>
    <row r="58" spans="1:5">
      <c r="A58" s="1">
        <v>40263</v>
      </c>
      <c r="B58" s="2">
        <v>228.87</v>
      </c>
      <c r="C58" s="2">
        <v>27.65</v>
      </c>
      <c r="D58" s="2">
        <v>1.8610521254078801E-2</v>
      </c>
      <c r="E58" s="2">
        <v>-1.18642412689914E-2</v>
      </c>
    </row>
    <row r="59" spans="1:5">
      <c r="A59" s="1">
        <v>40266</v>
      </c>
      <c r="B59" s="2">
        <v>230.34</v>
      </c>
      <c r="C59" s="2">
        <v>27.59</v>
      </c>
      <c r="D59" s="2">
        <v>6.4023214705137398E-3</v>
      </c>
      <c r="E59" s="2">
        <v>-2.1723397391490099E-3</v>
      </c>
    </row>
    <row r="60" spans="1:5">
      <c r="A60" s="1">
        <v>40267</v>
      </c>
      <c r="B60" s="2">
        <v>233.77</v>
      </c>
      <c r="C60" s="2">
        <v>27.76</v>
      </c>
      <c r="D60" s="2">
        <v>1.47812477651851E-2</v>
      </c>
      <c r="E60" s="2">
        <v>6.1427474094090098E-3</v>
      </c>
    </row>
    <row r="61" spans="1:5">
      <c r="A61" s="1">
        <v>40268</v>
      </c>
      <c r="B61" s="2">
        <v>232.93</v>
      </c>
      <c r="C61" s="2">
        <v>27.31</v>
      </c>
      <c r="D61" s="2">
        <v>-3.5997467626834099E-3</v>
      </c>
      <c r="E61" s="2">
        <v>-1.63432001529903E-2</v>
      </c>
    </row>
    <row r="62" spans="1:5">
      <c r="A62" s="1">
        <v>40269</v>
      </c>
      <c r="B62" s="2">
        <v>233.89</v>
      </c>
      <c r="C62" s="2">
        <v>27.19</v>
      </c>
      <c r="D62" s="2">
        <v>4.11294011953953E-3</v>
      </c>
      <c r="E62" s="2">
        <v>-4.40367684123418E-3</v>
      </c>
    </row>
    <row r="63" spans="1:5">
      <c r="A63" s="1">
        <v>40273</v>
      </c>
      <c r="B63" s="2">
        <v>236.39</v>
      </c>
      <c r="C63" s="2">
        <v>27.29</v>
      </c>
      <c r="D63" s="2">
        <v>1.0632064089987001E-2</v>
      </c>
      <c r="E63" s="2">
        <v>3.6710760758677501E-3</v>
      </c>
    </row>
    <row r="64" spans="1:5">
      <c r="A64" s="1">
        <v>40274</v>
      </c>
      <c r="B64" s="2">
        <v>237.43</v>
      </c>
      <c r="C64" s="2">
        <v>27.34</v>
      </c>
      <c r="D64" s="2">
        <v>4.3898597363616404E-3</v>
      </c>
      <c r="E64" s="2">
        <v>1.83049657555637E-3</v>
      </c>
    </row>
    <row r="65" spans="1:5">
      <c r="A65" s="1">
        <v>40275</v>
      </c>
      <c r="B65" s="2">
        <v>238.48</v>
      </c>
      <c r="C65" s="2">
        <v>27.36</v>
      </c>
      <c r="D65" s="2">
        <v>4.4126061806648896E-3</v>
      </c>
      <c r="E65" s="2">
        <v>7.3126145854614103E-4</v>
      </c>
    </row>
    <row r="66" spans="1:5">
      <c r="A66" s="1">
        <v>40276</v>
      </c>
      <c r="B66" s="2">
        <v>237.84</v>
      </c>
      <c r="C66" s="2">
        <v>27.9</v>
      </c>
      <c r="D66" s="2">
        <v>-2.6872706799737599E-3</v>
      </c>
      <c r="E66" s="2">
        <v>1.95445960729701E-2</v>
      </c>
    </row>
    <row r="67" spans="1:5">
      <c r="A67" s="1">
        <v>40277</v>
      </c>
      <c r="B67" s="2">
        <v>239.66</v>
      </c>
      <c r="C67" s="2">
        <v>28.29</v>
      </c>
      <c r="D67" s="2">
        <v>7.6230735645282603E-3</v>
      </c>
      <c r="E67" s="2">
        <v>1.38816964861558E-2</v>
      </c>
    </row>
    <row r="68" spans="1:5">
      <c r="A68" s="1">
        <v>40280</v>
      </c>
      <c r="B68" s="2">
        <v>240.16</v>
      </c>
      <c r="C68" s="2">
        <v>28.27</v>
      </c>
      <c r="D68" s="2">
        <v>2.0841156307811999E-3</v>
      </c>
      <c r="E68" s="2">
        <v>-7.0721360797680903E-4</v>
      </c>
    </row>
    <row r="69" spans="1:5">
      <c r="A69" s="1">
        <v>40281</v>
      </c>
      <c r="B69" s="2">
        <v>240.3</v>
      </c>
      <c r="C69" s="2">
        <v>28.39</v>
      </c>
      <c r="D69" s="2">
        <v>5.8277485727146604E-4</v>
      </c>
      <c r="E69" s="2">
        <v>4.2357987793808904E-3</v>
      </c>
    </row>
    <row r="70" spans="1:5">
      <c r="A70" s="1">
        <v>40282</v>
      </c>
      <c r="B70" s="2">
        <v>243.53</v>
      </c>
      <c r="C70" s="2">
        <v>28.73</v>
      </c>
      <c r="D70" s="2">
        <v>1.3351995476740699E-2</v>
      </c>
      <c r="E70" s="2">
        <v>1.1904902506318499E-2</v>
      </c>
    </row>
    <row r="71" spans="1:5">
      <c r="A71" s="1">
        <v>40283</v>
      </c>
      <c r="B71" s="2">
        <v>246.73</v>
      </c>
      <c r="C71" s="2">
        <v>28.78</v>
      </c>
      <c r="D71" s="2">
        <v>1.3054483111323499E-2</v>
      </c>
      <c r="E71" s="2">
        <v>1.7388284680236901E-3</v>
      </c>
    </row>
    <row r="72" spans="1:5">
      <c r="A72" s="1">
        <v>40284</v>
      </c>
      <c r="B72" s="2">
        <v>245.22</v>
      </c>
      <c r="C72" s="2">
        <v>28.59</v>
      </c>
      <c r="D72" s="2">
        <v>-6.1388545262464804E-3</v>
      </c>
      <c r="E72" s="2">
        <v>-6.6236951250013996E-3</v>
      </c>
    </row>
    <row r="73" spans="1:5">
      <c r="A73" s="1">
        <v>40287</v>
      </c>
      <c r="B73" s="2">
        <v>244.9</v>
      </c>
      <c r="C73" s="2">
        <v>28.94</v>
      </c>
      <c r="D73" s="2">
        <v>-1.30580284611881E-3</v>
      </c>
      <c r="E73" s="2">
        <v>1.21677148691175E-2</v>
      </c>
    </row>
    <row r="74" spans="1:5">
      <c r="A74" s="1">
        <v>40288</v>
      </c>
      <c r="B74" s="2">
        <v>242.44</v>
      </c>
      <c r="C74" s="2">
        <v>29.24</v>
      </c>
      <c r="D74" s="2">
        <v>-1.00957068750378E-2</v>
      </c>
      <c r="E74" s="2">
        <v>1.0312913678239799E-2</v>
      </c>
    </row>
    <row r="75" spans="1:5">
      <c r="A75" s="1">
        <v>40289</v>
      </c>
      <c r="B75" s="2">
        <v>256.94</v>
      </c>
      <c r="C75" s="2">
        <v>29.21</v>
      </c>
      <c r="D75" s="2">
        <v>5.8088337520379299E-2</v>
      </c>
      <c r="E75" s="2">
        <v>-1.02651848192802E-3</v>
      </c>
    </row>
    <row r="76" spans="1:5">
      <c r="A76" s="1">
        <v>40290</v>
      </c>
      <c r="B76" s="2">
        <v>264.12</v>
      </c>
      <c r="C76" s="2">
        <v>29.27</v>
      </c>
      <c r="D76" s="2">
        <v>2.7560950722907099E-2</v>
      </c>
      <c r="E76" s="2">
        <v>2.0519843041447998E-3</v>
      </c>
    </row>
    <row r="77" spans="1:5">
      <c r="A77" s="1">
        <v>40291</v>
      </c>
      <c r="B77" s="2">
        <v>268.45</v>
      </c>
      <c r="C77" s="2">
        <v>28.87</v>
      </c>
      <c r="D77" s="2">
        <v>1.6261131542207902E-2</v>
      </c>
      <c r="E77" s="2">
        <v>-1.37601070289507E-2</v>
      </c>
    </row>
    <row r="78" spans="1:5">
      <c r="A78" s="1">
        <v>40294</v>
      </c>
      <c r="B78" s="2">
        <v>267.13</v>
      </c>
      <c r="C78" s="2">
        <v>29.01</v>
      </c>
      <c r="D78" s="2">
        <v>-4.9292455757112604E-3</v>
      </c>
      <c r="E78" s="2">
        <v>4.8376044584690098E-3</v>
      </c>
    </row>
    <row r="79" spans="1:5">
      <c r="A79" s="1">
        <v>40295</v>
      </c>
      <c r="B79" s="2">
        <v>259.73</v>
      </c>
      <c r="C79" s="2">
        <v>28.76</v>
      </c>
      <c r="D79" s="2">
        <v>-2.8092801390568502E-2</v>
      </c>
      <c r="E79" s="2">
        <v>-8.6550652804667592E-3</v>
      </c>
    </row>
    <row r="80" spans="1:5">
      <c r="A80" s="1">
        <v>40296</v>
      </c>
      <c r="B80" s="2">
        <v>259.3</v>
      </c>
      <c r="C80" s="2">
        <v>28.82</v>
      </c>
      <c r="D80" s="2">
        <v>-1.65693735767999E-3</v>
      </c>
      <c r="E80" s="2">
        <v>2.0840577185299702E-3</v>
      </c>
    </row>
    <row r="81" spans="1:5">
      <c r="A81" s="1">
        <v>40297</v>
      </c>
      <c r="B81" s="2">
        <v>266.27999999999997</v>
      </c>
      <c r="C81" s="2">
        <v>28.9</v>
      </c>
      <c r="D81" s="2">
        <v>2.6562694187884098E-2</v>
      </c>
      <c r="E81" s="2">
        <v>2.7720045470104901E-3</v>
      </c>
    </row>
    <row r="82" spans="1:5">
      <c r="A82" s="1">
        <v>40298</v>
      </c>
      <c r="B82" s="2">
        <v>258.79000000000002</v>
      </c>
      <c r="C82" s="2">
        <v>28.47</v>
      </c>
      <c r="D82" s="2">
        <v>-2.85314647286488E-2</v>
      </c>
      <c r="E82" s="2">
        <v>-1.49906938284403E-2</v>
      </c>
    </row>
    <row r="83" spans="1:5">
      <c r="A83" s="1">
        <v>40301</v>
      </c>
      <c r="B83" s="2">
        <v>264.01</v>
      </c>
      <c r="C83" s="2">
        <v>28.77</v>
      </c>
      <c r="D83" s="2">
        <v>1.9970059212957799E-2</v>
      </c>
      <c r="E83" s="2">
        <v>1.0482276273510401E-2</v>
      </c>
    </row>
    <row r="84" spans="1:5">
      <c r="A84" s="1">
        <v>40302</v>
      </c>
      <c r="B84" s="2">
        <v>256.39999999999998</v>
      </c>
      <c r="C84" s="2">
        <v>28.09</v>
      </c>
      <c r="D84" s="2">
        <v>-2.9248256170296801E-2</v>
      </c>
      <c r="E84" s="2">
        <v>-2.3919536447304199E-2</v>
      </c>
    </row>
    <row r="85" spans="1:5">
      <c r="A85" s="1">
        <v>40303</v>
      </c>
      <c r="B85" s="2">
        <v>253.74</v>
      </c>
      <c r="C85" s="2">
        <v>27.83</v>
      </c>
      <c r="D85" s="2">
        <v>-1.04286043340627E-2</v>
      </c>
      <c r="E85" s="2">
        <v>-9.2990655783529597E-3</v>
      </c>
    </row>
    <row r="86" spans="1:5">
      <c r="A86" s="1">
        <v>40304</v>
      </c>
      <c r="B86" s="2">
        <v>244.08</v>
      </c>
      <c r="C86" s="2">
        <v>27.02</v>
      </c>
      <c r="D86" s="2">
        <v>-3.8814080304038101E-2</v>
      </c>
      <c r="E86" s="2">
        <v>-2.9537243005746502E-2</v>
      </c>
    </row>
    <row r="87" spans="1:5">
      <c r="A87" s="1">
        <v>40305</v>
      </c>
      <c r="B87" s="2">
        <v>233.78</v>
      </c>
      <c r="C87" s="2">
        <v>26.3</v>
      </c>
      <c r="D87" s="2">
        <v>-4.3115538228790003E-2</v>
      </c>
      <c r="E87" s="2">
        <v>-2.7008393348333899E-2</v>
      </c>
    </row>
    <row r="88" spans="1:5">
      <c r="A88" s="1">
        <v>40308</v>
      </c>
      <c r="B88" s="2">
        <v>251.75</v>
      </c>
      <c r="C88" s="2">
        <v>26.98</v>
      </c>
      <c r="D88" s="2">
        <v>7.40560294190475E-2</v>
      </c>
      <c r="E88" s="2">
        <v>2.5526911595890898E-2</v>
      </c>
    </row>
    <row r="89" spans="1:5">
      <c r="A89" s="1">
        <v>40309</v>
      </c>
      <c r="B89" s="2">
        <v>254.26</v>
      </c>
      <c r="C89" s="2">
        <v>26.93</v>
      </c>
      <c r="D89" s="2">
        <v>9.9208339233047196E-3</v>
      </c>
      <c r="E89" s="2">
        <v>-1.85494395610227E-3</v>
      </c>
    </row>
    <row r="90" spans="1:5">
      <c r="A90" s="1">
        <v>40310</v>
      </c>
      <c r="B90" s="2">
        <v>259.77999999999997</v>
      </c>
      <c r="C90" s="2">
        <v>27.45</v>
      </c>
      <c r="D90" s="2">
        <v>2.1477753457161498E-2</v>
      </c>
      <c r="E90" s="2">
        <v>1.9125261132032199E-2</v>
      </c>
    </row>
    <row r="91" spans="1:5">
      <c r="A91" s="1">
        <v>40311</v>
      </c>
      <c r="B91" s="2">
        <v>256.08999999999997</v>
      </c>
      <c r="C91" s="2">
        <v>27.26</v>
      </c>
      <c r="D91" s="2">
        <v>-1.4306173783191E-2</v>
      </c>
      <c r="E91" s="2">
        <v>-6.9457416871530099E-3</v>
      </c>
    </row>
    <row r="92" spans="1:5">
      <c r="A92" s="1">
        <v>40312</v>
      </c>
      <c r="B92" s="2">
        <v>251.59</v>
      </c>
      <c r="C92" s="2">
        <v>26.97</v>
      </c>
      <c r="D92" s="2">
        <v>-1.7728166787520601E-2</v>
      </c>
      <c r="E92" s="2">
        <v>-1.0695289116748E-2</v>
      </c>
    </row>
    <row r="93" spans="1:5">
      <c r="A93" s="1">
        <v>40315</v>
      </c>
      <c r="B93" s="2">
        <v>251.98</v>
      </c>
      <c r="C93" s="2">
        <v>26.98</v>
      </c>
      <c r="D93" s="2">
        <v>1.54894087405755E-3</v>
      </c>
      <c r="E93" s="2">
        <v>3.7071362797128001E-4</v>
      </c>
    </row>
    <row r="94" spans="1:5">
      <c r="A94" s="1">
        <v>40316</v>
      </c>
      <c r="B94" s="2">
        <v>250.14</v>
      </c>
      <c r="C94" s="2">
        <v>26.79</v>
      </c>
      <c r="D94" s="2">
        <v>-7.3289581617232103E-3</v>
      </c>
      <c r="E94" s="2">
        <v>-7.0671672230925497E-3</v>
      </c>
    </row>
    <row r="95" spans="1:5">
      <c r="A95" s="1">
        <v>40317</v>
      </c>
      <c r="B95" s="2">
        <v>246.15</v>
      </c>
      <c r="C95" s="2">
        <v>26.45</v>
      </c>
      <c r="D95" s="2">
        <v>-1.60796549165509E-2</v>
      </c>
      <c r="E95" s="2">
        <v>-1.2772525252209E-2</v>
      </c>
    </row>
    <row r="96" spans="1:5">
      <c r="A96" s="1">
        <v>40318</v>
      </c>
      <c r="B96" s="2">
        <v>235.67</v>
      </c>
      <c r="C96" s="2">
        <v>25.39</v>
      </c>
      <c r="D96" s="2">
        <v>-4.3508584804205899E-2</v>
      </c>
      <c r="E96" s="2">
        <v>-4.0900762587721302E-2</v>
      </c>
    </row>
    <row r="97" spans="1:5">
      <c r="A97" s="1">
        <v>40319</v>
      </c>
      <c r="B97" s="2">
        <v>240.19</v>
      </c>
      <c r="C97" s="2">
        <v>25.14</v>
      </c>
      <c r="D97" s="2">
        <v>1.8997755405889102E-2</v>
      </c>
      <c r="E97" s="2">
        <v>-9.8951925544857201E-3</v>
      </c>
    </row>
    <row r="98" spans="1:5">
      <c r="A98" s="1">
        <v>40322</v>
      </c>
      <c r="B98" s="2">
        <v>244.59</v>
      </c>
      <c r="C98" s="2">
        <v>24.6</v>
      </c>
      <c r="D98" s="2">
        <v>1.8153062537036201E-2</v>
      </c>
      <c r="E98" s="2">
        <v>-2.1713760223784202E-2</v>
      </c>
    </row>
    <row r="99" spans="1:5">
      <c r="A99" s="1">
        <v>40323</v>
      </c>
      <c r="B99" s="2">
        <v>243.06</v>
      </c>
      <c r="C99" s="2">
        <v>24.42</v>
      </c>
      <c r="D99" s="2">
        <v>-6.27501290027495E-3</v>
      </c>
      <c r="E99" s="2">
        <v>-7.3439742557585104E-3</v>
      </c>
    </row>
    <row r="100" spans="1:5">
      <c r="A100" s="1">
        <v>40324</v>
      </c>
      <c r="B100" s="2">
        <v>241.96</v>
      </c>
      <c r="C100" s="2">
        <v>23.42</v>
      </c>
      <c r="D100" s="2">
        <v>-4.5359032039406898E-3</v>
      </c>
      <c r="E100" s="2">
        <v>-4.1812110512987298E-2</v>
      </c>
    </row>
    <row r="101" spans="1:5">
      <c r="A101" s="1">
        <v>40325</v>
      </c>
      <c r="B101" s="2">
        <v>251.12</v>
      </c>
      <c r="C101" s="2">
        <v>24.35</v>
      </c>
      <c r="D101" s="2">
        <v>3.7158489294984602E-2</v>
      </c>
      <c r="E101" s="2">
        <v>3.89414913590274E-2</v>
      </c>
    </row>
    <row r="102" spans="1:5">
      <c r="A102" s="1">
        <v>40326</v>
      </c>
      <c r="B102" s="2">
        <v>254.62</v>
      </c>
      <c r="C102" s="2">
        <v>24.16</v>
      </c>
      <c r="D102" s="2">
        <v>1.3841325099801301E-2</v>
      </c>
      <c r="E102" s="2">
        <v>-7.8334764619846405E-3</v>
      </c>
    </row>
    <row r="103" spans="1:5">
      <c r="A103" s="1">
        <v>40330</v>
      </c>
      <c r="B103" s="2">
        <v>258.52999999999997</v>
      </c>
      <c r="C103" s="2">
        <v>24.25</v>
      </c>
      <c r="D103" s="2">
        <v>1.5239503739828899E-2</v>
      </c>
      <c r="E103" s="2">
        <v>3.7182443168779001E-3</v>
      </c>
    </row>
    <row r="104" spans="1:5">
      <c r="A104" s="1">
        <v>40331</v>
      </c>
      <c r="B104" s="2">
        <v>261.63</v>
      </c>
      <c r="C104" s="2">
        <v>24.78</v>
      </c>
      <c r="D104" s="2">
        <v>1.1919550533675801E-2</v>
      </c>
      <c r="E104" s="2">
        <v>2.16202588175042E-2</v>
      </c>
    </row>
    <row r="105" spans="1:5">
      <c r="A105" s="1">
        <v>40332</v>
      </c>
      <c r="B105" s="2">
        <v>260.8</v>
      </c>
      <c r="C105" s="2">
        <v>25.16</v>
      </c>
      <c r="D105" s="2">
        <v>-3.1774618545060401E-3</v>
      </c>
      <c r="E105" s="2">
        <v>1.5218555631243301E-2</v>
      </c>
    </row>
    <row r="106" spans="1:5">
      <c r="A106" s="1">
        <v>40333</v>
      </c>
      <c r="B106" s="2">
        <v>253.71</v>
      </c>
      <c r="C106" s="2">
        <v>24.15</v>
      </c>
      <c r="D106" s="2">
        <v>-2.7561947590257398E-2</v>
      </c>
      <c r="E106" s="2">
        <v>-4.0971051733658198E-2</v>
      </c>
    </row>
    <row r="107" spans="1:5">
      <c r="A107" s="1">
        <v>40336</v>
      </c>
      <c r="B107" s="2">
        <v>248.73</v>
      </c>
      <c r="C107" s="2">
        <v>23.69</v>
      </c>
      <c r="D107" s="2">
        <v>-1.9823911666003599E-2</v>
      </c>
      <c r="E107" s="2">
        <v>-1.9231361927887498E-2</v>
      </c>
    </row>
    <row r="108" spans="1:5">
      <c r="A108" s="1">
        <v>40337</v>
      </c>
      <c r="B108" s="2">
        <v>247.14</v>
      </c>
      <c r="C108" s="2">
        <v>23.52</v>
      </c>
      <c r="D108" s="2">
        <v>-6.4129931201926602E-3</v>
      </c>
      <c r="E108" s="2">
        <v>-7.2018951402680297E-3</v>
      </c>
    </row>
    <row r="109" spans="1:5">
      <c r="A109" s="1">
        <v>40338</v>
      </c>
      <c r="B109" s="2">
        <v>241.06</v>
      </c>
      <c r="C109" s="2">
        <v>23.22</v>
      </c>
      <c r="D109" s="2">
        <v>-2.49091125158468E-2</v>
      </c>
      <c r="E109" s="2">
        <v>-1.28371467606807E-2</v>
      </c>
    </row>
    <row r="110" spans="1:5">
      <c r="A110" s="1">
        <v>40339</v>
      </c>
      <c r="B110" s="2">
        <v>248.3</v>
      </c>
      <c r="C110" s="2">
        <v>23.41</v>
      </c>
      <c r="D110" s="2">
        <v>2.9591827353923499E-2</v>
      </c>
      <c r="E110" s="2">
        <v>8.1493052330739498E-3</v>
      </c>
    </row>
    <row r="111" spans="1:5">
      <c r="A111" s="1">
        <v>40340</v>
      </c>
      <c r="B111" s="2">
        <v>251.28</v>
      </c>
      <c r="C111" s="2">
        <v>24.03</v>
      </c>
      <c r="D111" s="2">
        <v>1.19301627162701E-2</v>
      </c>
      <c r="E111" s="2">
        <v>2.6139768245558199E-2</v>
      </c>
    </row>
    <row r="112" spans="1:5">
      <c r="A112" s="1">
        <v>40343</v>
      </c>
      <c r="B112" s="2">
        <v>252.04</v>
      </c>
      <c r="C112" s="2">
        <v>23.88</v>
      </c>
      <c r="D112" s="2">
        <v>3.0199498434636202E-3</v>
      </c>
      <c r="E112" s="2">
        <v>-6.2617612239763299E-3</v>
      </c>
    </row>
    <row r="113" spans="1:5">
      <c r="A113" s="1">
        <v>40344</v>
      </c>
      <c r="B113" s="2">
        <v>257.39999999999998</v>
      </c>
      <c r="C113" s="2">
        <v>24.89</v>
      </c>
      <c r="D113" s="2">
        <v>2.1043490088171499E-2</v>
      </c>
      <c r="E113" s="2">
        <v>4.1424827855099398E-2</v>
      </c>
    </row>
    <row r="114" spans="1:5">
      <c r="A114" s="1">
        <v>40345</v>
      </c>
      <c r="B114" s="2">
        <v>264.89999999999998</v>
      </c>
      <c r="C114" s="2">
        <v>24.65</v>
      </c>
      <c r="D114" s="2">
        <v>2.87211011159977E-2</v>
      </c>
      <c r="E114" s="2">
        <v>-9.6892158908016297E-3</v>
      </c>
    </row>
    <row r="115" spans="1:5">
      <c r="A115" s="1">
        <v>40346</v>
      </c>
      <c r="B115" s="2">
        <v>269.48</v>
      </c>
      <c r="C115" s="2">
        <v>24.7</v>
      </c>
      <c r="D115" s="2">
        <v>1.7141779814435199E-2</v>
      </c>
      <c r="E115" s="2">
        <v>2.02634314523247E-3</v>
      </c>
    </row>
    <row r="116" spans="1:5">
      <c r="A116" s="1">
        <v>40347</v>
      </c>
      <c r="B116" s="2">
        <v>271.66000000000003</v>
      </c>
      <c r="C116" s="2">
        <v>24.76</v>
      </c>
      <c r="D116" s="2">
        <v>8.0571083018856696E-3</v>
      </c>
      <c r="E116" s="2">
        <v>2.42620418246402E-3</v>
      </c>
    </row>
    <row r="117" spans="1:5">
      <c r="A117" s="1">
        <v>40350</v>
      </c>
      <c r="B117" s="2">
        <v>267.79000000000002</v>
      </c>
      <c r="C117" s="2">
        <v>24.3</v>
      </c>
      <c r="D117" s="2">
        <v>-1.43481931339535E-2</v>
      </c>
      <c r="E117" s="2">
        <v>-1.87530974698926E-2</v>
      </c>
    </row>
    <row r="118" spans="1:5">
      <c r="A118" s="1">
        <v>40351</v>
      </c>
      <c r="B118" s="2">
        <v>271.44</v>
      </c>
      <c r="C118" s="2">
        <v>24.13</v>
      </c>
      <c r="D118" s="2">
        <v>1.35380292155834E-2</v>
      </c>
      <c r="E118" s="2">
        <v>-7.0204707095624999E-3</v>
      </c>
    </row>
    <row r="119" spans="1:5">
      <c r="A119" s="1">
        <v>40352</v>
      </c>
      <c r="B119" s="2">
        <v>268.58</v>
      </c>
      <c r="C119" s="2">
        <v>23.7</v>
      </c>
      <c r="D119" s="2">
        <v>-1.05922993229456E-2</v>
      </c>
      <c r="E119" s="2">
        <v>-1.7980831495854801E-2</v>
      </c>
    </row>
    <row r="120" spans="1:5">
      <c r="A120" s="1">
        <v>40353</v>
      </c>
      <c r="B120" s="2">
        <v>266.63</v>
      </c>
      <c r="C120" s="2">
        <v>23.41</v>
      </c>
      <c r="D120" s="2">
        <v>-7.2868916072032202E-3</v>
      </c>
      <c r="E120" s="2">
        <v>-1.2311766638266001E-2</v>
      </c>
    </row>
    <row r="121" spans="1:5">
      <c r="A121" s="1">
        <v>40354</v>
      </c>
      <c r="B121" s="2">
        <v>264.35000000000002</v>
      </c>
      <c r="C121" s="2">
        <v>22.97</v>
      </c>
      <c r="D121" s="2">
        <v>-8.5879468643666208E-3</v>
      </c>
      <c r="E121" s="2">
        <v>-1.89742648018126E-2</v>
      </c>
    </row>
    <row r="122" spans="1:5">
      <c r="A122" s="1">
        <v>40357</v>
      </c>
      <c r="B122" s="2">
        <v>265.94</v>
      </c>
      <c r="C122" s="2">
        <v>22.77</v>
      </c>
      <c r="D122" s="2">
        <v>5.9967367471005497E-3</v>
      </c>
      <c r="E122" s="2">
        <v>-8.7451366253585901E-3</v>
      </c>
    </row>
    <row r="123" spans="1:5">
      <c r="A123" s="1">
        <v>40358</v>
      </c>
      <c r="B123" s="2">
        <v>253.92</v>
      </c>
      <c r="C123" s="2">
        <v>21.83</v>
      </c>
      <c r="D123" s="2">
        <v>-4.6251462650460901E-2</v>
      </c>
      <c r="E123" s="2">
        <v>-4.21587095137958E-2</v>
      </c>
    </row>
    <row r="124" spans="1:5">
      <c r="A124" s="1">
        <v>40359</v>
      </c>
      <c r="B124" s="2">
        <v>249.32</v>
      </c>
      <c r="C124" s="2">
        <v>21.55</v>
      </c>
      <c r="D124" s="2">
        <v>-1.82820448374491E-2</v>
      </c>
      <c r="E124" s="2">
        <v>-1.29093540120956E-2</v>
      </c>
    </row>
    <row r="125" spans="1:5">
      <c r="A125" s="1">
        <v>40360</v>
      </c>
      <c r="B125" s="2">
        <v>246.29</v>
      </c>
      <c r="C125" s="2">
        <v>21.69</v>
      </c>
      <c r="D125" s="2">
        <v>-1.22275085316159E-2</v>
      </c>
      <c r="E125" s="2">
        <v>6.4755082890263198E-3</v>
      </c>
    </row>
    <row r="126" spans="1:5">
      <c r="A126" s="1">
        <v>40361</v>
      </c>
      <c r="B126" s="2">
        <v>244.77</v>
      </c>
      <c r="C126" s="2">
        <v>21.79</v>
      </c>
      <c r="D126" s="2">
        <v>-6.1907093002153898E-3</v>
      </c>
      <c r="E126" s="2">
        <v>4.5998241177454798E-3</v>
      </c>
    </row>
    <row r="127" spans="1:5">
      <c r="A127" s="1">
        <v>40365</v>
      </c>
      <c r="B127" s="2">
        <v>246.44</v>
      </c>
      <c r="C127" s="2">
        <v>22.31</v>
      </c>
      <c r="D127" s="2">
        <v>6.7995620375513096E-3</v>
      </c>
      <c r="E127" s="2">
        <v>2.3583859487912501E-2</v>
      </c>
    </row>
    <row r="128" spans="1:5">
      <c r="A128" s="1">
        <v>40366</v>
      </c>
      <c r="B128" s="2">
        <v>256.39</v>
      </c>
      <c r="C128" s="2">
        <v>22.76</v>
      </c>
      <c r="D128" s="2">
        <v>3.9581166579501899E-2</v>
      </c>
      <c r="E128" s="2">
        <v>1.99696008136892E-2</v>
      </c>
    </row>
    <row r="129" spans="1:5">
      <c r="A129" s="1">
        <v>40367</v>
      </c>
      <c r="B129" s="2">
        <v>255.82</v>
      </c>
      <c r="C129" s="2">
        <v>22.86</v>
      </c>
      <c r="D129" s="2">
        <v>-2.22565055462484E-3</v>
      </c>
      <c r="E129" s="2">
        <v>4.3840491085342303E-3</v>
      </c>
    </row>
    <row r="130" spans="1:5">
      <c r="A130" s="1">
        <v>40368</v>
      </c>
      <c r="B130" s="2">
        <v>257.33</v>
      </c>
      <c r="C130" s="2">
        <v>22.73</v>
      </c>
      <c r="D130" s="2">
        <v>5.8852357336481803E-3</v>
      </c>
      <c r="E130" s="2">
        <v>-5.7030205022126903E-3</v>
      </c>
    </row>
    <row r="131" spans="1:5">
      <c r="A131" s="1">
        <v>40371</v>
      </c>
      <c r="B131" s="2">
        <v>255.03</v>
      </c>
      <c r="C131" s="2">
        <v>23.25</v>
      </c>
      <c r="D131" s="2">
        <v>-8.9781226075179594E-3</v>
      </c>
      <c r="E131" s="2">
        <v>2.2619494168913502E-2</v>
      </c>
    </row>
    <row r="132" spans="1:5">
      <c r="A132" s="1">
        <v>40372</v>
      </c>
      <c r="B132" s="2">
        <v>249.58</v>
      </c>
      <c r="C132" s="2">
        <v>23.54</v>
      </c>
      <c r="D132" s="2">
        <v>-2.1601680217668898E-2</v>
      </c>
      <c r="E132" s="2">
        <v>1.23959697987653E-2</v>
      </c>
    </row>
    <row r="133" spans="1:5">
      <c r="A133" s="1">
        <v>40373</v>
      </c>
      <c r="B133" s="2">
        <v>250.51</v>
      </c>
      <c r="C133" s="2">
        <v>23.83</v>
      </c>
      <c r="D133" s="2">
        <v>3.71933480810344E-3</v>
      </c>
      <c r="E133" s="2">
        <v>1.224418927852E-2</v>
      </c>
    </row>
    <row r="134" spans="1:5">
      <c r="A134" s="1">
        <v>40374</v>
      </c>
      <c r="B134" s="2">
        <v>249.24</v>
      </c>
      <c r="C134" s="2">
        <v>23.89</v>
      </c>
      <c r="D134" s="2">
        <v>-5.0825522117904703E-3</v>
      </c>
      <c r="E134" s="2">
        <v>2.51467022706747E-3</v>
      </c>
    </row>
    <row r="135" spans="1:5">
      <c r="A135" s="1">
        <v>40375</v>
      </c>
      <c r="B135" s="2">
        <v>247.7</v>
      </c>
      <c r="C135" s="2">
        <v>23.31</v>
      </c>
      <c r="D135" s="2">
        <v>-6.1979511807074101E-3</v>
      </c>
      <c r="E135" s="2">
        <v>-2.4577508290052501E-2</v>
      </c>
    </row>
    <row r="136" spans="1:5">
      <c r="A136" s="1">
        <v>40378</v>
      </c>
      <c r="B136" s="2">
        <v>243.42</v>
      </c>
      <c r="C136" s="2">
        <v>23.63</v>
      </c>
      <c r="D136" s="2">
        <v>-1.7429990048902999E-2</v>
      </c>
      <c r="E136" s="2">
        <v>1.3634638151150799E-2</v>
      </c>
    </row>
    <row r="137" spans="1:5">
      <c r="A137" s="1">
        <v>40379</v>
      </c>
      <c r="B137" s="2">
        <v>249.67</v>
      </c>
      <c r="C137" s="2">
        <v>23.86</v>
      </c>
      <c r="D137" s="2">
        <v>2.5351699448419699E-2</v>
      </c>
      <c r="E137" s="2">
        <v>9.6863254709536207E-3</v>
      </c>
    </row>
    <row r="138" spans="1:5">
      <c r="A138" s="1">
        <v>40380</v>
      </c>
      <c r="B138" s="2">
        <v>252</v>
      </c>
      <c r="C138" s="2">
        <v>23.53</v>
      </c>
      <c r="D138" s="2">
        <v>9.2890416165926307E-3</v>
      </c>
      <c r="E138" s="2">
        <v>-1.39272139304988E-2</v>
      </c>
    </row>
    <row r="139" spans="1:5">
      <c r="A139" s="1">
        <v>40381</v>
      </c>
      <c r="B139" s="2">
        <v>256.74</v>
      </c>
      <c r="C139" s="2">
        <v>24.2</v>
      </c>
      <c r="D139" s="2">
        <v>1.8634812145357199E-2</v>
      </c>
      <c r="E139" s="2">
        <v>2.8076430423369599E-2</v>
      </c>
    </row>
    <row r="140" spans="1:5">
      <c r="A140" s="1">
        <v>40382</v>
      </c>
      <c r="B140" s="2">
        <v>257.64999999999998</v>
      </c>
      <c r="C140" s="2">
        <v>24.17</v>
      </c>
      <c r="D140" s="2">
        <v>3.53817511745274E-3</v>
      </c>
      <c r="E140" s="2">
        <v>-1.2404384472489199E-3</v>
      </c>
    </row>
    <row r="141" spans="1:5">
      <c r="A141" s="1">
        <v>40385</v>
      </c>
      <c r="B141" s="2">
        <v>257</v>
      </c>
      <c r="C141" s="2">
        <v>24.44</v>
      </c>
      <c r="D141" s="2">
        <v>-2.52598987901341E-3</v>
      </c>
      <c r="E141" s="2">
        <v>1.1108939588003E-2</v>
      </c>
    </row>
    <row r="142" spans="1:5">
      <c r="A142" s="1">
        <v>40386</v>
      </c>
      <c r="B142" s="2">
        <v>261.76</v>
      </c>
      <c r="C142" s="2">
        <v>24.5</v>
      </c>
      <c r="D142" s="2">
        <v>1.8351968519162501E-2</v>
      </c>
      <c r="E142" s="2">
        <v>2.45198324728662E-3</v>
      </c>
    </row>
    <row r="143" spans="1:5">
      <c r="A143" s="1">
        <v>40387</v>
      </c>
      <c r="B143" s="2">
        <v>258.66000000000003</v>
      </c>
      <c r="C143" s="2">
        <v>24.3</v>
      </c>
      <c r="D143" s="2">
        <v>-1.19135954272839E-2</v>
      </c>
      <c r="E143" s="2">
        <v>-8.1967672041785202E-3</v>
      </c>
    </row>
    <row r="144" spans="1:5">
      <c r="A144" s="1">
        <v>40388</v>
      </c>
      <c r="B144" s="2">
        <v>255.84</v>
      </c>
      <c r="C144" s="2">
        <v>24.38</v>
      </c>
      <c r="D144" s="2">
        <v>-1.0962208901454201E-2</v>
      </c>
      <c r="E144" s="2">
        <v>3.2867737066227202E-3</v>
      </c>
    </row>
    <row r="145" spans="1:5">
      <c r="A145" s="1">
        <v>40389</v>
      </c>
      <c r="B145" s="2">
        <v>254.99</v>
      </c>
      <c r="C145" s="2">
        <v>24.17</v>
      </c>
      <c r="D145" s="2">
        <v>-3.3279203824475401E-3</v>
      </c>
      <c r="E145" s="2">
        <v>-8.6509293377336795E-3</v>
      </c>
    </row>
    <row r="146" spans="1:5">
      <c r="A146" s="1">
        <v>40392</v>
      </c>
      <c r="B146" s="2">
        <v>259.55</v>
      </c>
      <c r="C146" s="2">
        <v>24.66</v>
      </c>
      <c r="D146" s="2">
        <v>1.7725033570041501E-2</v>
      </c>
      <c r="E146" s="2">
        <v>2.0070303020806601E-2</v>
      </c>
    </row>
    <row r="147" spans="1:5">
      <c r="A147" s="1">
        <v>40393</v>
      </c>
      <c r="B147" s="2">
        <v>259.62</v>
      </c>
      <c r="C147" s="2">
        <v>24.5</v>
      </c>
      <c r="D147" s="2">
        <v>2.6966119161044299E-4</v>
      </c>
      <c r="E147" s="2">
        <v>-6.5093801855168904E-3</v>
      </c>
    </row>
    <row r="148" spans="1:5">
      <c r="A148" s="1">
        <v>40394</v>
      </c>
      <c r="B148" s="2">
        <v>260.67</v>
      </c>
      <c r="C148" s="2">
        <v>24.1</v>
      </c>
      <c r="D148" s="2">
        <v>4.0362160543758801E-3</v>
      </c>
      <c r="E148" s="2">
        <v>-1.6461277054072E-2</v>
      </c>
    </row>
    <row r="149" spans="1:5">
      <c r="A149" s="1">
        <v>40395</v>
      </c>
      <c r="B149" s="2">
        <v>259.39999999999998</v>
      </c>
      <c r="C149" s="2">
        <v>23.76</v>
      </c>
      <c r="D149" s="2">
        <v>-4.8839676368809901E-3</v>
      </c>
      <c r="E149" s="2">
        <v>-1.42083460021651E-2</v>
      </c>
    </row>
    <row r="150" spans="1:5">
      <c r="A150" s="1">
        <v>40396</v>
      </c>
      <c r="B150" s="2">
        <v>257.8</v>
      </c>
      <c r="C150" s="2">
        <v>23.93</v>
      </c>
      <c r="D150" s="2">
        <v>-6.1871813772563103E-3</v>
      </c>
      <c r="E150" s="2">
        <v>7.12940742583776E-3</v>
      </c>
    </row>
    <row r="151" spans="1:5">
      <c r="A151" s="1">
        <v>40399</v>
      </c>
      <c r="B151" s="2">
        <v>259.45</v>
      </c>
      <c r="C151" s="2">
        <v>23.98</v>
      </c>
      <c r="D151" s="2">
        <v>6.37991530866146E-3</v>
      </c>
      <c r="E151" s="2">
        <v>2.0872476790862902E-3</v>
      </c>
    </row>
    <row r="152" spans="1:5">
      <c r="A152" s="1">
        <v>40400</v>
      </c>
      <c r="B152" s="2">
        <v>257.13</v>
      </c>
      <c r="C152" s="2">
        <v>23.48</v>
      </c>
      <c r="D152" s="2">
        <v>-8.9822122348474902E-3</v>
      </c>
      <c r="E152" s="2">
        <v>-2.1071154639472501E-2</v>
      </c>
    </row>
    <row r="153" spans="1:5">
      <c r="A153" s="1">
        <v>40401</v>
      </c>
      <c r="B153" s="2">
        <v>247.99</v>
      </c>
      <c r="C153" s="2">
        <v>23.28</v>
      </c>
      <c r="D153" s="2">
        <v>-3.6193370807541099E-2</v>
      </c>
      <c r="E153" s="2">
        <v>-8.5543720966586301E-3</v>
      </c>
    </row>
    <row r="154" spans="1:5">
      <c r="A154" s="1">
        <v>40402</v>
      </c>
      <c r="B154" s="2">
        <v>249.57</v>
      </c>
      <c r="C154" s="2">
        <v>22.94</v>
      </c>
      <c r="D154" s="2">
        <v>6.3510141925459803E-3</v>
      </c>
      <c r="E154" s="2">
        <v>-1.4712511162012399E-2</v>
      </c>
    </row>
    <row r="155" spans="1:5">
      <c r="A155" s="1">
        <v>40403</v>
      </c>
      <c r="B155" s="2">
        <v>246.91</v>
      </c>
      <c r="C155" s="2">
        <v>22.85</v>
      </c>
      <c r="D155" s="2">
        <v>-1.07155392053428E-2</v>
      </c>
      <c r="E155" s="2">
        <v>-3.9309943610108897E-3</v>
      </c>
    </row>
    <row r="156" spans="1:5">
      <c r="A156" s="1">
        <v>40406</v>
      </c>
      <c r="B156" s="2">
        <v>245.46</v>
      </c>
      <c r="C156" s="2">
        <v>22.95</v>
      </c>
      <c r="D156" s="2">
        <v>-5.8898965892010303E-3</v>
      </c>
      <c r="E156" s="2">
        <v>4.3668191663403903E-3</v>
      </c>
    </row>
    <row r="157" spans="1:5">
      <c r="A157" s="1">
        <v>40407</v>
      </c>
      <c r="B157" s="2">
        <v>249.75</v>
      </c>
      <c r="C157" s="2">
        <v>23.27</v>
      </c>
      <c r="D157" s="2">
        <v>1.7326416359300802E-2</v>
      </c>
      <c r="E157" s="2">
        <v>1.38470408076463E-2</v>
      </c>
    </row>
    <row r="158" spans="1:5">
      <c r="A158" s="1">
        <v>40408</v>
      </c>
      <c r="B158" s="2">
        <v>250.84</v>
      </c>
      <c r="C158" s="2">
        <v>23.37</v>
      </c>
      <c r="D158" s="2">
        <v>4.3548681461570799E-3</v>
      </c>
      <c r="E158" s="2">
        <v>4.2881712365661897E-3</v>
      </c>
    </row>
    <row r="159" spans="1:5">
      <c r="A159" s="1">
        <v>40409</v>
      </c>
      <c r="B159" s="2">
        <v>247.68</v>
      </c>
      <c r="C159" s="2">
        <v>23.01</v>
      </c>
      <c r="D159" s="2">
        <v>-1.2677695273457801E-2</v>
      </c>
      <c r="E159" s="2">
        <v>-1.5524244503491999E-2</v>
      </c>
    </row>
    <row r="160" spans="1:5">
      <c r="A160" s="1">
        <v>40410</v>
      </c>
      <c r="B160" s="2">
        <v>247.44</v>
      </c>
      <c r="C160" s="2">
        <v>22.81</v>
      </c>
      <c r="D160" s="2">
        <v>-9.6946202454811998E-4</v>
      </c>
      <c r="E160" s="2">
        <v>-8.7298677509780303E-3</v>
      </c>
    </row>
    <row r="161" spans="1:5">
      <c r="A161" s="1">
        <v>40413</v>
      </c>
      <c r="B161" s="2">
        <v>243.64</v>
      </c>
      <c r="C161" s="2">
        <v>22.86</v>
      </c>
      <c r="D161" s="2">
        <v>-1.54764024085303E-2</v>
      </c>
      <c r="E161" s="2">
        <v>2.18962207036802E-3</v>
      </c>
    </row>
    <row r="162" spans="1:5">
      <c r="A162" s="1">
        <v>40414</v>
      </c>
      <c r="B162" s="2">
        <v>237.82</v>
      </c>
      <c r="C162" s="2">
        <v>22.63</v>
      </c>
      <c r="D162" s="2">
        <v>-2.4177640958851099E-2</v>
      </c>
      <c r="E162" s="2">
        <v>-1.01121987212186E-2</v>
      </c>
    </row>
    <row r="163" spans="1:5">
      <c r="A163" s="1">
        <v>40415</v>
      </c>
      <c r="B163" s="2">
        <v>240.75</v>
      </c>
      <c r="C163" s="2">
        <v>22.69</v>
      </c>
      <c r="D163" s="2">
        <v>1.22449656688023E-2</v>
      </c>
      <c r="E163" s="2">
        <v>2.6478391463045001E-3</v>
      </c>
    </row>
    <row r="164" spans="1:5">
      <c r="A164" s="1">
        <v>40416</v>
      </c>
      <c r="B164" s="2">
        <v>238.16</v>
      </c>
      <c r="C164" s="2">
        <v>22.43</v>
      </c>
      <c r="D164" s="2">
        <v>-1.0816333970714E-2</v>
      </c>
      <c r="E164" s="2">
        <v>-1.15249502596335E-2</v>
      </c>
    </row>
    <row r="165" spans="1:5">
      <c r="A165" s="1">
        <v>40417</v>
      </c>
      <c r="B165" s="2">
        <v>239.49</v>
      </c>
      <c r="C165" s="2">
        <v>22.53</v>
      </c>
      <c r="D165" s="2">
        <v>5.5689456182962801E-3</v>
      </c>
      <c r="E165" s="2">
        <v>4.4484059120361297E-3</v>
      </c>
    </row>
    <row r="166" spans="1:5">
      <c r="A166" s="1">
        <v>40420</v>
      </c>
      <c r="B166" s="2">
        <v>240.37</v>
      </c>
      <c r="C166" s="2">
        <v>22.26</v>
      </c>
      <c r="D166" s="2">
        <v>3.6677405347529798E-3</v>
      </c>
      <c r="E166" s="2">
        <v>-1.2056408596754199E-2</v>
      </c>
    </row>
    <row r="167" spans="1:5">
      <c r="A167" s="1">
        <v>40421</v>
      </c>
      <c r="B167" s="2">
        <v>240.96</v>
      </c>
      <c r="C167" s="2">
        <v>22.1</v>
      </c>
      <c r="D167" s="2">
        <v>2.4515417509584502E-3</v>
      </c>
      <c r="E167" s="2">
        <v>-7.2137373236916503E-3</v>
      </c>
    </row>
    <row r="168" spans="1:5">
      <c r="A168" s="1">
        <v>40422</v>
      </c>
      <c r="B168" s="2">
        <v>248.13</v>
      </c>
      <c r="C168" s="2">
        <v>22.5</v>
      </c>
      <c r="D168" s="2">
        <v>2.9321857760395899E-2</v>
      </c>
      <c r="E168" s="2">
        <v>1.79377006866673E-2</v>
      </c>
    </row>
    <row r="169" spans="1:5">
      <c r="A169" s="1">
        <v>40423</v>
      </c>
      <c r="B169" s="2">
        <v>249.95</v>
      </c>
      <c r="C169" s="2">
        <v>22.54</v>
      </c>
      <c r="D169" s="2">
        <v>7.3080954876546299E-3</v>
      </c>
      <c r="E169" s="2">
        <v>1.77619940125567E-3</v>
      </c>
    </row>
    <row r="170" spans="1:5">
      <c r="A170" s="1">
        <v>40424</v>
      </c>
      <c r="B170" s="2">
        <v>256.49</v>
      </c>
      <c r="C170" s="2">
        <v>22.87</v>
      </c>
      <c r="D170" s="2">
        <v>2.5828779636481398E-2</v>
      </c>
      <c r="E170" s="2">
        <v>1.4534499423059699E-2</v>
      </c>
    </row>
    <row r="171" spans="1:5">
      <c r="A171" s="1">
        <v>40428</v>
      </c>
      <c r="B171" s="2">
        <v>255.54</v>
      </c>
      <c r="C171" s="2">
        <v>22.56</v>
      </c>
      <c r="D171" s="2">
        <v>-3.7107243328836801E-3</v>
      </c>
      <c r="E171" s="2">
        <v>-1.36475814048317E-2</v>
      </c>
    </row>
    <row r="172" spans="1:5">
      <c r="A172" s="1">
        <v>40429</v>
      </c>
      <c r="B172" s="2">
        <v>260.61</v>
      </c>
      <c r="C172" s="2">
        <v>22.53</v>
      </c>
      <c r="D172" s="2">
        <v>1.96460837767619E-2</v>
      </c>
      <c r="E172" s="2">
        <v>-1.3306721857049501E-3</v>
      </c>
    </row>
    <row r="173" spans="1:5">
      <c r="A173" s="1">
        <v>40430</v>
      </c>
      <c r="B173" s="2">
        <v>260.75</v>
      </c>
      <c r="C173" s="2">
        <v>22.61</v>
      </c>
      <c r="D173" s="2">
        <v>5.3705694094291804E-4</v>
      </c>
      <c r="E173" s="2">
        <v>3.5445318457252898E-3</v>
      </c>
    </row>
    <row r="174" spans="1:5">
      <c r="A174" s="1">
        <v>40431</v>
      </c>
      <c r="B174" s="2">
        <v>261.08999999999997</v>
      </c>
      <c r="C174" s="2">
        <v>22.46</v>
      </c>
      <c r="D174" s="2">
        <v>1.3030815886501601E-3</v>
      </c>
      <c r="E174" s="2">
        <v>-6.6563369795812699E-3</v>
      </c>
    </row>
    <row r="175" spans="1:5">
      <c r="A175" s="1">
        <v>40434</v>
      </c>
      <c r="B175" s="2">
        <v>264.69</v>
      </c>
      <c r="C175" s="2">
        <v>23.64</v>
      </c>
      <c r="D175" s="2">
        <v>1.3694154432591201E-2</v>
      </c>
      <c r="E175" s="2">
        <v>5.1204243227600303E-2</v>
      </c>
    </row>
    <row r="176" spans="1:5">
      <c r="A176" s="1">
        <v>40435</v>
      </c>
      <c r="B176" s="2">
        <v>265.7</v>
      </c>
      <c r="C176" s="2">
        <v>23.57</v>
      </c>
      <c r="D176" s="2">
        <v>3.8085228636447199E-3</v>
      </c>
      <c r="E176" s="2">
        <v>-2.9654755898577E-3</v>
      </c>
    </row>
    <row r="177" spans="1:5">
      <c r="A177" s="1">
        <v>40436</v>
      </c>
      <c r="B177" s="2">
        <v>267.83999999999997</v>
      </c>
      <c r="C177" s="2">
        <v>23.65</v>
      </c>
      <c r="D177" s="2">
        <v>8.0219345353427108E-3</v>
      </c>
      <c r="E177" s="2">
        <v>3.38839798990225E-3</v>
      </c>
    </row>
    <row r="178" spans="1:5">
      <c r="A178" s="1">
        <v>40437</v>
      </c>
      <c r="B178" s="2">
        <v>274.14</v>
      </c>
      <c r="C178" s="2">
        <v>23.85</v>
      </c>
      <c r="D178" s="2">
        <v>2.32491375021248E-2</v>
      </c>
      <c r="E178" s="2">
        <v>8.4211023964083503E-3</v>
      </c>
    </row>
    <row r="179" spans="1:5">
      <c r="A179" s="1">
        <v>40438</v>
      </c>
      <c r="B179" s="2">
        <v>272.95</v>
      </c>
      <c r="C179" s="2">
        <v>23.75</v>
      </c>
      <c r="D179" s="2">
        <v>-4.3502965754684897E-3</v>
      </c>
      <c r="E179" s="2">
        <v>-4.2016868537000799E-3</v>
      </c>
    </row>
    <row r="180" spans="1:5">
      <c r="A180" s="1">
        <v>40441</v>
      </c>
      <c r="B180" s="2">
        <v>280.74</v>
      </c>
      <c r="C180" s="2">
        <v>23.94</v>
      </c>
      <c r="D180" s="2">
        <v>2.8140345878413301E-2</v>
      </c>
      <c r="E180" s="2">
        <v>7.9681696491768796E-3</v>
      </c>
    </row>
    <row r="181" spans="1:5">
      <c r="A181" s="1">
        <v>40442</v>
      </c>
      <c r="B181" s="2">
        <v>281.27</v>
      </c>
      <c r="C181" s="2">
        <v>23.68</v>
      </c>
      <c r="D181" s="2">
        <v>1.8860879952858299E-3</v>
      </c>
      <c r="E181" s="2">
        <v>-1.0919890114022199E-2</v>
      </c>
    </row>
    <row r="182" spans="1:5">
      <c r="A182" s="1">
        <v>40443</v>
      </c>
      <c r="B182" s="2">
        <v>285.22000000000003</v>
      </c>
      <c r="C182" s="2">
        <v>23.17</v>
      </c>
      <c r="D182" s="2">
        <v>1.39457502071554E-2</v>
      </c>
      <c r="E182" s="2">
        <v>-2.177247157152E-2</v>
      </c>
    </row>
    <row r="183" spans="1:5">
      <c r="A183" s="1">
        <v>40444</v>
      </c>
      <c r="B183" s="2">
        <v>286.38</v>
      </c>
      <c r="C183" s="2">
        <v>23</v>
      </c>
      <c r="D183" s="2">
        <v>4.0587879372392102E-3</v>
      </c>
      <c r="E183" s="2">
        <v>-7.3641225151351696E-3</v>
      </c>
    </row>
    <row r="184" spans="1:5">
      <c r="A184" s="1">
        <v>40445</v>
      </c>
      <c r="B184" s="2">
        <v>289.75</v>
      </c>
      <c r="C184" s="2">
        <v>23.33</v>
      </c>
      <c r="D184" s="2">
        <v>1.16988819740008E-2</v>
      </c>
      <c r="E184" s="2">
        <v>1.42458701041889E-2</v>
      </c>
    </row>
    <row r="185" spans="1:5">
      <c r="A185" s="1">
        <v>40448</v>
      </c>
      <c r="B185" s="2">
        <v>288.60000000000002</v>
      </c>
      <c r="C185" s="2">
        <v>23.28</v>
      </c>
      <c r="D185" s="2">
        <v>-3.9768358800904803E-3</v>
      </c>
      <c r="E185" s="2">
        <v>-2.1454631701014501E-3</v>
      </c>
    </row>
    <row r="186" spans="1:5">
      <c r="A186" s="1">
        <v>40449</v>
      </c>
      <c r="B186" s="2">
        <v>284.33</v>
      </c>
      <c r="C186" s="2">
        <v>23.24</v>
      </c>
      <c r="D186" s="2">
        <v>-1.4906110914345501E-2</v>
      </c>
      <c r="E186" s="2">
        <v>-1.7196908795267E-3</v>
      </c>
    </row>
    <row r="187" spans="1:5">
      <c r="A187" s="1">
        <v>40450</v>
      </c>
      <c r="B187" s="2">
        <v>284.83999999999997</v>
      </c>
      <c r="C187" s="2">
        <v>23.07</v>
      </c>
      <c r="D187" s="2">
        <v>1.79208368849879E-3</v>
      </c>
      <c r="E187" s="2">
        <v>-7.3418597980480999E-3</v>
      </c>
    </row>
    <row r="188" spans="1:5">
      <c r="A188" s="1">
        <v>40451</v>
      </c>
      <c r="B188" s="2">
        <v>281.25</v>
      </c>
      <c r="C188" s="2">
        <v>23.06</v>
      </c>
      <c r="D188" s="2">
        <v>-1.2683665595294E-2</v>
      </c>
      <c r="E188" s="2">
        <v>-4.3355734474936002E-4</v>
      </c>
    </row>
    <row r="189" spans="1:5">
      <c r="A189" s="1">
        <v>40452</v>
      </c>
      <c r="B189" s="2">
        <v>280.02999999999997</v>
      </c>
      <c r="C189" s="2">
        <v>22.95</v>
      </c>
      <c r="D189" s="2">
        <v>-4.3472132316234998E-3</v>
      </c>
      <c r="E189" s="2">
        <v>-4.7815783343587602E-3</v>
      </c>
    </row>
    <row r="190" spans="1:5">
      <c r="A190" s="1">
        <v>40455</v>
      </c>
      <c r="B190" s="2">
        <v>276.19</v>
      </c>
      <c r="C190" s="2">
        <v>22.51</v>
      </c>
      <c r="D190" s="2">
        <v>-1.38077056153361E-2</v>
      </c>
      <c r="E190" s="2">
        <v>-1.9358281587913102E-2</v>
      </c>
    </row>
    <row r="191" spans="1:5">
      <c r="A191" s="1">
        <v>40456</v>
      </c>
      <c r="B191" s="2">
        <v>286.39999999999998</v>
      </c>
      <c r="C191" s="2">
        <v>22.93</v>
      </c>
      <c r="D191" s="2">
        <v>3.6300400414820203E-2</v>
      </c>
      <c r="E191" s="2">
        <v>1.8486441951172199E-2</v>
      </c>
    </row>
    <row r="192" spans="1:5">
      <c r="A192" s="1">
        <v>40457</v>
      </c>
      <c r="B192" s="2">
        <v>286.64</v>
      </c>
      <c r="C192" s="2">
        <v>23</v>
      </c>
      <c r="D192" s="2">
        <v>8.3763791020791795E-4</v>
      </c>
      <c r="E192" s="2">
        <v>3.0481190593365801E-3</v>
      </c>
    </row>
    <row r="193" spans="1:5">
      <c r="A193" s="1">
        <v>40458</v>
      </c>
      <c r="B193" s="2">
        <v>286.67</v>
      </c>
      <c r="C193" s="2">
        <v>23.1</v>
      </c>
      <c r="D193" s="2">
        <v>1.04655422118586E-4</v>
      </c>
      <c r="E193" s="2">
        <v>4.3384015985981402E-3</v>
      </c>
    </row>
    <row r="194" spans="1:5">
      <c r="A194" s="1">
        <v>40459</v>
      </c>
      <c r="B194" s="2">
        <v>291.48</v>
      </c>
      <c r="C194" s="2">
        <v>23.13</v>
      </c>
      <c r="D194" s="2">
        <v>1.6639664383264599E-2</v>
      </c>
      <c r="E194" s="2">
        <v>1.29785871559979E-3</v>
      </c>
    </row>
    <row r="195" spans="1:5">
      <c r="A195" s="1">
        <v>40462</v>
      </c>
      <c r="B195" s="2">
        <v>292.76</v>
      </c>
      <c r="C195" s="2">
        <v>23.15</v>
      </c>
      <c r="D195" s="2">
        <v>4.3817679309448897E-3</v>
      </c>
      <c r="E195" s="2">
        <v>8.6430428889526403E-4</v>
      </c>
    </row>
    <row r="196" spans="1:5">
      <c r="A196" s="1">
        <v>40463</v>
      </c>
      <c r="B196" s="2">
        <v>295.91000000000003</v>
      </c>
      <c r="C196" s="2">
        <v>23.38</v>
      </c>
      <c r="D196" s="2">
        <v>1.07021933031742E-2</v>
      </c>
      <c r="E196" s="2">
        <v>9.8861755116792203E-3</v>
      </c>
    </row>
    <row r="197" spans="1:5">
      <c r="A197" s="1">
        <v>40464</v>
      </c>
      <c r="B197" s="2">
        <v>297.5</v>
      </c>
      <c r="C197" s="2">
        <v>23.86</v>
      </c>
      <c r="D197" s="2">
        <v>5.3588709494839402E-3</v>
      </c>
      <c r="E197" s="2">
        <v>2.0322460625847801E-2</v>
      </c>
    </row>
    <row r="198" spans="1:5">
      <c r="A198" s="1">
        <v>40465</v>
      </c>
      <c r="B198" s="2">
        <v>299.64999999999998</v>
      </c>
      <c r="C198" s="2">
        <v>23.76</v>
      </c>
      <c r="D198" s="2">
        <v>7.2009019185097396E-3</v>
      </c>
      <c r="E198" s="2">
        <v>-4.1999221753257904E-3</v>
      </c>
    </row>
    <row r="199" spans="1:5">
      <c r="A199" s="1">
        <v>40466</v>
      </c>
      <c r="B199" s="2">
        <v>311.97000000000003</v>
      </c>
      <c r="C199" s="2">
        <v>24.05</v>
      </c>
      <c r="D199" s="2">
        <v>4.0291902436057098E-2</v>
      </c>
      <c r="E199" s="2">
        <v>1.21315020573259E-2</v>
      </c>
    </row>
    <row r="200" spans="1:5">
      <c r="A200" s="1">
        <v>40469</v>
      </c>
      <c r="B200" s="2">
        <v>315.2</v>
      </c>
      <c r="C200" s="2">
        <v>24.31</v>
      </c>
      <c r="D200" s="2">
        <v>1.03003286434728E-2</v>
      </c>
      <c r="E200" s="2">
        <v>1.07527917762617E-2</v>
      </c>
    </row>
    <row r="201" spans="1:5">
      <c r="A201" s="1">
        <v>40470</v>
      </c>
      <c r="B201" s="2">
        <v>306.77</v>
      </c>
      <c r="C201" s="2">
        <v>23.63</v>
      </c>
      <c r="D201" s="2">
        <v>-2.7109076844108002E-2</v>
      </c>
      <c r="E201" s="2">
        <v>-2.83706971292155E-2</v>
      </c>
    </row>
    <row r="202" spans="1:5">
      <c r="A202" s="1">
        <v>40471</v>
      </c>
      <c r="B202" s="2">
        <v>307.8</v>
      </c>
      <c r="C202" s="2">
        <v>23.83</v>
      </c>
      <c r="D202" s="2">
        <v>3.35194026516281E-3</v>
      </c>
      <c r="E202" s="2">
        <v>8.4281999118341697E-3</v>
      </c>
    </row>
    <row r="203" spans="1:5">
      <c r="A203" s="1">
        <v>40472</v>
      </c>
      <c r="B203" s="2">
        <v>306.8</v>
      </c>
      <c r="C203" s="2">
        <v>23.93</v>
      </c>
      <c r="D203" s="2">
        <v>-3.25415191167779E-3</v>
      </c>
      <c r="E203" s="2">
        <v>4.1876108096312297E-3</v>
      </c>
    </row>
    <row r="204" spans="1:5">
      <c r="A204" s="1">
        <v>40473</v>
      </c>
      <c r="B204" s="2">
        <v>304.76</v>
      </c>
      <c r="C204" s="2">
        <v>23.9</v>
      </c>
      <c r="D204" s="2">
        <v>-6.6714878882922699E-3</v>
      </c>
      <c r="E204" s="2">
        <v>-1.2544429828170499E-3</v>
      </c>
    </row>
    <row r="205" spans="1:5">
      <c r="A205" s="1">
        <v>40476</v>
      </c>
      <c r="B205" s="2">
        <v>306.12</v>
      </c>
      <c r="C205" s="2">
        <v>23.72</v>
      </c>
      <c r="D205" s="2">
        <v>4.4526003369113904E-3</v>
      </c>
      <c r="E205" s="2">
        <v>-7.5598848079402904E-3</v>
      </c>
    </row>
    <row r="206" spans="1:5">
      <c r="A206" s="1">
        <v>40477</v>
      </c>
      <c r="B206" s="2">
        <v>305.33999999999997</v>
      </c>
      <c r="C206" s="2">
        <v>24.39</v>
      </c>
      <c r="D206" s="2">
        <v>-2.55127211292409E-3</v>
      </c>
      <c r="E206" s="2">
        <v>2.7854638098304199E-2</v>
      </c>
    </row>
    <row r="207" spans="1:5">
      <c r="A207" s="1">
        <v>40478</v>
      </c>
      <c r="B207" s="2">
        <v>305.12</v>
      </c>
      <c r="C207" s="2">
        <v>24.53</v>
      </c>
      <c r="D207" s="2">
        <v>-7.2076797668732605E-4</v>
      </c>
      <c r="E207" s="2">
        <v>5.7236460425689403E-3</v>
      </c>
    </row>
    <row r="208" spans="1:5">
      <c r="A208" s="1">
        <v>40479</v>
      </c>
      <c r="B208" s="2">
        <v>302.55</v>
      </c>
      <c r="C208" s="2">
        <v>24.74</v>
      </c>
      <c r="D208" s="2">
        <v>-8.4585887837784202E-3</v>
      </c>
      <c r="E208" s="2">
        <v>8.5245086939437498E-3</v>
      </c>
    </row>
    <row r="209" spans="1:5">
      <c r="A209" s="1">
        <v>40480</v>
      </c>
      <c r="B209" s="2">
        <v>298.33</v>
      </c>
      <c r="C209" s="2">
        <v>25.11</v>
      </c>
      <c r="D209" s="2">
        <v>-1.4046296708362899E-2</v>
      </c>
      <c r="E209" s="2">
        <v>1.48448062051518E-2</v>
      </c>
    </row>
    <row r="210" spans="1:5">
      <c r="A210" s="1">
        <v>40483</v>
      </c>
      <c r="B210" s="2">
        <v>301.5</v>
      </c>
      <c r="C210" s="2">
        <v>25.37</v>
      </c>
      <c r="D210" s="2">
        <v>1.05697598072725E-2</v>
      </c>
      <c r="E210" s="2">
        <v>1.0301200441696801E-2</v>
      </c>
    </row>
    <row r="211" spans="1:5">
      <c r="A211" s="1">
        <v>40484</v>
      </c>
      <c r="B211" s="2">
        <v>306.64</v>
      </c>
      <c r="C211" s="2">
        <v>25.79</v>
      </c>
      <c r="D211" s="2">
        <v>1.6904404905059602E-2</v>
      </c>
      <c r="E211" s="2">
        <v>1.6419446282062801E-2</v>
      </c>
    </row>
    <row r="212" spans="1:5">
      <c r="A212" s="1">
        <v>40485</v>
      </c>
      <c r="B212" s="2">
        <v>310.05</v>
      </c>
      <c r="C212" s="2">
        <v>25.45</v>
      </c>
      <c r="D212" s="2">
        <v>1.10591537235873E-2</v>
      </c>
      <c r="E212" s="2">
        <v>-1.32710768967217E-2</v>
      </c>
    </row>
    <row r="213" spans="1:5">
      <c r="A213" s="1">
        <v>40486</v>
      </c>
      <c r="B213" s="2">
        <v>315.47000000000003</v>
      </c>
      <c r="C213" s="2">
        <v>25.55</v>
      </c>
      <c r="D213" s="2">
        <v>1.7330015501077101E-2</v>
      </c>
      <c r="E213" s="2">
        <v>3.9215736531816401E-3</v>
      </c>
    </row>
    <row r="214" spans="1:5">
      <c r="A214" s="1">
        <v>40487</v>
      </c>
      <c r="B214" s="2">
        <v>314.33999999999997</v>
      </c>
      <c r="C214" s="2">
        <v>25.28</v>
      </c>
      <c r="D214" s="2">
        <v>-3.58838764878083E-3</v>
      </c>
      <c r="E214" s="2">
        <v>-1.0623747371056799E-2</v>
      </c>
    </row>
    <row r="215" spans="1:5">
      <c r="A215" s="1">
        <v>40490</v>
      </c>
      <c r="B215" s="2">
        <v>315.82</v>
      </c>
      <c r="C215" s="2">
        <v>25.24</v>
      </c>
      <c r="D215" s="2">
        <v>4.6972283903138597E-3</v>
      </c>
      <c r="E215" s="2">
        <v>-1.5835316056443799E-3</v>
      </c>
    </row>
    <row r="216" spans="1:5">
      <c r="A216" s="1">
        <v>40491</v>
      </c>
      <c r="B216" s="2">
        <v>313.3</v>
      </c>
      <c r="C216" s="2">
        <v>25.37</v>
      </c>
      <c r="D216" s="2">
        <v>-8.0112330803509598E-3</v>
      </c>
      <c r="E216" s="2">
        <v>5.1373359381781704E-3</v>
      </c>
    </row>
    <row r="217" spans="1:5">
      <c r="A217" s="1">
        <v>40492</v>
      </c>
      <c r="B217" s="2">
        <v>315.23</v>
      </c>
      <c r="C217" s="2">
        <v>25.37</v>
      </c>
      <c r="D217" s="2">
        <v>6.1413331614460298E-3</v>
      </c>
      <c r="E217" s="2">
        <v>0</v>
      </c>
    </row>
    <row r="218" spans="1:5">
      <c r="A218" s="1">
        <v>40493</v>
      </c>
      <c r="B218" s="2">
        <v>313.86</v>
      </c>
      <c r="C218" s="2">
        <v>25.12</v>
      </c>
      <c r="D218" s="2">
        <v>-4.3555045090173999E-3</v>
      </c>
      <c r="E218" s="2">
        <v>-9.9030320111925495E-3</v>
      </c>
    </row>
    <row r="219" spans="1:5">
      <c r="A219" s="1">
        <v>40494</v>
      </c>
      <c r="B219" s="2">
        <v>305.32</v>
      </c>
      <c r="C219" s="2">
        <v>24.73</v>
      </c>
      <c r="D219" s="2">
        <v>-2.7586619680305201E-2</v>
      </c>
      <c r="E219" s="2">
        <v>-1.5647260066673101E-2</v>
      </c>
    </row>
    <row r="220" spans="1:5">
      <c r="A220" s="1">
        <v>40497</v>
      </c>
      <c r="B220" s="2">
        <v>304.33999999999997</v>
      </c>
      <c r="C220" s="2">
        <v>24.67</v>
      </c>
      <c r="D220" s="2">
        <v>-3.2149094383012501E-3</v>
      </c>
      <c r="E220" s="2">
        <v>-2.4291509920594799E-3</v>
      </c>
    </row>
    <row r="221" spans="1:5">
      <c r="A221" s="1">
        <v>40498</v>
      </c>
      <c r="B221" s="2">
        <v>298.94</v>
      </c>
      <c r="C221" s="2">
        <v>24.45</v>
      </c>
      <c r="D221" s="2">
        <v>-1.7902613134299899E-2</v>
      </c>
      <c r="E221" s="2">
        <v>-8.9577146203844195E-3</v>
      </c>
    </row>
    <row r="222" spans="1:5">
      <c r="A222" s="1">
        <v>40499</v>
      </c>
      <c r="B222" s="2">
        <v>297.85000000000002</v>
      </c>
      <c r="C222" s="2">
        <v>24.22</v>
      </c>
      <c r="D222" s="2">
        <v>-3.6528802829718901E-3</v>
      </c>
      <c r="E222" s="2">
        <v>-9.4514777959348595E-3</v>
      </c>
    </row>
    <row r="223" spans="1:5">
      <c r="A223" s="1">
        <v>40500</v>
      </c>
      <c r="B223" s="2">
        <v>305.72000000000003</v>
      </c>
      <c r="C223" s="2">
        <v>24.48</v>
      </c>
      <c r="D223" s="2">
        <v>2.6079646299986999E-2</v>
      </c>
      <c r="E223" s="2">
        <v>1.0677719519179099E-2</v>
      </c>
    </row>
    <row r="224" spans="1:5">
      <c r="A224" s="1">
        <v>40501</v>
      </c>
      <c r="B224" s="2">
        <v>304.02999999999997</v>
      </c>
      <c r="C224" s="2">
        <v>24.34</v>
      </c>
      <c r="D224" s="2">
        <v>-5.5432696269019296E-3</v>
      </c>
      <c r="E224" s="2">
        <v>-5.7353700847442004E-3</v>
      </c>
    </row>
    <row r="225" spans="1:5">
      <c r="A225" s="1">
        <v>40504</v>
      </c>
      <c r="B225" s="2">
        <v>310.60000000000002</v>
      </c>
      <c r="C225" s="2">
        <v>24.37</v>
      </c>
      <c r="D225" s="2">
        <v>2.13795299668052E-2</v>
      </c>
      <c r="E225" s="2">
        <v>1.23178007773377E-3</v>
      </c>
    </row>
    <row r="226" spans="1:5">
      <c r="A226" s="1">
        <v>40505</v>
      </c>
      <c r="B226" s="2">
        <v>306.01</v>
      </c>
      <c r="C226" s="2">
        <v>23.8</v>
      </c>
      <c r="D226" s="2">
        <v>-1.4888129557614999E-2</v>
      </c>
      <c r="E226" s="2">
        <v>-2.3667286959685799E-2</v>
      </c>
    </row>
    <row r="227" spans="1:5">
      <c r="A227" s="1">
        <v>40506</v>
      </c>
      <c r="B227" s="2">
        <v>312.02999999999997</v>
      </c>
      <c r="C227" s="2">
        <v>24.03</v>
      </c>
      <c r="D227" s="2">
        <v>1.9481555876179502E-2</v>
      </c>
      <c r="E227" s="2">
        <v>9.6174690709485006E-3</v>
      </c>
    </row>
    <row r="228" spans="1:5">
      <c r="A228" s="1">
        <v>40508</v>
      </c>
      <c r="B228" s="2">
        <v>312.23</v>
      </c>
      <c r="C228" s="2">
        <v>23.92</v>
      </c>
      <c r="D228" s="2">
        <v>6.4075868017465201E-4</v>
      </c>
      <c r="E228" s="2">
        <v>-4.5881206659465299E-3</v>
      </c>
    </row>
    <row r="229" spans="1:5">
      <c r="A229" s="1">
        <v>40511</v>
      </c>
      <c r="B229" s="2">
        <v>314.08</v>
      </c>
      <c r="C229" s="2">
        <v>23.98</v>
      </c>
      <c r="D229" s="2">
        <v>5.9076348148249603E-3</v>
      </c>
      <c r="E229" s="2">
        <v>2.5052205169371401E-3</v>
      </c>
    </row>
    <row r="230" spans="1:5">
      <c r="A230" s="1">
        <v>40512</v>
      </c>
      <c r="B230" s="2">
        <v>308.41000000000003</v>
      </c>
      <c r="C230" s="2">
        <v>23.93</v>
      </c>
      <c r="D230" s="2">
        <v>-1.82176639431385E-2</v>
      </c>
      <c r="E230" s="2">
        <v>-2.0872476790862798E-3</v>
      </c>
    </row>
    <row r="231" spans="1:5">
      <c r="A231" s="1">
        <v>40513</v>
      </c>
      <c r="B231" s="2">
        <v>313.61</v>
      </c>
      <c r="C231" s="2">
        <v>24.67</v>
      </c>
      <c r="D231" s="2">
        <v>1.67201091379389E-2</v>
      </c>
      <c r="E231" s="2">
        <v>3.0455028620983399E-2</v>
      </c>
    </row>
    <row r="232" spans="1:5">
      <c r="A232" s="1">
        <v>40514</v>
      </c>
      <c r="B232" s="2">
        <v>315.35000000000002</v>
      </c>
      <c r="C232" s="2">
        <v>25.47</v>
      </c>
      <c r="D232" s="2">
        <v>5.53295738670907E-3</v>
      </c>
      <c r="E232" s="2">
        <v>3.1913358450100099E-2</v>
      </c>
    </row>
    <row r="233" spans="1:5">
      <c r="A233" s="1">
        <v>40515</v>
      </c>
      <c r="B233" s="2">
        <v>314.64999999999998</v>
      </c>
      <c r="C233" s="2">
        <v>25.6</v>
      </c>
      <c r="D233" s="2">
        <v>-2.2222231367177801E-3</v>
      </c>
      <c r="E233" s="2">
        <v>5.09106249415134E-3</v>
      </c>
    </row>
    <row r="234" spans="1:5">
      <c r="A234" s="1">
        <v>40518</v>
      </c>
      <c r="B234" s="2">
        <v>317.33</v>
      </c>
      <c r="C234" s="2">
        <v>25.43</v>
      </c>
      <c r="D234" s="2">
        <v>8.4813318934629598E-3</v>
      </c>
      <c r="E234" s="2">
        <v>-6.6627720514885903E-3</v>
      </c>
    </row>
    <row r="235" spans="1:5">
      <c r="A235" s="1">
        <v>40519</v>
      </c>
      <c r="B235" s="2">
        <v>315.41000000000003</v>
      </c>
      <c r="C235" s="2">
        <v>25.45</v>
      </c>
      <c r="D235" s="2">
        <v>-6.0688620696344201E-3</v>
      </c>
      <c r="E235" s="2">
        <v>7.8616356250335595E-4</v>
      </c>
    </row>
    <row r="236" spans="1:5">
      <c r="A236" s="1">
        <v>40520</v>
      </c>
      <c r="B236" s="2">
        <v>318.18</v>
      </c>
      <c r="C236" s="2">
        <v>25.8</v>
      </c>
      <c r="D236" s="2">
        <v>8.7438805803226102E-3</v>
      </c>
      <c r="E236" s="2">
        <v>1.365874893104E-2</v>
      </c>
    </row>
    <row r="237" spans="1:5">
      <c r="A237" s="1">
        <v>40521</v>
      </c>
      <c r="B237" s="2">
        <v>316.95</v>
      </c>
      <c r="C237" s="2">
        <v>25.65</v>
      </c>
      <c r="D237" s="2">
        <v>-3.8732276469182702E-3</v>
      </c>
      <c r="E237" s="2">
        <v>-5.8309203107933198E-3</v>
      </c>
    </row>
    <row r="238" spans="1:5">
      <c r="A238" s="1">
        <v>40522</v>
      </c>
      <c r="B238" s="2">
        <v>317.74</v>
      </c>
      <c r="C238" s="2">
        <v>25.9</v>
      </c>
      <c r="D238" s="2">
        <v>2.4894055617021502E-3</v>
      </c>
      <c r="E238" s="2">
        <v>9.6993970887135801E-3</v>
      </c>
    </row>
    <row r="239" spans="1:5">
      <c r="A239" s="1">
        <v>40525</v>
      </c>
      <c r="B239" s="2">
        <v>318.83999999999997</v>
      </c>
      <c r="C239" s="2">
        <v>25.81</v>
      </c>
      <c r="D239" s="2">
        <v>3.4559712678449198E-3</v>
      </c>
      <c r="E239" s="2">
        <v>-3.4809549749695201E-3</v>
      </c>
    </row>
    <row r="240" spans="1:5">
      <c r="A240" s="1">
        <v>40526</v>
      </c>
      <c r="B240" s="2">
        <v>317.47000000000003</v>
      </c>
      <c r="C240" s="2">
        <v>26.17</v>
      </c>
      <c r="D240" s="2">
        <v>-4.3060838802424202E-3</v>
      </c>
      <c r="E240" s="2">
        <v>1.38517028115322E-2</v>
      </c>
    </row>
    <row r="241" spans="1:5">
      <c r="A241" s="1">
        <v>40527</v>
      </c>
      <c r="B241" s="2">
        <v>317.54000000000002</v>
      </c>
      <c r="C241" s="2">
        <v>26.38</v>
      </c>
      <c r="D241" s="2">
        <v>2.20468969885512E-4</v>
      </c>
      <c r="E241" s="2">
        <v>7.99243074711385E-3</v>
      </c>
    </row>
    <row r="242" spans="1:5">
      <c r="A242" s="1">
        <v>40528</v>
      </c>
      <c r="B242" s="2">
        <v>318.42</v>
      </c>
      <c r="C242" s="2">
        <v>26.52</v>
      </c>
      <c r="D242" s="2">
        <v>2.7674714184931898E-3</v>
      </c>
      <c r="E242" s="2">
        <v>5.2930180284931298E-3</v>
      </c>
    </row>
    <row r="243" spans="1:5">
      <c r="A243" s="1">
        <v>40529</v>
      </c>
      <c r="B243" s="2">
        <v>317.79000000000002</v>
      </c>
      <c r="C243" s="2">
        <v>26.43</v>
      </c>
      <c r="D243" s="2">
        <v>-1.9804787913441399E-3</v>
      </c>
      <c r="E243" s="2">
        <v>-3.39943670146391E-3</v>
      </c>
    </row>
    <row r="244" spans="1:5">
      <c r="A244" s="1">
        <v>40532</v>
      </c>
      <c r="B244" s="2">
        <v>319.37</v>
      </c>
      <c r="C244" s="2">
        <v>26.35</v>
      </c>
      <c r="D244" s="2">
        <v>4.9595179816050699E-3</v>
      </c>
      <c r="E244" s="2">
        <v>-3.03145362882646E-3</v>
      </c>
    </row>
    <row r="245" spans="1:5">
      <c r="A245" s="1">
        <v>40533</v>
      </c>
      <c r="B245" s="2">
        <v>321.35000000000002</v>
      </c>
      <c r="C245" s="2">
        <v>26.59</v>
      </c>
      <c r="D245" s="2">
        <v>6.18056655917564E-3</v>
      </c>
      <c r="E245" s="2">
        <v>9.0669302675570503E-3</v>
      </c>
    </row>
    <row r="246" spans="1:5">
      <c r="A246" s="1">
        <v>40534</v>
      </c>
      <c r="B246" s="2">
        <v>322.3</v>
      </c>
      <c r="C246" s="2">
        <v>26.71</v>
      </c>
      <c r="D246" s="2">
        <v>2.9519170040970101E-3</v>
      </c>
      <c r="E246" s="2">
        <v>4.5028218669411202E-3</v>
      </c>
    </row>
    <row r="247" spans="1:5">
      <c r="A247" s="1">
        <v>40535</v>
      </c>
      <c r="B247" s="2">
        <v>320.75</v>
      </c>
      <c r="C247" s="2">
        <v>26.81</v>
      </c>
      <c r="D247" s="2">
        <v>-4.8207853256463503E-3</v>
      </c>
      <c r="E247" s="2">
        <v>3.7369251259983301E-3</v>
      </c>
    </row>
    <row r="248" spans="1:5">
      <c r="A248" s="1">
        <v>40539</v>
      </c>
      <c r="B248" s="2">
        <v>321.82</v>
      </c>
      <c r="C248" s="2">
        <v>26.59</v>
      </c>
      <c r="D248" s="2">
        <v>3.3303795352582202E-3</v>
      </c>
      <c r="E248" s="2">
        <v>-8.2397469929394104E-3</v>
      </c>
    </row>
    <row r="249" spans="1:5">
      <c r="A249" s="1">
        <v>40540</v>
      </c>
      <c r="B249" s="2">
        <v>322.61</v>
      </c>
      <c r="C249" s="2">
        <v>26.53</v>
      </c>
      <c r="D249" s="2">
        <v>2.4517803197837001E-3</v>
      </c>
      <c r="E249" s="2">
        <v>-2.25903710528008E-3</v>
      </c>
    </row>
    <row r="250" spans="1:5">
      <c r="A250" s="1">
        <v>40541</v>
      </c>
      <c r="B250" s="2">
        <v>322.43</v>
      </c>
      <c r="C250" s="2">
        <v>26.5</v>
      </c>
      <c r="D250" s="2">
        <v>-5.5810493821232502E-4</v>
      </c>
      <c r="E250" s="2">
        <v>-1.1314351574717601E-3</v>
      </c>
    </row>
    <row r="251" spans="1:5">
      <c r="A251" s="1">
        <v>40542</v>
      </c>
      <c r="B251" s="2">
        <v>320.81</v>
      </c>
      <c r="C251" s="2">
        <v>26.38</v>
      </c>
      <c r="D251" s="2">
        <v>-5.0370108362294197E-3</v>
      </c>
      <c r="E251" s="2">
        <v>-4.5385857030080697E-3</v>
      </c>
    </row>
    <row r="252" spans="1:5">
      <c r="A252" s="1">
        <v>40543</v>
      </c>
      <c r="B252" s="2">
        <v>319.72000000000003</v>
      </c>
      <c r="C252" s="2">
        <v>26.44</v>
      </c>
      <c r="D252" s="2">
        <v>-3.40343481852767E-3</v>
      </c>
      <c r="E252" s="2">
        <v>2.27186769431702E-3</v>
      </c>
    </row>
    <row r="253" spans="1:5">
      <c r="A253" s="1">
        <v>40546</v>
      </c>
      <c r="B253" s="2">
        <v>326.67</v>
      </c>
      <c r="C253" s="2">
        <v>26.51</v>
      </c>
      <c r="D253" s="2">
        <v>2.1504874268261E-2</v>
      </c>
      <c r="E253" s="2">
        <v>2.6440053174486599E-3</v>
      </c>
    </row>
    <row r="254" spans="1:5">
      <c r="A254" s="1">
        <v>40547</v>
      </c>
      <c r="B254" s="2">
        <v>328.37</v>
      </c>
      <c r="C254" s="2">
        <v>26.61</v>
      </c>
      <c r="D254" s="2">
        <v>5.1905343696005499E-3</v>
      </c>
      <c r="E254" s="2">
        <v>3.7650646886636498E-3</v>
      </c>
    </row>
    <row r="255" spans="1:5">
      <c r="A255" s="1">
        <v>40548</v>
      </c>
      <c r="B255" s="2">
        <v>331.06</v>
      </c>
      <c r="C255" s="2">
        <v>26.53</v>
      </c>
      <c r="D255" s="2">
        <v>8.15860643633942E-3</v>
      </c>
      <c r="E255" s="2">
        <v>-3.01091683994945E-3</v>
      </c>
    </row>
    <row r="256" spans="1:5">
      <c r="A256" s="1">
        <v>40549</v>
      </c>
      <c r="B256" s="2">
        <v>330.79</v>
      </c>
      <c r="C256" s="2">
        <v>27.3</v>
      </c>
      <c r="D256" s="2">
        <v>-8.1589488548122605E-4</v>
      </c>
      <c r="E256" s="2">
        <v>2.86105340412658E-2</v>
      </c>
    </row>
    <row r="257" spans="1:5">
      <c r="A257" s="1">
        <v>40550</v>
      </c>
      <c r="B257" s="2">
        <v>333.16</v>
      </c>
      <c r="C257" s="2">
        <v>27.09</v>
      </c>
      <c r="D257" s="2">
        <v>7.1391221206016098E-3</v>
      </c>
      <c r="E257" s="2">
        <v>-7.7220460939103897E-3</v>
      </c>
    </row>
    <row r="258" spans="1:5">
      <c r="A258" s="1">
        <v>40553</v>
      </c>
      <c r="B258" s="2">
        <v>339.44</v>
      </c>
      <c r="C258" s="2">
        <v>26.73</v>
      </c>
      <c r="D258" s="2">
        <v>1.8674345826929499E-2</v>
      </c>
      <c r="E258" s="2">
        <v>-1.33781259461761E-2</v>
      </c>
    </row>
    <row r="259" spans="1:5">
      <c r="A259" s="1">
        <v>40554</v>
      </c>
      <c r="B259" s="2">
        <v>338.63</v>
      </c>
      <c r="C259" s="2">
        <v>26.63</v>
      </c>
      <c r="D259" s="2">
        <v>-2.38913500165963E-3</v>
      </c>
      <c r="E259" s="2">
        <v>-3.74813032498686E-3</v>
      </c>
    </row>
    <row r="260" spans="1:5">
      <c r="A260" s="1">
        <v>40555</v>
      </c>
      <c r="B260" s="2">
        <v>341.39</v>
      </c>
      <c r="C260" s="2">
        <v>27.05</v>
      </c>
      <c r="D260" s="2">
        <v>8.1174528848647395E-3</v>
      </c>
      <c r="E260" s="2">
        <v>1.5648605466649802E-2</v>
      </c>
    </row>
    <row r="261" spans="1:5">
      <c r="A261" s="1">
        <v>40556</v>
      </c>
      <c r="B261" s="2">
        <v>342.64</v>
      </c>
      <c r="C261" s="2">
        <v>26.71</v>
      </c>
      <c r="D261" s="2">
        <v>3.6548145298409898E-3</v>
      </c>
      <c r="E261" s="2">
        <v>-1.2648978170621E-2</v>
      </c>
    </row>
    <row r="262" spans="1:5">
      <c r="A262" s="1">
        <v>40557</v>
      </c>
      <c r="B262" s="2">
        <v>345.41</v>
      </c>
      <c r="C262" s="2">
        <v>26.81</v>
      </c>
      <c r="D262" s="2">
        <v>8.05178392614345E-3</v>
      </c>
      <c r="E262" s="2">
        <v>3.7369251259983301E-3</v>
      </c>
    </row>
    <row r="263" spans="1:5">
      <c r="A263" s="1">
        <v>40561</v>
      </c>
      <c r="B263" s="2">
        <v>337.65</v>
      </c>
      <c r="C263" s="2">
        <v>27.15</v>
      </c>
      <c r="D263" s="2">
        <v>-2.2722261212408099E-2</v>
      </c>
      <c r="E263" s="2">
        <v>1.2602094132076601E-2</v>
      </c>
    </row>
    <row r="264" spans="1:5">
      <c r="A264" s="1">
        <v>40562</v>
      </c>
      <c r="B264" s="2">
        <v>335.86</v>
      </c>
      <c r="C264" s="2">
        <v>26.97</v>
      </c>
      <c r="D264" s="2">
        <v>-5.3154495539890203E-3</v>
      </c>
      <c r="E264" s="2">
        <v>-6.65190922830585E-3</v>
      </c>
    </row>
    <row r="265" spans="1:5">
      <c r="A265" s="1">
        <v>40563</v>
      </c>
      <c r="B265" s="2">
        <v>329.75</v>
      </c>
      <c r="C265" s="2">
        <v>26.86</v>
      </c>
      <c r="D265" s="2">
        <v>-1.8359614869437799E-2</v>
      </c>
      <c r="E265" s="2">
        <v>-4.08694605654711E-3</v>
      </c>
    </row>
    <row r="266" spans="1:5">
      <c r="A266" s="1">
        <v>40564</v>
      </c>
      <c r="B266" s="2">
        <v>323.83999999999997</v>
      </c>
      <c r="C266" s="2">
        <v>26.54</v>
      </c>
      <c r="D266" s="2">
        <v>-1.8085224938378101E-2</v>
      </c>
      <c r="E266" s="2">
        <v>-1.19851621910301E-2</v>
      </c>
    </row>
    <row r="267" spans="1:5">
      <c r="A267" s="1">
        <v>40567</v>
      </c>
      <c r="B267" s="2">
        <v>334.48</v>
      </c>
      <c r="C267" s="2">
        <v>26.89</v>
      </c>
      <c r="D267" s="2">
        <v>3.2327520389263703E-2</v>
      </c>
      <c r="E267" s="2">
        <v>1.3101441376712E-2</v>
      </c>
    </row>
    <row r="268" spans="1:5">
      <c r="A268" s="1">
        <v>40568</v>
      </c>
      <c r="B268" s="2">
        <v>338.39</v>
      </c>
      <c r="C268" s="2">
        <v>26.95</v>
      </c>
      <c r="D268" s="2">
        <v>1.1621989419701099E-2</v>
      </c>
      <c r="E268" s="2">
        <v>2.22882707423284E-3</v>
      </c>
    </row>
    <row r="269" spans="1:5">
      <c r="A269" s="1">
        <v>40569</v>
      </c>
      <c r="B269" s="2">
        <v>340.82</v>
      </c>
      <c r="C269" s="2">
        <v>27.26</v>
      </c>
      <c r="D269" s="2">
        <v>7.1554022112358803E-3</v>
      </c>
      <c r="E269" s="2">
        <v>1.14371289133806E-2</v>
      </c>
    </row>
    <row r="270" spans="1:5">
      <c r="A270" s="1">
        <v>40570</v>
      </c>
      <c r="B270" s="2">
        <v>340.19</v>
      </c>
      <c r="C270" s="2">
        <v>27.35</v>
      </c>
      <c r="D270" s="2">
        <v>-1.8501936233501499E-3</v>
      </c>
      <c r="E270" s="2">
        <v>3.29610259960369E-3</v>
      </c>
    </row>
    <row r="271" spans="1:5">
      <c r="A271" s="1">
        <v>40571</v>
      </c>
      <c r="B271" s="2">
        <v>333.14</v>
      </c>
      <c r="C271" s="2">
        <v>26.29</v>
      </c>
      <c r="D271" s="2">
        <v>-2.09414630069348E-2</v>
      </c>
      <c r="E271" s="2">
        <v>-3.9527890126200498E-2</v>
      </c>
    </row>
    <row r="272" spans="1:5">
      <c r="A272" s="1">
        <v>40574</v>
      </c>
      <c r="B272" s="2">
        <v>336.33</v>
      </c>
      <c r="C272" s="2">
        <v>26.27</v>
      </c>
      <c r="D272" s="2">
        <v>9.5299987846502107E-3</v>
      </c>
      <c r="E272" s="2">
        <v>-7.6103504434133699E-4</v>
      </c>
    </row>
    <row r="273" spans="1:5">
      <c r="A273" s="1">
        <v>40575</v>
      </c>
      <c r="B273" s="2">
        <v>341.99</v>
      </c>
      <c r="C273" s="2">
        <v>26.52</v>
      </c>
      <c r="D273" s="2">
        <v>1.66886760354211E-2</v>
      </c>
      <c r="E273" s="2">
        <v>9.4715616202131793E-3</v>
      </c>
    </row>
    <row r="274" spans="1:5">
      <c r="A274" s="1">
        <v>40576</v>
      </c>
      <c r="B274" s="2">
        <v>341.29</v>
      </c>
      <c r="C274" s="2">
        <v>26.47</v>
      </c>
      <c r="D274" s="2">
        <v>-2.04894112191968E-3</v>
      </c>
      <c r="E274" s="2">
        <v>-1.8871490786518501E-3</v>
      </c>
    </row>
    <row r="275" spans="1:5">
      <c r="A275" s="1">
        <v>40577</v>
      </c>
      <c r="B275" s="2">
        <v>340.42</v>
      </c>
      <c r="C275" s="2">
        <v>26.19</v>
      </c>
      <c r="D275" s="2">
        <v>-2.5524063672863E-3</v>
      </c>
      <c r="E275" s="2">
        <v>-1.06343577193893E-2</v>
      </c>
    </row>
    <row r="276" spans="1:5">
      <c r="A276" s="1">
        <v>40578</v>
      </c>
      <c r="B276" s="2">
        <v>343.45</v>
      </c>
      <c r="C276" s="2">
        <v>26.31</v>
      </c>
      <c r="D276" s="2">
        <v>8.8613912800635103E-3</v>
      </c>
      <c r="E276" s="2">
        <v>4.5714365325808196E-3</v>
      </c>
    </row>
    <row r="277" spans="1:5">
      <c r="A277" s="1">
        <v>40581</v>
      </c>
      <c r="B277" s="2">
        <v>348.78</v>
      </c>
      <c r="C277" s="2">
        <v>26.71</v>
      </c>
      <c r="D277" s="2">
        <v>1.5399810281423501E-2</v>
      </c>
      <c r="E277" s="2">
        <v>1.5088932069668199E-2</v>
      </c>
    </row>
    <row r="278" spans="1:5">
      <c r="A278" s="1">
        <v>40582</v>
      </c>
      <c r="B278" s="2">
        <v>352.07</v>
      </c>
      <c r="C278" s="2">
        <v>26.79</v>
      </c>
      <c r="D278" s="2">
        <v>9.3886685223948108E-3</v>
      </c>
      <c r="E278" s="2">
        <v>2.9906564346477899E-3</v>
      </c>
    </row>
    <row r="279" spans="1:5">
      <c r="A279" s="1">
        <v>40583</v>
      </c>
      <c r="B279" s="2">
        <v>355.01</v>
      </c>
      <c r="C279" s="2">
        <v>26.5</v>
      </c>
      <c r="D279" s="2">
        <v>8.3159386290522497E-3</v>
      </c>
      <c r="E279" s="2">
        <v>-1.08839505643408E-2</v>
      </c>
    </row>
    <row r="280" spans="1:5">
      <c r="A280" s="1">
        <v>40584</v>
      </c>
      <c r="B280" s="2">
        <v>351.42</v>
      </c>
      <c r="C280" s="2">
        <v>26.05</v>
      </c>
      <c r="D280" s="2">
        <v>-1.0163868763015E-2</v>
      </c>
      <c r="E280" s="2">
        <v>-1.7126964792800601E-2</v>
      </c>
    </row>
    <row r="281" spans="1:5">
      <c r="A281" s="1">
        <v>40585</v>
      </c>
      <c r="B281" s="2">
        <v>353.71</v>
      </c>
      <c r="C281" s="2">
        <v>25.81</v>
      </c>
      <c r="D281" s="2">
        <v>6.4952790293844997E-3</v>
      </c>
      <c r="E281" s="2">
        <v>-9.2557544688535096E-3</v>
      </c>
    </row>
    <row r="282" spans="1:5">
      <c r="A282" s="1">
        <v>40588</v>
      </c>
      <c r="B282" s="2">
        <v>356.02</v>
      </c>
      <c r="C282" s="2">
        <v>25.8</v>
      </c>
      <c r="D282" s="2">
        <v>6.50954069015648E-3</v>
      </c>
      <c r="E282" s="2">
        <v>-3.8752180295063902E-4</v>
      </c>
    </row>
    <row r="283" spans="1:5">
      <c r="A283" s="1">
        <v>40589</v>
      </c>
      <c r="B283" s="2">
        <v>356.73</v>
      </c>
      <c r="C283" s="2">
        <v>25.69</v>
      </c>
      <c r="D283" s="2">
        <v>1.9922840683102702E-3</v>
      </c>
      <c r="E283" s="2">
        <v>-4.2726808057794701E-3</v>
      </c>
    </row>
    <row r="284" spans="1:5">
      <c r="A284" s="1">
        <v>40590</v>
      </c>
      <c r="B284" s="2">
        <v>359.93</v>
      </c>
      <c r="C284" s="2">
        <v>25.75</v>
      </c>
      <c r="D284" s="2">
        <v>8.9303749813420992E-3</v>
      </c>
      <c r="E284" s="2">
        <v>2.33281598795285E-3</v>
      </c>
    </row>
    <row r="285" spans="1:5">
      <c r="A285" s="1">
        <v>40591</v>
      </c>
      <c r="B285" s="2">
        <v>355.15</v>
      </c>
      <c r="C285" s="2">
        <v>25.93</v>
      </c>
      <c r="D285" s="2">
        <v>-1.33693326551204E-2</v>
      </c>
      <c r="E285" s="2">
        <v>6.96597244082796E-3</v>
      </c>
    </row>
    <row r="286" spans="1:5">
      <c r="A286" s="1">
        <v>40592</v>
      </c>
      <c r="B286" s="2">
        <v>347.47</v>
      </c>
      <c r="C286" s="2">
        <v>25.79</v>
      </c>
      <c r="D286" s="2">
        <v>-2.18619051009535E-2</v>
      </c>
      <c r="E286" s="2">
        <v>-5.4137796573196003E-3</v>
      </c>
    </row>
    <row r="287" spans="1:5">
      <c r="A287" s="1">
        <v>40596</v>
      </c>
      <c r="B287" s="2">
        <v>335.63</v>
      </c>
      <c r="C287" s="2">
        <v>25.34</v>
      </c>
      <c r="D287" s="2">
        <v>-3.46689676115607E-2</v>
      </c>
      <c r="E287" s="2">
        <v>-1.7602645000260399E-2</v>
      </c>
    </row>
    <row r="288" spans="1:5">
      <c r="A288" s="1">
        <v>40597</v>
      </c>
      <c r="B288" s="2">
        <v>339.6</v>
      </c>
      <c r="C288" s="2">
        <v>25.34</v>
      </c>
      <c r="D288" s="2">
        <v>1.1759091705887599E-2</v>
      </c>
      <c r="E288" s="2">
        <v>0</v>
      </c>
    </row>
    <row r="289" spans="1:5">
      <c r="A289" s="1">
        <v>40598</v>
      </c>
      <c r="B289" s="2">
        <v>339.86</v>
      </c>
      <c r="C289" s="2">
        <v>25.51</v>
      </c>
      <c r="D289" s="2">
        <v>7.6531366876723299E-4</v>
      </c>
      <c r="E289" s="2">
        <v>6.6863572607270098E-3</v>
      </c>
    </row>
    <row r="290" spans="1:5">
      <c r="A290" s="1">
        <v>40599</v>
      </c>
      <c r="B290" s="2">
        <v>345.1</v>
      </c>
      <c r="C290" s="2">
        <v>25.3</v>
      </c>
      <c r="D290" s="2">
        <v>1.53004619979983E-2</v>
      </c>
      <c r="E290" s="2">
        <v>-8.2661364202455401E-3</v>
      </c>
    </row>
    <row r="291" spans="1:5">
      <c r="A291" s="1">
        <v>40602</v>
      </c>
      <c r="B291" s="2">
        <v>350.1</v>
      </c>
      <c r="C291" s="2">
        <v>25.33</v>
      </c>
      <c r="D291" s="2">
        <v>1.43845978566622E-2</v>
      </c>
      <c r="E291" s="2">
        <v>1.1850682801093E-3</v>
      </c>
    </row>
    <row r="292" spans="1:5">
      <c r="A292" s="1">
        <v>40603</v>
      </c>
      <c r="B292" s="2">
        <v>346.24</v>
      </c>
      <c r="C292" s="2">
        <v>24.93</v>
      </c>
      <c r="D292" s="2">
        <v>-1.1086651742558001E-2</v>
      </c>
      <c r="E292" s="2">
        <v>-1.59175664781173E-2</v>
      </c>
    </row>
    <row r="293" spans="1:5">
      <c r="A293" s="1">
        <v>40604</v>
      </c>
      <c r="B293" s="2">
        <v>349.02</v>
      </c>
      <c r="C293" s="2">
        <v>24.85</v>
      </c>
      <c r="D293" s="2">
        <v>7.9970509326631207E-3</v>
      </c>
      <c r="E293" s="2">
        <v>-3.2141449928287302E-3</v>
      </c>
    </row>
    <row r="294" spans="1:5">
      <c r="A294" s="1">
        <v>40605</v>
      </c>
      <c r="B294" s="2">
        <v>356.4</v>
      </c>
      <c r="C294" s="2">
        <v>24.97</v>
      </c>
      <c r="D294" s="2">
        <v>2.0924468445929201E-2</v>
      </c>
      <c r="E294" s="2">
        <v>4.8173517490440196E-3</v>
      </c>
    </row>
    <row r="295" spans="1:5">
      <c r="A295" s="1">
        <v>40606</v>
      </c>
      <c r="B295" s="2">
        <v>356.83</v>
      </c>
      <c r="C295" s="2">
        <v>24.73</v>
      </c>
      <c r="D295" s="2">
        <v>1.2057822921033899E-3</v>
      </c>
      <c r="E295" s="2">
        <v>-9.6580227583569298E-3</v>
      </c>
    </row>
    <row r="296" spans="1:5">
      <c r="A296" s="1">
        <v>40609</v>
      </c>
      <c r="B296" s="2">
        <v>352.23</v>
      </c>
      <c r="C296" s="2">
        <v>24.51</v>
      </c>
      <c r="D296" s="2">
        <v>-1.29751065785274E-2</v>
      </c>
      <c r="E296" s="2">
        <v>-8.9358839933036307E-3</v>
      </c>
    </row>
    <row r="297" spans="1:5">
      <c r="A297" s="1">
        <v>40610</v>
      </c>
      <c r="B297" s="2">
        <v>352.63</v>
      </c>
      <c r="C297" s="2">
        <v>24.69</v>
      </c>
      <c r="D297" s="2">
        <v>1.13497728042181E-3</v>
      </c>
      <c r="E297" s="2">
        <v>7.3171058170668499E-3</v>
      </c>
    </row>
    <row r="298" spans="1:5">
      <c r="A298" s="1">
        <v>40611</v>
      </c>
      <c r="B298" s="2">
        <v>349.37</v>
      </c>
      <c r="C298" s="2">
        <v>24.67</v>
      </c>
      <c r="D298" s="2">
        <v>-9.2878160538208999E-3</v>
      </c>
      <c r="E298" s="2">
        <v>-8.1037281582279296E-4</v>
      </c>
    </row>
    <row r="299" spans="1:5">
      <c r="A299" s="1">
        <v>40612</v>
      </c>
      <c r="B299" s="2">
        <v>343.62</v>
      </c>
      <c r="C299" s="2">
        <v>24.21</v>
      </c>
      <c r="D299" s="2">
        <v>-1.6595136903010298E-2</v>
      </c>
      <c r="E299" s="2">
        <v>-1.88221595912983E-2</v>
      </c>
    </row>
    <row r="300" spans="1:5">
      <c r="A300" s="1">
        <v>40613</v>
      </c>
      <c r="B300" s="2">
        <v>348.89</v>
      </c>
      <c r="C300" s="2">
        <v>24.47</v>
      </c>
      <c r="D300" s="2">
        <v>1.5220290640563299E-2</v>
      </c>
      <c r="E300" s="2">
        <v>1.0682106504612999E-2</v>
      </c>
    </row>
    <row r="301" spans="1:5">
      <c r="A301" s="1">
        <v>40616</v>
      </c>
      <c r="B301" s="2">
        <v>350.45</v>
      </c>
      <c r="C301" s="2">
        <v>24.48</v>
      </c>
      <c r="D301" s="2">
        <v>4.4613566719495599E-3</v>
      </c>
      <c r="E301" s="2">
        <v>4.0858018954502998E-4</v>
      </c>
    </row>
    <row r="302" spans="1:5">
      <c r="A302" s="1">
        <v>40617</v>
      </c>
      <c r="B302" s="2">
        <v>342.39</v>
      </c>
      <c r="C302" s="2">
        <v>24.19</v>
      </c>
      <c r="D302" s="2">
        <v>-2.3267604712715498E-2</v>
      </c>
      <c r="E302" s="2">
        <v>-1.19171330221894E-2</v>
      </c>
    </row>
    <row r="303" spans="1:5">
      <c r="A303" s="1">
        <v>40618</v>
      </c>
      <c r="B303" s="2">
        <v>327.11</v>
      </c>
      <c r="C303" s="2">
        <v>23.62</v>
      </c>
      <c r="D303" s="2">
        <v>-4.5653932465970097E-2</v>
      </c>
      <c r="E303" s="2">
        <v>-2.3845513852719699E-2</v>
      </c>
    </row>
    <row r="304" spans="1:5">
      <c r="A304" s="1">
        <v>40619</v>
      </c>
      <c r="B304" s="2">
        <v>331.69</v>
      </c>
      <c r="C304" s="2">
        <v>23.61</v>
      </c>
      <c r="D304" s="2">
        <v>1.3904292007060001E-2</v>
      </c>
      <c r="E304" s="2">
        <v>-4.2345967179476402E-4</v>
      </c>
    </row>
    <row r="305" spans="1:5">
      <c r="A305" s="1">
        <v>40620</v>
      </c>
      <c r="B305" s="2">
        <v>327.76</v>
      </c>
      <c r="C305" s="2">
        <v>23.63</v>
      </c>
      <c r="D305" s="2">
        <v>-1.19191645360925E-2</v>
      </c>
      <c r="E305" s="2">
        <v>8.4674010139494497E-4</v>
      </c>
    </row>
    <row r="306" spans="1:5">
      <c r="A306" s="1">
        <v>40623</v>
      </c>
      <c r="B306" s="2">
        <v>336.31</v>
      </c>
      <c r="C306" s="2">
        <v>24.14</v>
      </c>
      <c r="D306" s="2">
        <v>2.5751720420858999E-2</v>
      </c>
      <c r="E306" s="2">
        <v>2.1353124470569099E-2</v>
      </c>
    </row>
    <row r="307" spans="1:5">
      <c r="A307" s="1">
        <v>40624</v>
      </c>
      <c r="B307" s="2">
        <v>338.2</v>
      </c>
      <c r="C307" s="2">
        <v>24.11</v>
      </c>
      <c r="D307" s="2">
        <v>5.60408280500549E-3</v>
      </c>
      <c r="E307" s="2">
        <v>-1.24352347630581E-3</v>
      </c>
    </row>
    <row r="308" spans="1:5">
      <c r="A308" s="1">
        <v>40625</v>
      </c>
      <c r="B308" s="2">
        <v>336.2</v>
      </c>
      <c r="C308" s="2">
        <v>24.34</v>
      </c>
      <c r="D308" s="2">
        <v>-5.9312154899646497E-3</v>
      </c>
      <c r="E308" s="2">
        <v>9.4943953663014294E-3</v>
      </c>
    </row>
    <row r="309" spans="1:5">
      <c r="A309" s="1">
        <v>40626</v>
      </c>
      <c r="B309" s="2">
        <v>341.93</v>
      </c>
      <c r="C309" s="2">
        <v>24.6</v>
      </c>
      <c r="D309" s="2">
        <v>1.6899816776042301E-2</v>
      </c>
      <c r="E309" s="2">
        <v>1.0625355378936E-2</v>
      </c>
    </row>
    <row r="310" spans="1:5">
      <c r="A310" s="1">
        <v>40627</v>
      </c>
      <c r="B310" s="2">
        <v>348.45</v>
      </c>
      <c r="C310" s="2">
        <v>24.41</v>
      </c>
      <c r="D310" s="2">
        <v>1.88887101339704E-2</v>
      </c>
      <c r="E310" s="2">
        <v>-7.7535585334484996E-3</v>
      </c>
    </row>
    <row r="311" spans="1:5">
      <c r="A311" s="1">
        <v>40630</v>
      </c>
      <c r="B311" s="2">
        <v>347.36</v>
      </c>
      <c r="C311" s="2">
        <v>24.21</v>
      </c>
      <c r="D311" s="2">
        <v>-3.1330417545460299E-3</v>
      </c>
      <c r="E311" s="2">
        <v>-8.2271134549015395E-3</v>
      </c>
    </row>
    <row r="312" spans="1:5">
      <c r="A312" s="1">
        <v>40631</v>
      </c>
      <c r="B312" s="2">
        <v>347.87</v>
      </c>
      <c r="C312" s="2">
        <v>24.29</v>
      </c>
      <c r="D312" s="2">
        <v>1.46714063398103E-3</v>
      </c>
      <c r="E312" s="2">
        <v>3.2989720641140399E-3</v>
      </c>
    </row>
    <row r="313" spans="1:5">
      <c r="A313" s="1">
        <v>40632</v>
      </c>
      <c r="B313" s="2">
        <v>345.56</v>
      </c>
      <c r="C313" s="2">
        <v>24.4</v>
      </c>
      <c r="D313" s="2">
        <v>-6.6625572732793101E-3</v>
      </c>
      <c r="E313" s="2">
        <v>4.5183892850750099E-3</v>
      </c>
    </row>
    <row r="314" spans="1:5">
      <c r="A314" s="1">
        <v>40633</v>
      </c>
      <c r="B314" s="2">
        <v>345.44</v>
      </c>
      <c r="C314" s="2">
        <v>24.19</v>
      </c>
      <c r="D314" s="2">
        <v>-3.4732272418621702E-4</v>
      </c>
      <c r="E314" s="2">
        <v>-8.6438076772201895E-3</v>
      </c>
    </row>
    <row r="315" spans="1:5">
      <c r="A315" s="1">
        <v>40634</v>
      </c>
      <c r="B315" s="2">
        <v>341.53</v>
      </c>
      <c r="C315" s="2">
        <v>24.28</v>
      </c>
      <c r="D315" s="2">
        <v>-1.1383443883438199E-2</v>
      </c>
      <c r="E315" s="2">
        <v>3.71364156936166E-3</v>
      </c>
    </row>
    <row r="316" spans="1:5">
      <c r="A316" s="1">
        <v>40637</v>
      </c>
      <c r="B316" s="2">
        <v>338.19</v>
      </c>
      <c r="C316" s="2">
        <v>24.35</v>
      </c>
      <c r="D316" s="2">
        <v>-9.8276551585094497E-3</v>
      </c>
      <c r="E316" s="2">
        <v>2.8788833373012898E-3</v>
      </c>
    </row>
    <row r="317" spans="1:5">
      <c r="A317" s="1">
        <v>40638</v>
      </c>
      <c r="B317" s="2">
        <v>335.91</v>
      </c>
      <c r="C317" s="2">
        <v>24.57</v>
      </c>
      <c r="D317" s="2">
        <v>-6.7646007843342303E-3</v>
      </c>
      <c r="E317" s="2">
        <v>8.9943370044887998E-3</v>
      </c>
    </row>
    <row r="318" spans="1:5">
      <c r="A318" s="1">
        <v>40639</v>
      </c>
      <c r="B318" s="2">
        <v>335.06</v>
      </c>
      <c r="C318" s="2">
        <v>24.92</v>
      </c>
      <c r="D318" s="2">
        <v>-2.53364667482902E-3</v>
      </c>
      <c r="E318" s="2">
        <v>1.41445073861647E-2</v>
      </c>
    </row>
    <row r="319" spans="1:5">
      <c r="A319" s="1">
        <v>40640</v>
      </c>
      <c r="B319" s="2">
        <v>335.1</v>
      </c>
      <c r="C319" s="2">
        <v>24.97</v>
      </c>
      <c r="D319" s="2">
        <v>1.19374477878431E-4</v>
      </c>
      <c r="E319" s="2">
        <v>2.0044103724292501E-3</v>
      </c>
    </row>
    <row r="320" spans="1:5">
      <c r="A320" s="1">
        <v>40641</v>
      </c>
      <c r="B320" s="2">
        <v>332.11</v>
      </c>
      <c r="C320" s="2">
        <v>24.84</v>
      </c>
      <c r="D320" s="2">
        <v>-8.9627554016780409E-3</v>
      </c>
      <c r="E320" s="2">
        <v>-5.2198472264038303E-3</v>
      </c>
    </row>
    <row r="321" spans="1:5">
      <c r="A321" s="1">
        <v>40644</v>
      </c>
      <c r="B321" s="2">
        <v>327.89</v>
      </c>
      <c r="C321" s="2">
        <v>24.76</v>
      </c>
      <c r="D321" s="2">
        <v>-1.2788053058805499E-2</v>
      </c>
      <c r="E321" s="2">
        <v>-3.22580924888257E-3</v>
      </c>
    </row>
    <row r="322" spans="1:5">
      <c r="A322" s="1">
        <v>40645</v>
      </c>
      <c r="B322" s="2">
        <v>329.47</v>
      </c>
      <c r="C322" s="2">
        <v>24.43</v>
      </c>
      <c r="D322" s="2">
        <v>4.8071164737761001E-3</v>
      </c>
      <c r="E322" s="2">
        <v>-1.34175625467463E-2</v>
      </c>
    </row>
    <row r="323" spans="1:5">
      <c r="A323" s="1">
        <v>40646</v>
      </c>
      <c r="B323" s="2">
        <v>333.17</v>
      </c>
      <c r="C323" s="2">
        <v>24.42</v>
      </c>
      <c r="D323" s="2">
        <v>1.11675674682394E-2</v>
      </c>
      <c r="E323" s="2">
        <v>-4.09416587090367E-4</v>
      </c>
    </row>
    <row r="324" spans="1:5">
      <c r="A324" s="1">
        <v>40647</v>
      </c>
      <c r="B324" s="2">
        <v>329.49</v>
      </c>
      <c r="C324" s="2">
        <v>24.22</v>
      </c>
      <c r="D324" s="2">
        <v>-1.11068657564324E-2</v>
      </c>
      <c r="E324" s="2">
        <v>-8.2237305576124999E-3</v>
      </c>
    </row>
    <row r="325" spans="1:5">
      <c r="A325" s="1">
        <v>40648</v>
      </c>
      <c r="B325" s="2">
        <v>324.58</v>
      </c>
      <c r="C325" s="2">
        <v>24.18</v>
      </c>
      <c r="D325" s="2">
        <v>-1.50139655806284E-2</v>
      </c>
      <c r="E325" s="2">
        <v>-1.6528929382995099E-3</v>
      </c>
    </row>
    <row r="326" spans="1:5">
      <c r="A326" s="1">
        <v>40651</v>
      </c>
      <c r="B326" s="2">
        <v>328.93</v>
      </c>
      <c r="C326" s="2">
        <v>23.9</v>
      </c>
      <c r="D326" s="2">
        <v>1.33129232823017E-2</v>
      </c>
      <c r="E326" s="2">
        <v>-1.16473862491816E-2</v>
      </c>
    </row>
    <row r="327" spans="1:5">
      <c r="A327" s="1">
        <v>40652</v>
      </c>
      <c r="B327" s="2">
        <v>334.89</v>
      </c>
      <c r="C327" s="2">
        <v>23.97</v>
      </c>
      <c r="D327" s="2">
        <v>1.7957157524712899E-2</v>
      </c>
      <c r="E327" s="2">
        <v>2.9245895088281099E-3</v>
      </c>
    </row>
    <row r="328" spans="1:5">
      <c r="A328" s="1">
        <v>40653</v>
      </c>
      <c r="B328" s="2">
        <v>339.4</v>
      </c>
      <c r="C328" s="2">
        <v>24.55</v>
      </c>
      <c r="D328" s="2">
        <v>1.3377233105375501E-2</v>
      </c>
      <c r="E328" s="2">
        <v>2.39088057942368E-2</v>
      </c>
    </row>
    <row r="329" spans="1:5">
      <c r="A329" s="1">
        <v>40654</v>
      </c>
      <c r="B329" s="2">
        <v>347.61</v>
      </c>
      <c r="C329" s="2">
        <v>24.32</v>
      </c>
      <c r="D329" s="2">
        <v>2.3901808876954901E-2</v>
      </c>
      <c r="E329" s="2">
        <v>-9.4127971425633696E-3</v>
      </c>
    </row>
    <row r="330" spans="1:5">
      <c r="A330" s="1">
        <v>40658</v>
      </c>
      <c r="B330" s="2">
        <v>349.9</v>
      </c>
      <c r="C330" s="2">
        <v>24.4</v>
      </c>
      <c r="D330" s="2">
        <v>6.5662376965616503E-3</v>
      </c>
      <c r="E330" s="2">
        <v>3.2840752011898001E-3</v>
      </c>
    </row>
    <row r="331" spans="1:5">
      <c r="A331" s="1">
        <v>40659</v>
      </c>
      <c r="B331" s="2">
        <v>347.34</v>
      </c>
      <c r="C331" s="2">
        <v>24.96</v>
      </c>
      <c r="D331" s="2">
        <v>-7.3432720546740904E-3</v>
      </c>
      <c r="E331" s="2">
        <v>2.26914112020709E-2</v>
      </c>
    </row>
    <row r="332" spans="1:5">
      <c r="A332" s="1">
        <v>40660</v>
      </c>
      <c r="B332" s="2">
        <v>347.07</v>
      </c>
      <c r="C332" s="2">
        <v>25.14</v>
      </c>
      <c r="D332" s="2">
        <v>-7.77638610060967E-4</v>
      </c>
      <c r="E332" s="2">
        <v>7.1856596608745301E-3</v>
      </c>
    </row>
    <row r="333" spans="1:5">
      <c r="A333" s="1">
        <v>40661</v>
      </c>
      <c r="B333" s="2">
        <v>343.7</v>
      </c>
      <c r="C333" s="2">
        <v>25.45</v>
      </c>
      <c r="D333" s="2">
        <v>-9.7573048531190802E-3</v>
      </c>
      <c r="E333" s="2">
        <v>1.2255539834430401E-2</v>
      </c>
    </row>
    <row r="334" spans="1:5">
      <c r="A334" s="1">
        <v>40662</v>
      </c>
      <c r="B334" s="2">
        <v>347.05</v>
      </c>
      <c r="C334" s="2">
        <v>24.7</v>
      </c>
      <c r="D334" s="2">
        <v>9.6996779298046103E-3</v>
      </c>
      <c r="E334" s="2">
        <v>-2.9912499362600199E-2</v>
      </c>
    </row>
    <row r="335" spans="1:5">
      <c r="A335" s="1">
        <v>40665</v>
      </c>
      <c r="B335" s="2">
        <v>343.23</v>
      </c>
      <c r="C335" s="2">
        <v>24.45</v>
      </c>
      <c r="D335" s="2">
        <v>-1.1068085404630499E-2</v>
      </c>
      <c r="E335" s="2">
        <v>-1.01730277130505E-2</v>
      </c>
    </row>
    <row r="336" spans="1:5">
      <c r="A336" s="1">
        <v>40666</v>
      </c>
      <c r="B336" s="2">
        <v>345.14</v>
      </c>
      <c r="C336" s="2">
        <v>24.6</v>
      </c>
      <c r="D336" s="2">
        <v>5.5493554384706302E-3</v>
      </c>
      <c r="E336" s="2">
        <v>6.1162270174362704E-3</v>
      </c>
    </row>
    <row r="337" spans="1:5">
      <c r="A337" s="1">
        <v>40667</v>
      </c>
      <c r="B337" s="2">
        <v>346.49</v>
      </c>
      <c r="C337" s="2">
        <v>24.83</v>
      </c>
      <c r="D337" s="2">
        <v>3.9038263652064402E-3</v>
      </c>
      <c r="E337" s="2">
        <v>9.3061565817580492E-3</v>
      </c>
    </row>
    <row r="338" spans="1:5">
      <c r="A338" s="1">
        <v>40668</v>
      </c>
      <c r="B338" s="2">
        <v>343.7</v>
      </c>
      <c r="C338" s="2">
        <v>24.58</v>
      </c>
      <c r="D338" s="2">
        <v>-8.0847743288511298E-3</v>
      </c>
      <c r="E338" s="2">
        <v>-1.01194953821864E-2</v>
      </c>
    </row>
    <row r="339" spans="1:5">
      <c r="A339" s="1">
        <v>40669</v>
      </c>
      <c r="B339" s="2">
        <v>343.61</v>
      </c>
      <c r="C339" s="2">
        <v>24.65</v>
      </c>
      <c r="D339" s="2">
        <v>-2.6189056034215199E-4</v>
      </c>
      <c r="E339" s="2">
        <v>2.8437963508103001E-3</v>
      </c>
    </row>
    <row r="340" spans="1:5">
      <c r="A340" s="1">
        <v>40672</v>
      </c>
      <c r="B340" s="2">
        <v>344.54</v>
      </c>
      <c r="C340" s="2">
        <v>24.61</v>
      </c>
      <c r="D340" s="2">
        <v>2.7029007227771401E-3</v>
      </c>
      <c r="E340" s="2">
        <v>-1.62403608573456E-3</v>
      </c>
    </row>
    <row r="341" spans="1:5">
      <c r="A341" s="1">
        <v>40673</v>
      </c>
      <c r="B341" s="2">
        <v>346.37</v>
      </c>
      <c r="C341" s="2">
        <v>24.46</v>
      </c>
      <c r="D341" s="2">
        <v>5.2973738387890401E-3</v>
      </c>
      <c r="E341" s="2">
        <v>-6.1137341439381704E-3</v>
      </c>
    </row>
    <row r="342" spans="1:5">
      <c r="A342" s="1">
        <v>40674</v>
      </c>
      <c r="B342" s="2">
        <v>344.17</v>
      </c>
      <c r="C342" s="2">
        <v>24.17</v>
      </c>
      <c r="D342" s="2">
        <v>-6.37184650681128E-3</v>
      </c>
      <c r="E342" s="2">
        <v>-1.19269355436346E-2</v>
      </c>
    </row>
    <row r="343" spans="1:5">
      <c r="A343" s="1">
        <v>40675</v>
      </c>
      <c r="B343" s="2">
        <v>343.52</v>
      </c>
      <c r="C343" s="2">
        <v>24.13</v>
      </c>
      <c r="D343" s="2">
        <v>-1.89038721972997E-3</v>
      </c>
      <c r="E343" s="2">
        <v>-1.65631507845136E-3</v>
      </c>
    </row>
    <row r="344" spans="1:5">
      <c r="A344" s="1">
        <v>40676</v>
      </c>
      <c r="B344" s="2">
        <v>337.5</v>
      </c>
      <c r="C344" s="2">
        <v>23.85</v>
      </c>
      <c r="D344" s="2">
        <v>-1.7679823817886301E-2</v>
      </c>
      <c r="E344" s="2">
        <v>-1.16716623025901E-2</v>
      </c>
    </row>
    <row r="345" spans="1:5">
      <c r="A345" s="1">
        <v>40679</v>
      </c>
      <c r="B345" s="2">
        <v>330.37</v>
      </c>
      <c r="C345" s="2">
        <v>23.41</v>
      </c>
      <c r="D345" s="2">
        <v>-2.13522718197201E-2</v>
      </c>
      <c r="E345" s="2">
        <v>-1.8620935831530901E-2</v>
      </c>
    </row>
    <row r="346" spans="1:5">
      <c r="A346" s="1">
        <v>40680</v>
      </c>
      <c r="B346" s="2">
        <v>333.18</v>
      </c>
      <c r="C346" s="2">
        <v>23.52</v>
      </c>
      <c r="D346" s="2">
        <v>8.4696459887065104E-3</v>
      </c>
      <c r="E346" s="2">
        <v>4.6878415276067498E-3</v>
      </c>
    </row>
    <row r="347" spans="1:5">
      <c r="A347" s="1">
        <v>40681</v>
      </c>
      <c r="B347" s="2">
        <v>336.88</v>
      </c>
      <c r="C347" s="2">
        <v>23.68</v>
      </c>
      <c r="D347" s="2">
        <v>1.1043899372101399E-2</v>
      </c>
      <c r="E347" s="2">
        <v>6.7796869853787699E-3</v>
      </c>
    </row>
    <row r="348" spans="1:5">
      <c r="A348" s="1">
        <v>40682</v>
      </c>
      <c r="B348" s="2">
        <v>337.53</v>
      </c>
      <c r="C348" s="2">
        <v>23.71</v>
      </c>
      <c r="D348" s="2">
        <v>1.9276113974177999E-3</v>
      </c>
      <c r="E348" s="2">
        <v>1.26609006150917E-3</v>
      </c>
    </row>
    <row r="349" spans="1:5">
      <c r="A349" s="1">
        <v>40683</v>
      </c>
      <c r="B349" s="2">
        <v>332.27</v>
      </c>
      <c r="C349" s="2">
        <v>23.49</v>
      </c>
      <c r="D349" s="2">
        <v>-1.57065038336037E-2</v>
      </c>
      <c r="E349" s="2">
        <v>-9.3221014064928196E-3</v>
      </c>
    </row>
    <row r="350" spans="1:5">
      <c r="A350" s="1">
        <v>40686</v>
      </c>
      <c r="B350" s="2">
        <v>331.46</v>
      </c>
      <c r="C350" s="2">
        <v>23.18</v>
      </c>
      <c r="D350" s="2">
        <v>-2.4407527220886901E-3</v>
      </c>
      <c r="E350" s="2">
        <v>-1.3284960759215699E-2</v>
      </c>
    </row>
    <row r="351" spans="1:5">
      <c r="A351" s="1">
        <v>40687</v>
      </c>
      <c r="B351" s="2">
        <v>329.27</v>
      </c>
      <c r="C351" s="2">
        <v>23.16</v>
      </c>
      <c r="D351" s="2">
        <v>-6.6290558014427499E-3</v>
      </c>
      <c r="E351" s="2">
        <v>-8.6318520681112805E-4</v>
      </c>
    </row>
    <row r="352" spans="1:5">
      <c r="A352" s="1">
        <v>40688</v>
      </c>
      <c r="B352" s="2">
        <v>333.82</v>
      </c>
      <c r="C352" s="2">
        <v>23.2</v>
      </c>
      <c r="D352" s="2">
        <v>1.37238426563163E-2</v>
      </c>
      <c r="E352" s="2">
        <v>1.7256259674696399E-3</v>
      </c>
    </row>
    <row r="353" spans="1:5">
      <c r="A353" s="1">
        <v>40689</v>
      </c>
      <c r="B353" s="2">
        <v>332.05</v>
      </c>
      <c r="C353" s="2">
        <v>23.66</v>
      </c>
      <c r="D353" s="2">
        <v>-5.3163655635487103E-3</v>
      </c>
      <c r="E353" s="2">
        <v>1.9633579877976499E-2</v>
      </c>
    </row>
    <row r="354" spans="1:5">
      <c r="A354" s="1">
        <v>40690</v>
      </c>
      <c r="B354" s="2">
        <v>334.44</v>
      </c>
      <c r="C354" s="2">
        <v>23.75</v>
      </c>
      <c r="D354" s="2">
        <v>7.1719312951344901E-3</v>
      </c>
      <c r="E354" s="2">
        <v>3.7966719304095E-3</v>
      </c>
    </row>
    <row r="355" spans="1:5">
      <c r="A355" s="1">
        <v>40694</v>
      </c>
      <c r="B355" s="2">
        <v>344.77</v>
      </c>
      <c r="C355" s="2">
        <v>23.99</v>
      </c>
      <c r="D355" s="2">
        <v>3.0420036761798799E-2</v>
      </c>
      <c r="E355" s="2">
        <v>1.00545463709529E-2</v>
      </c>
    </row>
    <row r="356" spans="1:5">
      <c r="A356" s="1">
        <v>40695</v>
      </c>
      <c r="B356" s="2">
        <v>342.47</v>
      </c>
      <c r="C356" s="2">
        <v>23.43</v>
      </c>
      <c r="D356" s="2">
        <v>-6.69346541858861E-3</v>
      </c>
      <c r="E356" s="2">
        <v>-2.3619824331898898E-2</v>
      </c>
    </row>
    <row r="357" spans="1:5">
      <c r="A357" s="1">
        <v>40696</v>
      </c>
      <c r="B357" s="2">
        <v>343.05</v>
      </c>
      <c r="C357" s="2">
        <v>23.23</v>
      </c>
      <c r="D357" s="2">
        <v>1.69214651183254E-3</v>
      </c>
      <c r="E357" s="2">
        <v>-8.5727057373864504E-3</v>
      </c>
    </row>
    <row r="358" spans="1:5">
      <c r="A358" s="1">
        <v>40697</v>
      </c>
      <c r="B358" s="2">
        <v>340.42</v>
      </c>
      <c r="C358" s="2">
        <v>22.93</v>
      </c>
      <c r="D358" s="2">
        <v>-7.6960597570728496E-3</v>
      </c>
      <c r="E358" s="2">
        <v>-1.2998449912504701E-2</v>
      </c>
    </row>
    <row r="359" spans="1:5">
      <c r="A359" s="1">
        <v>40700</v>
      </c>
      <c r="B359" s="2">
        <v>335.06</v>
      </c>
      <c r="C359" s="2">
        <v>23.03</v>
      </c>
      <c r="D359" s="2">
        <v>-1.5870529114440798E-2</v>
      </c>
      <c r="E359" s="2">
        <v>4.3516169627808897E-3</v>
      </c>
    </row>
    <row r="360" spans="1:5">
      <c r="A360" s="1">
        <v>40701</v>
      </c>
      <c r="B360" s="2">
        <v>329.12</v>
      </c>
      <c r="C360" s="2">
        <v>23.08</v>
      </c>
      <c r="D360" s="2">
        <v>-1.7887194360739302E-2</v>
      </c>
      <c r="E360" s="2">
        <v>2.16872780730495E-3</v>
      </c>
    </row>
    <row r="361" spans="1:5">
      <c r="A361" s="1">
        <v>40702</v>
      </c>
      <c r="B361" s="2">
        <v>329.32</v>
      </c>
      <c r="C361" s="2">
        <v>22.96</v>
      </c>
      <c r="D361" s="2">
        <v>6.0749652557831005E-4</v>
      </c>
      <c r="E361" s="2">
        <v>-5.2128701885329901E-3</v>
      </c>
    </row>
    <row r="362" spans="1:5">
      <c r="A362" s="1">
        <v>40703</v>
      </c>
      <c r="B362" s="2">
        <v>328.57</v>
      </c>
      <c r="C362" s="2">
        <v>22.98</v>
      </c>
      <c r="D362" s="2">
        <v>-2.2800174038362601E-3</v>
      </c>
      <c r="E362" s="2">
        <v>8.7070096924389095E-4</v>
      </c>
    </row>
    <row r="363" spans="1:5">
      <c r="A363" s="1">
        <v>40704</v>
      </c>
      <c r="B363" s="2">
        <v>323.02999999999997</v>
      </c>
      <c r="C363" s="2">
        <v>22.74</v>
      </c>
      <c r="D363" s="2">
        <v>-1.7004706859777601E-2</v>
      </c>
      <c r="E363" s="2">
        <v>-1.04987840982197E-2</v>
      </c>
    </row>
    <row r="364" spans="1:5">
      <c r="A364" s="1">
        <v>40707</v>
      </c>
      <c r="B364" s="2">
        <v>323.73</v>
      </c>
      <c r="C364" s="2">
        <v>23.06</v>
      </c>
      <c r="D364" s="2">
        <v>2.16463687714072E-3</v>
      </c>
      <c r="E364" s="2">
        <v>1.3974026518522999E-2</v>
      </c>
    </row>
    <row r="365" spans="1:5">
      <c r="A365" s="1">
        <v>40708</v>
      </c>
      <c r="B365" s="2">
        <v>329.51</v>
      </c>
      <c r="C365" s="2">
        <v>23.23</v>
      </c>
      <c r="D365" s="2">
        <v>1.76968674519449E-2</v>
      </c>
      <c r="E365" s="2">
        <v>7.34503194140485E-3</v>
      </c>
    </row>
    <row r="366" spans="1:5">
      <c r="A366" s="1">
        <v>40709</v>
      </c>
      <c r="B366" s="2">
        <v>323.87</v>
      </c>
      <c r="C366" s="2">
        <v>22.77</v>
      </c>
      <c r="D366" s="2">
        <v>-1.7264501787396001E-2</v>
      </c>
      <c r="E366" s="2">
        <v>-2.0000666706669501E-2</v>
      </c>
    </row>
    <row r="367" spans="1:5">
      <c r="A367" s="1">
        <v>40710</v>
      </c>
      <c r="B367" s="2">
        <v>322.3</v>
      </c>
      <c r="C367" s="2">
        <v>23.02</v>
      </c>
      <c r="D367" s="2">
        <v>-4.8594118869087601E-3</v>
      </c>
      <c r="E367" s="2">
        <v>1.09195232180884E-2</v>
      </c>
    </row>
    <row r="368" spans="1:5">
      <c r="A368" s="1">
        <v>40711</v>
      </c>
      <c r="B368" s="2">
        <v>317.44</v>
      </c>
      <c r="C368" s="2">
        <v>23.27</v>
      </c>
      <c r="D368" s="2">
        <v>-1.51939647248842E-2</v>
      </c>
      <c r="E368" s="2">
        <v>1.08015740204638E-2</v>
      </c>
    </row>
    <row r="369" spans="1:5">
      <c r="A369" s="1">
        <v>40714</v>
      </c>
      <c r="B369" s="2">
        <v>312.54000000000002</v>
      </c>
      <c r="C369" s="2">
        <v>23.47</v>
      </c>
      <c r="D369" s="2">
        <v>-1.55563631113527E-2</v>
      </c>
      <c r="E369" s="2">
        <v>8.5580325487317199E-3</v>
      </c>
    </row>
    <row r="370" spans="1:5">
      <c r="A370" s="1">
        <v>40715</v>
      </c>
      <c r="B370" s="2">
        <v>322.44</v>
      </c>
      <c r="C370" s="2">
        <v>23.75</v>
      </c>
      <c r="D370" s="2">
        <v>3.11846114302449E-2</v>
      </c>
      <c r="E370" s="2">
        <v>1.18595206177182E-2</v>
      </c>
    </row>
    <row r="371" spans="1:5">
      <c r="A371" s="1">
        <v>40716</v>
      </c>
      <c r="B371" s="2">
        <v>319.77</v>
      </c>
      <c r="C371" s="2">
        <v>23.64</v>
      </c>
      <c r="D371" s="2">
        <v>-8.3150850462450996E-3</v>
      </c>
      <c r="E371" s="2">
        <v>-4.6423379427527802E-3</v>
      </c>
    </row>
    <row r="372" spans="1:5">
      <c r="A372" s="1">
        <v>40717</v>
      </c>
      <c r="B372" s="2">
        <v>328.31</v>
      </c>
      <c r="C372" s="2">
        <v>23.62</v>
      </c>
      <c r="D372" s="2">
        <v>2.63562966196693E-2</v>
      </c>
      <c r="E372" s="2">
        <v>-8.4638176868118695E-4</v>
      </c>
    </row>
    <row r="373" spans="1:5">
      <c r="A373" s="1">
        <v>40718</v>
      </c>
      <c r="B373" s="2">
        <v>323.48</v>
      </c>
      <c r="C373" s="2">
        <v>23.31</v>
      </c>
      <c r="D373" s="2">
        <v>-1.4820995761202899E-2</v>
      </c>
      <c r="E373" s="2">
        <v>-1.32113577215506E-2</v>
      </c>
    </row>
    <row r="374" spans="1:5">
      <c r="A374" s="1">
        <v>40721</v>
      </c>
      <c r="B374" s="2">
        <v>329.12</v>
      </c>
      <c r="C374" s="2">
        <v>24.17</v>
      </c>
      <c r="D374" s="2">
        <v>1.7285137677025501E-2</v>
      </c>
      <c r="E374" s="2">
        <v>3.6229741667725898E-2</v>
      </c>
    </row>
    <row r="375" spans="1:5">
      <c r="A375" s="1">
        <v>40722</v>
      </c>
      <c r="B375" s="2">
        <v>332.31</v>
      </c>
      <c r="C375" s="2">
        <v>24.75</v>
      </c>
      <c r="D375" s="2">
        <v>9.6458422923041895E-3</v>
      </c>
      <c r="E375" s="2">
        <v>2.3713294299307498E-2</v>
      </c>
    </row>
    <row r="376" spans="1:5">
      <c r="A376" s="1">
        <v>40723</v>
      </c>
      <c r="B376" s="2">
        <v>331.1</v>
      </c>
      <c r="C376" s="2">
        <v>24.57</v>
      </c>
      <c r="D376" s="2">
        <v>-3.6478236437504702E-3</v>
      </c>
      <c r="E376" s="2">
        <v>-7.2993024816115004E-3</v>
      </c>
    </row>
    <row r="377" spans="1:5">
      <c r="A377" s="1">
        <v>40724</v>
      </c>
      <c r="B377" s="2">
        <v>332.72</v>
      </c>
      <c r="C377" s="2">
        <v>24.94</v>
      </c>
      <c r="D377" s="2">
        <v>4.8808508814556697E-3</v>
      </c>
      <c r="E377" s="2">
        <v>1.49467537188027E-2</v>
      </c>
    </row>
    <row r="378" spans="1:5">
      <c r="A378" s="1">
        <v>40725</v>
      </c>
      <c r="B378" s="2">
        <v>340.24</v>
      </c>
      <c r="C378" s="2">
        <v>24.96</v>
      </c>
      <c r="D378" s="2">
        <v>2.2349955510721699E-2</v>
      </c>
      <c r="E378" s="2">
        <v>8.0160324933651001E-4</v>
      </c>
    </row>
    <row r="379" spans="1:5">
      <c r="A379" s="1">
        <v>40729</v>
      </c>
      <c r="B379" s="2">
        <v>346.35</v>
      </c>
      <c r="C379" s="2">
        <v>24.97</v>
      </c>
      <c r="D379" s="2">
        <v>1.7798573523236001E-2</v>
      </c>
      <c r="E379" s="2">
        <v>4.0056079045487799E-4</v>
      </c>
    </row>
    <row r="380" spans="1:5">
      <c r="A380" s="1">
        <v>40730</v>
      </c>
      <c r="B380" s="2">
        <v>348.66</v>
      </c>
      <c r="C380" s="2">
        <v>25.26</v>
      </c>
      <c r="D380" s="2">
        <v>6.6474108464551797E-3</v>
      </c>
      <c r="E380" s="2">
        <v>1.1547012630663401E-2</v>
      </c>
    </row>
    <row r="381" spans="1:5">
      <c r="A381" s="1">
        <v>40731</v>
      </c>
      <c r="B381" s="2">
        <v>354.06</v>
      </c>
      <c r="C381" s="2">
        <v>25.68</v>
      </c>
      <c r="D381" s="2">
        <v>1.53691549820631E-2</v>
      </c>
      <c r="E381" s="2">
        <v>1.6490361899415201E-2</v>
      </c>
    </row>
    <row r="382" spans="1:5">
      <c r="A382" s="1">
        <v>40732</v>
      </c>
      <c r="B382" s="2">
        <v>356.54</v>
      </c>
      <c r="C382" s="2">
        <v>25.82</v>
      </c>
      <c r="D382" s="2">
        <v>6.9800452265831496E-3</v>
      </c>
      <c r="E382" s="2">
        <v>5.43690659673604E-3</v>
      </c>
    </row>
    <row r="383" spans="1:5">
      <c r="A383" s="1">
        <v>40735</v>
      </c>
      <c r="B383" s="2">
        <v>350.88</v>
      </c>
      <c r="C383" s="2">
        <v>25.54</v>
      </c>
      <c r="D383" s="2">
        <v>-1.60021508541375E-2</v>
      </c>
      <c r="E383" s="2">
        <v>-1.0903534814103199E-2</v>
      </c>
    </row>
    <row r="384" spans="1:5">
      <c r="A384" s="1">
        <v>40736</v>
      </c>
      <c r="B384" s="2">
        <v>350.64</v>
      </c>
      <c r="C384" s="2">
        <v>25.46</v>
      </c>
      <c r="D384" s="2">
        <v>-6.8422855902435203E-4</v>
      </c>
      <c r="E384" s="2">
        <v>-3.1372574751326598E-3</v>
      </c>
    </row>
    <row r="385" spans="1:5">
      <c r="A385" s="1">
        <v>40737</v>
      </c>
      <c r="B385" s="2">
        <v>354.87</v>
      </c>
      <c r="C385" s="2">
        <v>25.54</v>
      </c>
      <c r="D385" s="2">
        <v>1.1991469115201501E-2</v>
      </c>
      <c r="E385" s="2">
        <v>3.1372574751326499E-3</v>
      </c>
    </row>
    <row r="386" spans="1:5">
      <c r="A386" s="1">
        <v>40738</v>
      </c>
      <c r="B386" s="2">
        <v>354.62</v>
      </c>
      <c r="C386" s="2">
        <v>25.39</v>
      </c>
      <c r="D386" s="2">
        <v>-7.04731596912769E-4</v>
      </c>
      <c r="E386" s="2">
        <v>-5.8904548878060802E-3</v>
      </c>
    </row>
    <row r="387" spans="1:5">
      <c r="A387" s="1">
        <v>40739</v>
      </c>
      <c r="B387" s="2">
        <v>361.71</v>
      </c>
      <c r="C387" s="2">
        <v>25.69</v>
      </c>
      <c r="D387" s="2">
        <v>1.9795992168486501E-2</v>
      </c>
      <c r="E387" s="2">
        <v>1.1746415405205201E-2</v>
      </c>
    </row>
    <row r="388" spans="1:5">
      <c r="A388" s="1">
        <v>40742</v>
      </c>
      <c r="B388" s="2">
        <v>370.51</v>
      </c>
      <c r="C388" s="2">
        <v>25.5</v>
      </c>
      <c r="D388" s="2">
        <v>2.4037649127880499E-2</v>
      </c>
      <c r="E388" s="2">
        <v>-7.4233589574118197E-3</v>
      </c>
    </row>
    <row r="389" spans="1:5">
      <c r="A389" s="1">
        <v>40743</v>
      </c>
      <c r="B389" s="2">
        <v>373.53</v>
      </c>
      <c r="C389" s="2">
        <v>26.42</v>
      </c>
      <c r="D389" s="2">
        <v>8.1178877072214002E-3</v>
      </c>
      <c r="E389" s="2">
        <v>3.5442846929798801E-2</v>
      </c>
    </row>
    <row r="390" spans="1:5">
      <c r="A390" s="1">
        <v>40744</v>
      </c>
      <c r="B390" s="2">
        <v>383.49</v>
      </c>
      <c r="C390" s="2">
        <v>25.96</v>
      </c>
      <c r="D390" s="2">
        <v>2.6315222215609401E-2</v>
      </c>
      <c r="E390" s="2">
        <v>-1.7564407258290098E-2</v>
      </c>
    </row>
    <row r="391" spans="1:5">
      <c r="A391" s="1">
        <v>40745</v>
      </c>
      <c r="B391" s="2">
        <v>383.88</v>
      </c>
      <c r="C391" s="2">
        <v>25.99</v>
      </c>
      <c r="D391" s="2">
        <v>1.0164589013868101E-3</v>
      </c>
      <c r="E391" s="2">
        <v>1.15495681750956E-3</v>
      </c>
    </row>
    <row r="392" spans="1:5">
      <c r="A392" s="1">
        <v>40746</v>
      </c>
      <c r="B392" s="2">
        <v>389.84</v>
      </c>
      <c r="C392" s="2">
        <v>26.41</v>
      </c>
      <c r="D392" s="2">
        <v>1.54063947858237E-2</v>
      </c>
      <c r="E392" s="2">
        <v>1.6030877655642001E-2</v>
      </c>
    </row>
    <row r="393" spans="1:5">
      <c r="A393" s="1">
        <v>40749</v>
      </c>
      <c r="B393" s="2">
        <v>394.99</v>
      </c>
      <c r="C393" s="2">
        <v>26.77</v>
      </c>
      <c r="D393" s="2">
        <v>1.3124049589708199E-2</v>
      </c>
      <c r="E393" s="2">
        <v>1.3539131223220299E-2</v>
      </c>
    </row>
    <row r="394" spans="1:5">
      <c r="A394" s="1">
        <v>40750</v>
      </c>
      <c r="B394" s="2">
        <v>399.86</v>
      </c>
      <c r="C394" s="2">
        <v>26.93</v>
      </c>
      <c r="D394" s="2">
        <v>1.22540377187278E-2</v>
      </c>
      <c r="E394" s="2">
        <v>5.9590492912463804E-3</v>
      </c>
    </row>
    <row r="395" spans="1:5">
      <c r="A395" s="1">
        <v>40751</v>
      </c>
      <c r="B395" s="2">
        <v>389.13</v>
      </c>
      <c r="C395" s="2">
        <v>26.21</v>
      </c>
      <c r="D395" s="2">
        <v>-2.7201007822995199E-2</v>
      </c>
      <c r="E395" s="2">
        <v>-2.7099889488192499E-2</v>
      </c>
    </row>
    <row r="396" spans="1:5">
      <c r="A396" s="1">
        <v>40752</v>
      </c>
      <c r="B396" s="2">
        <v>388.37</v>
      </c>
      <c r="C396" s="2">
        <v>26.59</v>
      </c>
      <c r="D396" s="2">
        <v>-1.9549845454860798E-3</v>
      </c>
      <c r="E396" s="2">
        <v>1.4394187919613499E-2</v>
      </c>
    </row>
    <row r="397" spans="1:5">
      <c r="A397" s="1">
        <v>40753</v>
      </c>
      <c r="B397" s="2">
        <v>387.04</v>
      </c>
      <c r="C397" s="2">
        <v>26.28</v>
      </c>
      <c r="D397" s="2">
        <v>-3.43044661348807E-3</v>
      </c>
      <c r="E397" s="2">
        <v>-1.17270116385187E-2</v>
      </c>
    </row>
    <row r="398" spans="1:5">
      <c r="A398" s="1">
        <v>40756</v>
      </c>
      <c r="B398" s="2">
        <v>393.26</v>
      </c>
      <c r="C398" s="2">
        <v>26.16</v>
      </c>
      <c r="D398" s="2">
        <v>1.5942923869693801E-2</v>
      </c>
      <c r="E398" s="2">
        <v>-4.5766670274118701E-3</v>
      </c>
    </row>
    <row r="399" spans="1:5">
      <c r="A399" s="1">
        <v>40757</v>
      </c>
      <c r="B399" s="2">
        <v>385.49</v>
      </c>
      <c r="C399" s="2">
        <v>25.71</v>
      </c>
      <c r="D399" s="2">
        <v>-1.9955718401707401E-2</v>
      </c>
      <c r="E399" s="2">
        <v>-1.7351505311199798E-2</v>
      </c>
    </row>
    <row r="400" spans="1:5">
      <c r="A400" s="1">
        <v>40758</v>
      </c>
      <c r="B400" s="2">
        <v>389.11</v>
      </c>
      <c r="C400" s="2">
        <v>25.82</v>
      </c>
      <c r="D400" s="2">
        <v>9.3468276646609394E-3</v>
      </c>
      <c r="E400" s="2">
        <v>4.2693641406982702E-3</v>
      </c>
    </row>
    <row r="401" spans="1:5">
      <c r="A401" s="1">
        <v>40759</v>
      </c>
      <c r="B401" s="2">
        <v>374.05</v>
      </c>
      <c r="C401" s="2">
        <v>24.88</v>
      </c>
      <c r="D401" s="2">
        <v>-3.9472601675950403E-2</v>
      </c>
      <c r="E401" s="2">
        <v>-3.7085117547517803E-2</v>
      </c>
    </row>
    <row r="402" spans="1:5">
      <c r="A402" s="1">
        <v>40760</v>
      </c>
      <c r="B402" s="2">
        <v>370.33</v>
      </c>
      <c r="C402" s="2">
        <v>24.63</v>
      </c>
      <c r="D402" s="2">
        <v>-9.9949782874920092E-3</v>
      </c>
      <c r="E402" s="2">
        <v>-1.0099055738532099E-2</v>
      </c>
    </row>
    <row r="403" spans="1:5">
      <c r="A403" s="1">
        <v>40763</v>
      </c>
      <c r="B403" s="2">
        <v>350.1</v>
      </c>
      <c r="C403" s="2">
        <v>23.48</v>
      </c>
      <c r="D403" s="2">
        <v>-5.6175672070301899E-2</v>
      </c>
      <c r="E403" s="2">
        <v>-4.7816217172550801E-2</v>
      </c>
    </row>
    <row r="404" spans="1:5">
      <c r="A404" s="1">
        <v>40764</v>
      </c>
      <c r="B404" s="2">
        <v>370.72</v>
      </c>
      <c r="C404" s="2">
        <v>24.54</v>
      </c>
      <c r="D404" s="2">
        <v>5.7228232723446203E-2</v>
      </c>
      <c r="E404" s="2">
        <v>4.4155444322869698E-2</v>
      </c>
    </row>
    <row r="405" spans="1:5">
      <c r="A405" s="1">
        <v>40765</v>
      </c>
      <c r="B405" s="2">
        <v>360.49</v>
      </c>
      <c r="C405" s="2">
        <v>23.21</v>
      </c>
      <c r="D405" s="2">
        <v>-2.79828435948428E-2</v>
      </c>
      <c r="E405" s="2">
        <v>-5.5721218996419603E-2</v>
      </c>
    </row>
    <row r="406" spans="1:5">
      <c r="A406" s="1">
        <v>40766</v>
      </c>
      <c r="B406" s="2">
        <v>370.41</v>
      </c>
      <c r="C406" s="2">
        <v>24.16</v>
      </c>
      <c r="D406" s="2">
        <v>2.71462831585387E-2</v>
      </c>
      <c r="E406" s="2">
        <v>4.01151527802684E-2</v>
      </c>
    </row>
    <row r="407" spans="1:5">
      <c r="A407" s="1">
        <v>40767</v>
      </c>
      <c r="B407" s="2">
        <v>373.67</v>
      </c>
      <c r="C407" s="2">
        <v>24.08</v>
      </c>
      <c r="D407" s="2">
        <v>8.76255472310105E-3</v>
      </c>
      <c r="E407" s="2">
        <v>-3.3167526259940401E-3</v>
      </c>
    </row>
    <row r="408" spans="1:5">
      <c r="A408" s="1">
        <v>40770</v>
      </c>
      <c r="B408" s="2">
        <v>380.04</v>
      </c>
      <c r="C408" s="2">
        <v>24.47</v>
      </c>
      <c r="D408" s="2">
        <v>1.6903455367685599E-2</v>
      </c>
      <c r="E408" s="2">
        <v>1.6066257013960101E-2</v>
      </c>
    </row>
    <row r="409" spans="1:5">
      <c r="A409" s="1">
        <v>40771</v>
      </c>
      <c r="B409" s="2">
        <v>377.13</v>
      </c>
      <c r="C409" s="2">
        <v>24.47</v>
      </c>
      <c r="D409" s="2">
        <v>-7.68655474369947E-3</v>
      </c>
      <c r="E409" s="2">
        <v>0</v>
      </c>
    </row>
    <row r="410" spans="1:5">
      <c r="A410" s="1">
        <v>40772</v>
      </c>
      <c r="B410" s="2">
        <v>377.09</v>
      </c>
      <c r="C410" s="2">
        <v>24.37</v>
      </c>
      <c r="D410" s="2">
        <v>-1.06069847093756E-4</v>
      </c>
      <c r="E410" s="2">
        <v>-4.0950098174653603E-3</v>
      </c>
    </row>
    <row r="411" spans="1:5">
      <c r="A411" s="1">
        <v>40773</v>
      </c>
      <c r="B411" s="2">
        <v>362.83</v>
      </c>
      <c r="C411" s="2">
        <v>23.81</v>
      </c>
      <c r="D411" s="2">
        <v>-3.8549480737988098E-2</v>
      </c>
      <c r="E411" s="2">
        <v>-2.3247207138343499E-2</v>
      </c>
    </row>
    <row r="412" spans="1:5">
      <c r="A412" s="1">
        <v>40774</v>
      </c>
      <c r="B412" s="2">
        <v>352.9</v>
      </c>
      <c r="C412" s="2">
        <v>23.21</v>
      </c>
      <c r="D412" s="2">
        <v>-2.7749674328543101E-2</v>
      </c>
      <c r="E412" s="2">
        <v>-2.5522440212425699E-2</v>
      </c>
    </row>
    <row r="413" spans="1:5">
      <c r="A413" s="1">
        <v>40777</v>
      </c>
      <c r="B413" s="2">
        <v>353.3</v>
      </c>
      <c r="C413" s="2">
        <v>23.15</v>
      </c>
      <c r="D413" s="2">
        <v>1.1328236838752401E-3</v>
      </c>
      <c r="E413" s="2">
        <v>-2.5884397541026702E-3</v>
      </c>
    </row>
    <row r="414" spans="1:5">
      <c r="A414" s="1">
        <v>40778</v>
      </c>
      <c r="B414" s="2">
        <v>370.31</v>
      </c>
      <c r="C414" s="2">
        <v>23.86</v>
      </c>
      <c r="D414" s="2">
        <v>4.7022938320810302E-2</v>
      </c>
      <c r="E414" s="2">
        <v>3.0208636137527001E-2</v>
      </c>
    </row>
    <row r="415" spans="1:5">
      <c r="A415" s="1">
        <v>40779</v>
      </c>
      <c r="B415" s="2">
        <v>372.87</v>
      </c>
      <c r="C415" s="2">
        <v>24.03</v>
      </c>
      <c r="D415" s="2">
        <v>6.8893407396199901E-3</v>
      </c>
      <c r="E415" s="2">
        <v>7.0996330786076301E-3</v>
      </c>
    </row>
    <row r="416" spans="1:5">
      <c r="A416" s="1">
        <v>40780</v>
      </c>
      <c r="B416" s="2">
        <v>370.43</v>
      </c>
      <c r="C416" s="2">
        <v>23.72</v>
      </c>
      <c r="D416" s="2">
        <v>-6.5653404127852602E-3</v>
      </c>
      <c r="E416" s="2">
        <v>-1.29844756188529E-2</v>
      </c>
    </row>
    <row r="417" spans="1:5">
      <c r="A417" s="1">
        <v>40781</v>
      </c>
      <c r="B417" s="2">
        <v>380.2</v>
      </c>
      <c r="C417" s="2">
        <v>24.37</v>
      </c>
      <c r="D417" s="2">
        <v>2.60329370415841E-2</v>
      </c>
      <c r="E417" s="2">
        <v>2.7034293507590301E-2</v>
      </c>
    </row>
    <row r="418" spans="1:5">
      <c r="A418" s="1">
        <v>40784</v>
      </c>
      <c r="B418" s="2">
        <v>386.54</v>
      </c>
      <c r="C418" s="2">
        <v>24.94</v>
      </c>
      <c r="D418" s="2">
        <v>1.6537925502992899E-2</v>
      </c>
      <c r="E418" s="2">
        <v>2.31200726147756E-2</v>
      </c>
    </row>
    <row r="419" spans="1:5">
      <c r="A419" s="1">
        <v>40785</v>
      </c>
      <c r="B419" s="2">
        <v>386.56</v>
      </c>
      <c r="C419" s="2">
        <v>25.32</v>
      </c>
      <c r="D419" s="2">
        <v>5.1739749073632401E-5</v>
      </c>
      <c r="E419" s="2">
        <v>1.5121657024085E-2</v>
      </c>
    </row>
    <row r="420" spans="1:5">
      <c r="A420" s="1">
        <v>40786</v>
      </c>
      <c r="B420" s="2">
        <v>381.44</v>
      </c>
      <c r="C420" s="2">
        <v>25.68</v>
      </c>
      <c r="D420" s="2">
        <v>-1.33335308694651E-2</v>
      </c>
      <c r="E420" s="2">
        <v>1.4117881545784999E-2</v>
      </c>
    </row>
    <row r="421" spans="1:5">
      <c r="A421" s="1">
        <v>40787</v>
      </c>
      <c r="B421" s="2">
        <v>377.68</v>
      </c>
      <c r="C421" s="2">
        <v>25.3</v>
      </c>
      <c r="D421" s="2">
        <v>-9.9062881988989E-3</v>
      </c>
      <c r="E421" s="2">
        <v>-1.49080830882858E-2</v>
      </c>
    </row>
    <row r="422" spans="1:5">
      <c r="A422" s="1">
        <v>40788</v>
      </c>
      <c r="B422" s="2">
        <v>370.76</v>
      </c>
      <c r="C422" s="2">
        <v>24.9</v>
      </c>
      <c r="D422" s="2">
        <v>-1.8492323230399399E-2</v>
      </c>
      <c r="E422" s="2">
        <v>-1.5936592262812799E-2</v>
      </c>
    </row>
    <row r="423" spans="1:5">
      <c r="A423" s="1">
        <v>40792</v>
      </c>
      <c r="B423" s="2">
        <v>376.4</v>
      </c>
      <c r="C423" s="2">
        <v>24.62</v>
      </c>
      <c r="D423" s="2">
        <v>1.5097454703592699E-2</v>
      </c>
      <c r="E423" s="2">
        <v>-1.1308682714354401E-2</v>
      </c>
    </row>
    <row r="424" spans="1:5">
      <c r="A424" s="1">
        <v>40793</v>
      </c>
      <c r="B424" s="2">
        <v>380.55</v>
      </c>
      <c r="C424" s="2">
        <v>25.1</v>
      </c>
      <c r="D424" s="2">
        <v>1.09651670021762E-2</v>
      </c>
      <c r="E424" s="2">
        <v>1.9308725381430799E-2</v>
      </c>
    </row>
    <row r="425" spans="1:5">
      <c r="A425" s="1">
        <v>40794</v>
      </c>
      <c r="B425" s="2">
        <v>380.76</v>
      </c>
      <c r="C425" s="2">
        <v>25.31</v>
      </c>
      <c r="D425" s="2">
        <v>5.5168066970393405E-4</v>
      </c>
      <c r="E425" s="2">
        <v>8.3317284192944308E-3</v>
      </c>
    </row>
    <row r="426" spans="1:5">
      <c r="A426" s="1">
        <v>40795</v>
      </c>
      <c r="B426" s="2">
        <v>374.16</v>
      </c>
      <c r="C426" s="2">
        <v>24.84</v>
      </c>
      <c r="D426" s="2">
        <v>-1.74857419654737E-2</v>
      </c>
      <c r="E426" s="2">
        <v>-1.8744317491754599E-2</v>
      </c>
    </row>
    <row r="427" spans="1:5">
      <c r="A427" s="1">
        <v>40798</v>
      </c>
      <c r="B427" s="2">
        <v>376.6</v>
      </c>
      <c r="C427" s="2">
        <v>24.99</v>
      </c>
      <c r="D427" s="2">
        <v>6.5001028054212503E-3</v>
      </c>
      <c r="E427" s="2">
        <v>6.0204877815830202E-3</v>
      </c>
    </row>
    <row r="428" spans="1:5">
      <c r="A428" s="1">
        <v>40799</v>
      </c>
      <c r="B428" s="2">
        <v>381.23</v>
      </c>
      <c r="C428" s="2">
        <v>25.13</v>
      </c>
      <c r="D428" s="2">
        <v>1.22192513061537E-2</v>
      </c>
      <c r="E428" s="2">
        <v>5.5866067086397797E-3</v>
      </c>
    </row>
    <row r="429" spans="1:5">
      <c r="A429" s="1">
        <v>40800</v>
      </c>
      <c r="B429" s="2">
        <v>385.87</v>
      </c>
      <c r="C429" s="2">
        <v>25.58</v>
      </c>
      <c r="D429" s="2">
        <v>1.20976576451897E-2</v>
      </c>
      <c r="E429" s="2">
        <v>1.7748444595195801E-2</v>
      </c>
    </row>
    <row r="430" spans="1:5">
      <c r="A430" s="1">
        <v>40801</v>
      </c>
      <c r="B430" s="2">
        <v>389.5</v>
      </c>
      <c r="C430" s="2">
        <v>26.05</v>
      </c>
      <c r="D430" s="2">
        <v>9.3633401364075705E-3</v>
      </c>
      <c r="E430" s="2">
        <v>1.8206972048679299E-2</v>
      </c>
    </row>
    <row r="431" spans="1:5">
      <c r="A431" s="1">
        <v>40802</v>
      </c>
      <c r="B431" s="2">
        <v>396.97</v>
      </c>
      <c r="C431" s="2">
        <v>26.18</v>
      </c>
      <c r="D431" s="2">
        <v>1.89968457704471E-2</v>
      </c>
      <c r="E431" s="2">
        <v>4.9779922823779497E-3</v>
      </c>
    </row>
    <row r="432" spans="1:5">
      <c r="A432" s="1">
        <v>40805</v>
      </c>
      <c r="B432" s="2">
        <v>408.01</v>
      </c>
      <c r="C432" s="2">
        <v>26.26</v>
      </c>
      <c r="D432" s="2">
        <v>2.7430972826472898E-2</v>
      </c>
      <c r="E432" s="2">
        <v>3.0511083928964301E-3</v>
      </c>
    </row>
    <row r="433" spans="1:5">
      <c r="A433" s="1">
        <v>40806</v>
      </c>
      <c r="B433" s="2">
        <v>409.81</v>
      </c>
      <c r="C433" s="2">
        <v>26.04</v>
      </c>
      <c r="D433" s="2">
        <v>4.40195374673786E-3</v>
      </c>
      <c r="E433" s="2">
        <v>-8.4130515342817104E-3</v>
      </c>
    </row>
    <row r="434" spans="1:5">
      <c r="A434" s="1">
        <v>40807</v>
      </c>
      <c r="B434" s="2">
        <v>408.51</v>
      </c>
      <c r="C434" s="2">
        <v>25.09</v>
      </c>
      <c r="D434" s="2">
        <v>-3.1772438498672202E-3</v>
      </c>
      <c r="E434" s="2">
        <v>-3.7164456962037601E-2</v>
      </c>
    </row>
    <row r="435" spans="1:5">
      <c r="A435" s="1">
        <v>40808</v>
      </c>
      <c r="B435" s="2">
        <v>398.28</v>
      </c>
      <c r="C435" s="2">
        <v>24.19</v>
      </c>
      <c r="D435" s="2">
        <v>-2.5361118284710101E-2</v>
      </c>
      <c r="E435" s="2">
        <v>-3.6530035756394998E-2</v>
      </c>
    </row>
    <row r="436" spans="1:5">
      <c r="A436" s="1">
        <v>40809</v>
      </c>
      <c r="B436" s="2">
        <v>400.74</v>
      </c>
      <c r="C436" s="2">
        <v>24.19</v>
      </c>
      <c r="D436" s="2">
        <v>6.1575624457160701E-3</v>
      </c>
      <c r="E436" s="2">
        <v>0</v>
      </c>
    </row>
    <row r="437" spans="1:5">
      <c r="A437" s="1">
        <v>40812</v>
      </c>
      <c r="B437" s="2">
        <v>399.62</v>
      </c>
      <c r="C437" s="2">
        <v>24.56</v>
      </c>
      <c r="D437" s="2">
        <v>-2.79874239361307E-3</v>
      </c>
      <c r="E437" s="2">
        <v>1.51797786570058E-2</v>
      </c>
    </row>
    <row r="438" spans="1:5">
      <c r="A438" s="1">
        <v>40813</v>
      </c>
      <c r="B438" s="2">
        <v>395.75</v>
      </c>
      <c r="C438" s="2">
        <v>24.78</v>
      </c>
      <c r="D438" s="2">
        <v>-9.7313968108649999E-3</v>
      </c>
      <c r="E438" s="2">
        <v>8.9177729220547893E-3</v>
      </c>
    </row>
    <row r="439" spans="1:5">
      <c r="A439" s="1">
        <v>40814</v>
      </c>
      <c r="B439" s="2">
        <v>393.52</v>
      </c>
      <c r="C439" s="2">
        <v>24.69</v>
      </c>
      <c r="D439" s="2">
        <v>-5.6508062740371501E-3</v>
      </c>
      <c r="E439" s="2">
        <v>-3.6385728439082901E-3</v>
      </c>
    </row>
    <row r="440" spans="1:5">
      <c r="A440" s="1">
        <v>40815</v>
      </c>
      <c r="B440" s="2">
        <v>387.13</v>
      </c>
      <c r="C440" s="2">
        <v>24.57</v>
      </c>
      <c r="D440" s="2">
        <v>-1.6371338552229601E-2</v>
      </c>
      <c r="E440" s="2">
        <v>-4.8721168240004296E-3</v>
      </c>
    </row>
    <row r="441" spans="1:5">
      <c r="A441" s="1">
        <v>40816</v>
      </c>
      <c r="B441" s="2">
        <v>377.96</v>
      </c>
      <c r="C441" s="2">
        <v>24.02</v>
      </c>
      <c r="D441" s="2">
        <v>-2.3972184020429499E-2</v>
      </c>
      <c r="E441" s="2">
        <v>-2.2639369881250301E-2</v>
      </c>
    </row>
    <row r="442" spans="1:5">
      <c r="A442" s="1">
        <v>40819</v>
      </c>
      <c r="B442" s="2">
        <v>371.3</v>
      </c>
      <c r="C442" s="2">
        <v>23.68</v>
      </c>
      <c r="D442" s="2">
        <v>-1.7778008731390699E-2</v>
      </c>
      <c r="E442" s="2">
        <v>-1.42560066360326E-2</v>
      </c>
    </row>
    <row r="443" spans="1:5">
      <c r="A443" s="1">
        <v>40820</v>
      </c>
      <c r="B443" s="2">
        <v>369.22</v>
      </c>
      <c r="C443" s="2">
        <v>24.46</v>
      </c>
      <c r="D443" s="2">
        <v>-5.6176888406110001E-3</v>
      </c>
      <c r="E443" s="2">
        <v>3.2408320243221399E-2</v>
      </c>
    </row>
    <row r="444" spans="1:5">
      <c r="A444" s="1">
        <v>40821</v>
      </c>
      <c r="B444" s="2">
        <v>374.92</v>
      </c>
      <c r="C444" s="2">
        <v>24.99</v>
      </c>
      <c r="D444" s="2">
        <v>1.53199975358616E-2</v>
      </c>
      <c r="E444" s="2">
        <v>2.1436614587834499E-2</v>
      </c>
    </row>
    <row r="445" spans="1:5">
      <c r="A445" s="1">
        <v>40822</v>
      </c>
      <c r="B445" s="2">
        <v>374.05</v>
      </c>
      <c r="C445" s="2">
        <v>25.42</v>
      </c>
      <c r="D445" s="2">
        <v>-2.32319155987111E-3</v>
      </c>
      <c r="E445" s="2">
        <v>1.7060520914447101E-2</v>
      </c>
    </row>
    <row r="446" spans="1:5">
      <c r="A446" s="1">
        <v>40823</v>
      </c>
      <c r="B446" s="2">
        <v>366.54</v>
      </c>
      <c r="C446" s="2">
        <v>25.34</v>
      </c>
      <c r="D446" s="2">
        <v>-2.0281822428683299E-2</v>
      </c>
      <c r="E446" s="2">
        <v>-3.1520908683150199E-3</v>
      </c>
    </row>
    <row r="447" spans="1:5">
      <c r="A447" s="1">
        <v>40826</v>
      </c>
      <c r="B447" s="2">
        <v>385.39</v>
      </c>
      <c r="C447" s="2">
        <v>26</v>
      </c>
      <c r="D447" s="2">
        <v>5.0148152685923E-2</v>
      </c>
      <c r="E447" s="2">
        <v>2.5712363128488999E-2</v>
      </c>
    </row>
    <row r="448" spans="1:5">
      <c r="A448" s="1">
        <v>40827</v>
      </c>
      <c r="B448" s="2">
        <v>396.77</v>
      </c>
      <c r="C448" s="2">
        <v>26.06</v>
      </c>
      <c r="D448" s="2">
        <v>2.9100959138164399E-2</v>
      </c>
      <c r="E448" s="2">
        <v>2.30503367521705E-3</v>
      </c>
    </row>
    <row r="449" spans="1:5">
      <c r="A449" s="1">
        <v>40828</v>
      </c>
      <c r="B449" s="2">
        <v>398.65</v>
      </c>
      <c r="C449" s="2">
        <v>26.02</v>
      </c>
      <c r="D449" s="2">
        <v>4.72707123468636E-3</v>
      </c>
      <c r="E449" s="2">
        <v>-1.5360986123397801E-3</v>
      </c>
    </row>
    <row r="450" spans="1:5">
      <c r="A450" s="1">
        <v>40829</v>
      </c>
      <c r="B450" s="2">
        <v>404.83</v>
      </c>
      <c r="C450" s="2">
        <v>26.23</v>
      </c>
      <c r="D450" s="2">
        <v>1.53833869506279E-2</v>
      </c>
      <c r="E450" s="2">
        <v>8.0383207944231105E-3</v>
      </c>
    </row>
    <row r="451" spans="1:5">
      <c r="A451" s="1">
        <v>40830</v>
      </c>
      <c r="B451" s="2">
        <v>418.29</v>
      </c>
      <c r="C451" s="2">
        <v>26.32</v>
      </c>
      <c r="D451" s="2">
        <v>3.2707745975907102E-2</v>
      </c>
      <c r="E451" s="2">
        <v>3.4253125783340502E-3</v>
      </c>
    </row>
    <row r="452" spans="1:5">
      <c r="A452" s="1">
        <v>40833</v>
      </c>
      <c r="B452" s="2">
        <v>416.29</v>
      </c>
      <c r="C452" s="2">
        <v>26.04</v>
      </c>
      <c r="D452" s="2">
        <v>-4.7928391012236702E-3</v>
      </c>
      <c r="E452" s="2">
        <v>-1.0695289116748E-2</v>
      </c>
    </row>
    <row r="453" spans="1:5">
      <c r="A453" s="1">
        <v>40834</v>
      </c>
      <c r="B453" s="2">
        <v>418.52</v>
      </c>
      <c r="C453" s="2">
        <v>26.36</v>
      </c>
      <c r="D453" s="2">
        <v>5.3425457390308198E-3</v>
      </c>
      <c r="E453" s="2">
        <v>1.2213892293937999E-2</v>
      </c>
    </row>
    <row r="454" spans="1:5">
      <c r="A454" s="1">
        <v>40835</v>
      </c>
      <c r="B454" s="2">
        <v>395.11</v>
      </c>
      <c r="C454" s="2">
        <v>26.19</v>
      </c>
      <c r="D454" s="2">
        <v>-5.7560471367706298E-2</v>
      </c>
      <c r="E454" s="2">
        <v>-6.4700511146858798E-3</v>
      </c>
    </row>
    <row r="455" spans="1:5">
      <c r="A455" s="1">
        <v>40836</v>
      </c>
      <c r="B455" s="2">
        <v>391.83</v>
      </c>
      <c r="C455" s="2">
        <v>26.1</v>
      </c>
      <c r="D455" s="2">
        <v>-8.3361348876008698E-3</v>
      </c>
      <c r="E455" s="2">
        <v>-3.4423441909727901E-3</v>
      </c>
    </row>
    <row r="456" spans="1:5">
      <c r="A456" s="1">
        <v>40837</v>
      </c>
      <c r="B456" s="2">
        <v>389.41</v>
      </c>
      <c r="C456" s="2">
        <v>26.22</v>
      </c>
      <c r="D456" s="2">
        <v>-6.1952991150242397E-3</v>
      </c>
      <c r="E456" s="2">
        <v>4.5871640069059198E-3</v>
      </c>
    </row>
    <row r="457" spans="1:5">
      <c r="A457" s="1">
        <v>40840</v>
      </c>
      <c r="B457" s="2">
        <v>402.2</v>
      </c>
      <c r="C457" s="2">
        <v>26.24</v>
      </c>
      <c r="D457" s="2">
        <v>3.2316704196036397E-2</v>
      </c>
      <c r="E457" s="2">
        <v>7.6248574033439495E-4</v>
      </c>
    </row>
    <row r="458" spans="1:5">
      <c r="A458" s="1">
        <v>40841</v>
      </c>
      <c r="B458" s="2">
        <v>394.27</v>
      </c>
      <c r="C458" s="2">
        <v>25.88</v>
      </c>
      <c r="D458" s="2">
        <v>-1.9913523549367599E-2</v>
      </c>
      <c r="E458" s="2">
        <v>-1.3814494443188399E-2</v>
      </c>
    </row>
    <row r="459" spans="1:5">
      <c r="A459" s="1">
        <v>40842</v>
      </c>
      <c r="B459" s="2">
        <v>397.07</v>
      </c>
      <c r="C459" s="2">
        <v>25.67</v>
      </c>
      <c r="D459" s="2">
        <v>7.0766337731717399E-3</v>
      </c>
      <c r="E459" s="2">
        <v>-8.1474747496506298E-3</v>
      </c>
    </row>
    <row r="460" spans="1:5">
      <c r="A460" s="1">
        <v>40843</v>
      </c>
      <c r="B460" s="2">
        <v>401.13</v>
      </c>
      <c r="C460" s="2">
        <v>26.3</v>
      </c>
      <c r="D460" s="2">
        <v>1.01729767323279E-2</v>
      </c>
      <c r="E460" s="2">
        <v>2.4245944300669699E-2</v>
      </c>
    </row>
    <row r="461" spans="1:5">
      <c r="A461" s="1">
        <v>40844</v>
      </c>
      <c r="B461" s="2">
        <v>401.39</v>
      </c>
      <c r="C461" s="2">
        <v>26.04</v>
      </c>
      <c r="D461" s="2">
        <v>6.4795895204294201E-4</v>
      </c>
      <c r="E461" s="2">
        <v>-9.9351218433504796E-3</v>
      </c>
    </row>
    <row r="462" spans="1:5">
      <c r="A462" s="1">
        <v>40847</v>
      </c>
      <c r="B462" s="2">
        <v>401.22</v>
      </c>
      <c r="C462" s="2">
        <v>25.7</v>
      </c>
      <c r="D462" s="2">
        <v>-4.23617952784529E-4</v>
      </c>
      <c r="E462" s="2">
        <v>-1.31428254391944E-2</v>
      </c>
    </row>
    <row r="463" spans="1:5">
      <c r="A463" s="1">
        <v>40848</v>
      </c>
      <c r="B463" s="2">
        <v>393.02</v>
      </c>
      <c r="C463" s="2">
        <v>25.09</v>
      </c>
      <c r="D463" s="2">
        <v>-2.06494041343212E-2</v>
      </c>
      <c r="E463" s="2">
        <v>-2.4021631522843201E-2</v>
      </c>
    </row>
    <row r="464" spans="1:5">
      <c r="A464" s="1">
        <v>40849</v>
      </c>
      <c r="B464" s="2">
        <v>393.91</v>
      </c>
      <c r="C464" s="2">
        <v>25.11</v>
      </c>
      <c r="D464" s="2">
        <v>2.2619556490908301E-3</v>
      </c>
      <c r="E464" s="2">
        <v>7.9681279116260704E-4</v>
      </c>
    </row>
    <row r="465" spans="1:5">
      <c r="A465" s="1">
        <v>40850</v>
      </c>
      <c r="B465" s="2">
        <v>399.52</v>
      </c>
      <c r="C465" s="2">
        <v>25.61</v>
      </c>
      <c r="D465" s="2">
        <v>1.4141369722751099E-2</v>
      </c>
      <c r="E465" s="2">
        <v>1.9716727041940101E-2</v>
      </c>
    </row>
    <row r="466" spans="1:5">
      <c r="A466" s="1">
        <v>40851</v>
      </c>
      <c r="B466" s="2">
        <v>396.72</v>
      </c>
      <c r="C466" s="2">
        <v>25.34</v>
      </c>
      <c r="D466" s="2">
        <v>-7.03308435058452E-3</v>
      </c>
      <c r="E466" s="2">
        <v>-1.05987253184408E-2</v>
      </c>
    </row>
    <row r="467" spans="1:5">
      <c r="A467" s="1">
        <v>40854</v>
      </c>
      <c r="B467" s="2">
        <v>396.21</v>
      </c>
      <c r="C467" s="2">
        <v>25.87</v>
      </c>
      <c r="D467" s="2">
        <v>-1.2863684570558699E-3</v>
      </c>
      <c r="E467" s="2">
        <v>2.0699821304944799E-2</v>
      </c>
    </row>
    <row r="468" spans="1:5">
      <c r="A468" s="1">
        <v>40855</v>
      </c>
      <c r="B468" s="2">
        <v>402.65</v>
      </c>
      <c r="C468" s="2">
        <v>26.22</v>
      </c>
      <c r="D468" s="2">
        <v>1.61233245177312E-2</v>
      </c>
      <c r="E468" s="2">
        <v>1.3438482137616E-2</v>
      </c>
    </row>
    <row r="469" spans="1:5">
      <c r="A469" s="1">
        <v>40856</v>
      </c>
      <c r="B469" s="2">
        <v>391.8</v>
      </c>
      <c r="C469" s="2">
        <v>25.29</v>
      </c>
      <c r="D469" s="2">
        <v>-2.7316192731113399E-2</v>
      </c>
      <c r="E469" s="2">
        <v>-3.6113417653679897E-2</v>
      </c>
    </row>
    <row r="470" spans="1:5">
      <c r="A470" s="1">
        <v>40857</v>
      </c>
      <c r="B470" s="2">
        <v>381.83</v>
      </c>
      <c r="C470" s="2">
        <v>25.37</v>
      </c>
      <c r="D470" s="2">
        <v>-2.5776022135413999E-2</v>
      </c>
      <c r="E470" s="2">
        <v>3.1583129293167901E-3</v>
      </c>
    </row>
    <row r="471" spans="1:5">
      <c r="A471" s="1">
        <v>40858</v>
      </c>
      <c r="B471" s="2">
        <v>381.23</v>
      </c>
      <c r="C471" s="2">
        <v>25.97</v>
      </c>
      <c r="D471" s="2">
        <v>-1.5726158458207E-3</v>
      </c>
      <c r="E471" s="2">
        <v>2.3374652063466499E-2</v>
      </c>
    </row>
    <row r="472" spans="1:5">
      <c r="A472" s="1">
        <v>40861</v>
      </c>
      <c r="B472" s="2">
        <v>375.92</v>
      </c>
      <c r="C472" s="2">
        <v>25.83</v>
      </c>
      <c r="D472" s="2">
        <v>-1.4026512734645301E-2</v>
      </c>
      <c r="E472" s="2">
        <v>-5.4054185669079402E-3</v>
      </c>
    </row>
    <row r="473" spans="1:5">
      <c r="A473" s="1">
        <v>40862</v>
      </c>
      <c r="B473" s="2">
        <v>385.41</v>
      </c>
      <c r="C473" s="2">
        <v>26</v>
      </c>
      <c r="D473" s="2">
        <v>2.49313479170678E-2</v>
      </c>
      <c r="E473" s="2">
        <v>6.5599309137329403E-3</v>
      </c>
    </row>
    <row r="474" spans="1:5">
      <c r="A474" s="1">
        <v>40863</v>
      </c>
      <c r="B474" s="2">
        <v>381.38</v>
      </c>
      <c r="C474" s="2">
        <v>25.35</v>
      </c>
      <c r="D474" s="2">
        <v>-1.0511449305147301E-2</v>
      </c>
      <c r="E474" s="2">
        <v>-2.53178079842898E-2</v>
      </c>
    </row>
    <row r="475" spans="1:5">
      <c r="A475" s="1">
        <v>40864</v>
      </c>
      <c r="B475" s="2">
        <v>374.09</v>
      </c>
      <c r="C475" s="2">
        <v>24.84</v>
      </c>
      <c r="D475" s="2">
        <v>-1.92998432302913E-2</v>
      </c>
      <c r="E475" s="2">
        <v>-2.0323472971914201E-2</v>
      </c>
    </row>
    <row r="476" spans="1:5">
      <c r="A476" s="1">
        <v>40865</v>
      </c>
      <c r="B476" s="2">
        <v>371.64</v>
      </c>
      <c r="C476" s="2">
        <v>24.6</v>
      </c>
      <c r="D476" s="2">
        <v>-6.5707664030776897E-3</v>
      </c>
      <c r="E476" s="2">
        <v>-9.7088141269608304E-3</v>
      </c>
    </row>
    <row r="477" spans="1:5">
      <c r="A477" s="1">
        <v>40868</v>
      </c>
      <c r="B477" s="2">
        <v>365.76</v>
      </c>
      <c r="C477" s="2">
        <v>24.31</v>
      </c>
      <c r="D477" s="2">
        <v>-1.5948263166665901E-2</v>
      </c>
      <c r="E477" s="2">
        <v>-1.1858654610285299E-2</v>
      </c>
    </row>
    <row r="478" spans="1:5">
      <c r="A478" s="1">
        <v>40869</v>
      </c>
      <c r="B478" s="2">
        <v>373.2</v>
      </c>
      <c r="C478" s="2">
        <v>24.11</v>
      </c>
      <c r="D478" s="2">
        <v>2.0137088366743001E-2</v>
      </c>
      <c r="E478" s="2">
        <v>-8.2610961349522394E-3</v>
      </c>
    </row>
    <row r="479" spans="1:5">
      <c r="A479" s="1">
        <v>40870</v>
      </c>
      <c r="B479" s="2">
        <v>363.76</v>
      </c>
      <c r="C479" s="2">
        <v>23.8</v>
      </c>
      <c r="D479" s="2">
        <v>-2.5620159456433599E-2</v>
      </c>
      <c r="E479" s="2">
        <v>-1.29411115156506E-2</v>
      </c>
    </row>
    <row r="480" spans="1:5">
      <c r="A480" s="1">
        <v>40872</v>
      </c>
      <c r="B480" s="2">
        <v>360.37</v>
      </c>
      <c r="C480" s="2">
        <v>23.63</v>
      </c>
      <c r="D480" s="2">
        <v>-9.3630280907907298E-3</v>
      </c>
      <c r="E480" s="2">
        <v>-7.1684894786126297E-3</v>
      </c>
    </row>
    <row r="481" spans="1:5">
      <c r="A481" s="1">
        <v>40875</v>
      </c>
      <c r="B481" s="2">
        <v>372.81</v>
      </c>
      <c r="C481" s="2">
        <v>24.19</v>
      </c>
      <c r="D481" s="2">
        <v>3.39376250600485E-2</v>
      </c>
      <c r="E481" s="2">
        <v>2.3422233423119498E-2</v>
      </c>
    </row>
    <row r="482" spans="1:5">
      <c r="A482" s="1">
        <v>40876</v>
      </c>
      <c r="B482" s="2">
        <v>369.91</v>
      </c>
      <c r="C482" s="2">
        <v>24.16</v>
      </c>
      <c r="D482" s="2">
        <v>-7.8091736794218799E-3</v>
      </c>
      <c r="E482" s="2">
        <v>-1.2409515553217401E-3</v>
      </c>
    </row>
    <row r="483" spans="1:5">
      <c r="A483" s="1">
        <v>40877</v>
      </c>
      <c r="B483" s="2">
        <v>378.84</v>
      </c>
      <c r="C483" s="2">
        <v>24.88</v>
      </c>
      <c r="D483" s="2">
        <v>2.38542195513094E-2</v>
      </c>
      <c r="E483" s="2">
        <v>2.9365894804364499E-2</v>
      </c>
    </row>
    <row r="484" spans="1:5">
      <c r="A484" s="1">
        <v>40878</v>
      </c>
      <c r="B484" s="2">
        <v>384.52</v>
      </c>
      <c r="C484" s="2">
        <v>24.58</v>
      </c>
      <c r="D484" s="2">
        <v>1.48818508397149E-2</v>
      </c>
      <c r="E484" s="2">
        <v>-1.2131163733090001E-2</v>
      </c>
    </row>
    <row r="485" spans="1:5">
      <c r="A485" s="1">
        <v>40879</v>
      </c>
      <c r="B485" s="2">
        <v>386.27</v>
      </c>
      <c r="C485" s="2">
        <v>24.53</v>
      </c>
      <c r="D485" s="2">
        <v>4.5408036090803898E-3</v>
      </c>
      <c r="E485" s="2">
        <v>-2.0362458674907501E-3</v>
      </c>
    </row>
    <row r="486" spans="1:5">
      <c r="A486" s="1">
        <v>40882</v>
      </c>
      <c r="B486" s="2">
        <v>389.55</v>
      </c>
      <c r="C486" s="2">
        <v>24.99</v>
      </c>
      <c r="D486" s="2">
        <v>8.4556199701713904E-3</v>
      </c>
      <c r="E486" s="2">
        <v>1.8578886576463099E-2</v>
      </c>
    </row>
    <row r="487" spans="1:5">
      <c r="A487" s="1">
        <v>40883</v>
      </c>
      <c r="B487" s="2">
        <v>387.51</v>
      </c>
      <c r="C487" s="2">
        <v>24.95</v>
      </c>
      <c r="D487" s="2">
        <v>-5.2505718648333697E-3</v>
      </c>
      <c r="E487" s="2">
        <v>-1.6019226493333E-3</v>
      </c>
    </row>
    <row r="488" spans="1:5">
      <c r="A488" s="1">
        <v>40884</v>
      </c>
      <c r="B488" s="2">
        <v>385.67</v>
      </c>
      <c r="C488" s="2">
        <v>24.9</v>
      </c>
      <c r="D488" s="2">
        <v>-4.7595733814668603E-3</v>
      </c>
      <c r="E488" s="2">
        <v>-2.0060187268657399E-3</v>
      </c>
    </row>
    <row r="489" spans="1:5">
      <c r="A489" s="1">
        <v>40885</v>
      </c>
      <c r="B489" s="2">
        <v>387.22</v>
      </c>
      <c r="C489" s="2">
        <v>24.7</v>
      </c>
      <c r="D489" s="2">
        <v>4.0109254304523797E-3</v>
      </c>
      <c r="E489" s="2">
        <v>-8.0645598367304096E-3</v>
      </c>
    </row>
    <row r="490" spans="1:5">
      <c r="A490" s="1">
        <v>40886</v>
      </c>
      <c r="B490" s="2">
        <v>390.16</v>
      </c>
      <c r="C490" s="2">
        <v>24.99</v>
      </c>
      <c r="D490" s="2">
        <v>7.5639044407779096E-3</v>
      </c>
      <c r="E490" s="2">
        <v>1.16725012129294E-2</v>
      </c>
    </row>
    <row r="491" spans="1:5">
      <c r="A491" s="1">
        <v>40889</v>
      </c>
      <c r="B491" s="2">
        <v>388.39</v>
      </c>
      <c r="C491" s="2">
        <v>24.81</v>
      </c>
      <c r="D491" s="2">
        <v>-4.5469219690132696E-3</v>
      </c>
      <c r="E491" s="2">
        <v>-7.2289471431513201E-3</v>
      </c>
    </row>
    <row r="492" spans="1:5">
      <c r="A492" s="1">
        <v>40890</v>
      </c>
      <c r="B492" s="2">
        <v>385.39</v>
      </c>
      <c r="C492" s="2">
        <v>25.05</v>
      </c>
      <c r="D492" s="2">
        <v>-7.7541808571302698E-3</v>
      </c>
      <c r="E492" s="2">
        <v>9.6270298271642005E-3</v>
      </c>
    </row>
    <row r="493" spans="1:5">
      <c r="A493" s="1">
        <v>40891</v>
      </c>
      <c r="B493" s="2">
        <v>376.84</v>
      </c>
      <c r="C493" s="2">
        <v>24.89</v>
      </c>
      <c r="D493" s="2">
        <v>-2.2435114395186698E-2</v>
      </c>
      <c r="E493" s="2">
        <v>-6.4077111513732299E-3</v>
      </c>
    </row>
    <row r="494" spans="1:5">
      <c r="A494" s="1">
        <v>40892</v>
      </c>
      <c r="B494" s="2">
        <v>375.6</v>
      </c>
      <c r="C494" s="2">
        <v>24.86</v>
      </c>
      <c r="D494" s="2">
        <v>-3.2959468463590602E-3</v>
      </c>
      <c r="E494" s="2">
        <v>-1.20603029693564E-3</v>
      </c>
    </row>
    <row r="495" spans="1:5">
      <c r="A495" s="1">
        <v>40893</v>
      </c>
      <c r="B495" s="2">
        <v>377.67</v>
      </c>
      <c r="C495" s="2">
        <v>25.28</v>
      </c>
      <c r="D495" s="2">
        <v>5.4960511121697701E-3</v>
      </c>
      <c r="E495" s="2">
        <v>1.6753483196091601E-2</v>
      </c>
    </row>
    <row r="496" spans="1:5">
      <c r="A496" s="1">
        <v>40896</v>
      </c>
      <c r="B496" s="2">
        <v>378.85</v>
      </c>
      <c r="C496" s="2">
        <v>24.83</v>
      </c>
      <c r="D496" s="2">
        <v>3.1195499311048201E-3</v>
      </c>
      <c r="E496" s="2">
        <v>-1.7960969758581601E-2</v>
      </c>
    </row>
    <row r="497" spans="1:5">
      <c r="A497" s="1">
        <v>40897</v>
      </c>
      <c r="B497" s="2">
        <v>392.46</v>
      </c>
      <c r="C497" s="2">
        <v>25.31</v>
      </c>
      <c r="D497" s="2">
        <v>3.5294272823793903E-2</v>
      </c>
      <c r="E497" s="2">
        <v>1.91469750369575E-2</v>
      </c>
    </row>
    <row r="498" spans="1:5">
      <c r="A498" s="1">
        <v>40898</v>
      </c>
      <c r="B498" s="2">
        <v>392.96</v>
      </c>
      <c r="C498" s="2">
        <v>25.05</v>
      </c>
      <c r="D498" s="2">
        <v>1.27320431754647E-3</v>
      </c>
      <c r="E498" s="2">
        <v>-1.0325747026158801E-2</v>
      </c>
    </row>
    <row r="499" spans="1:5">
      <c r="A499" s="1">
        <v>40899</v>
      </c>
      <c r="B499" s="2">
        <v>395.04</v>
      </c>
      <c r="C499" s="2">
        <v>25.1</v>
      </c>
      <c r="D499" s="2">
        <v>5.2792000781464801E-3</v>
      </c>
      <c r="E499" s="2">
        <v>1.9940186068644499E-3</v>
      </c>
    </row>
    <row r="500" spans="1:5">
      <c r="A500" s="1">
        <v>40900</v>
      </c>
      <c r="B500" s="2">
        <v>399.78</v>
      </c>
      <c r="C500" s="2">
        <v>25.31</v>
      </c>
      <c r="D500" s="2">
        <v>1.19273702056314E-2</v>
      </c>
      <c r="E500" s="2">
        <v>8.3317284192944308E-3</v>
      </c>
    </row>
    <row r="501" spans="1:5">
      <c r="A501" s="1">
        <v>40904</v>
      </c>
      <c r="B501" s="2">
        <v>402.95</v>
      </c>
      <c r="C501" s="2">
        <v>25.32</v>
      </c>
      <c r="D501" s="2">
        <v>7.8980889680195492E-3</v>
      </c>
      <c r="E501" s="2">
        <v>3.9502271894281698E-4</v>
      </c>
    </row>
    <row r="502" spans="1:5">
      <c r="A502" s="1">
        <v>40905</v>
      </c>
      <c r="B502" s="2">
        <v>399.1</v>
      </c>
      <c r="C502" s="2">
        <v>25.11</v>
      </c>
      <c r="D502" s="2">
        <v>-9.6004727158320105E-3</v>
      </c>
      <c r="E502" s="2">
        <v>-8.3284241064818503E-3</v>
      </c>
    </row>
    <row r="503" spans="1:5">
      <c r="A503" s="1">
        <v>40906</v>
      </c>
      <c r="B503" s="2">
        <v>401.55</v>
      </c>
      <c r="C503" s="2">
        <v>25.3</v>
      </c>
      <c r="D503" s="2">
        <v>6.1200465797828698E-3</v>
      </c>
      <c r="E503" s="2">
        <v>7.5382225639809902E-3</v>
      </c>
    </row>
    <row r="504" spans="1:5">
      <c r="A504" s="1">
        <v>40907</v>
      </c>
      <c r="B504" s="2">
        <v>401.44</v>
      </c>
      <c r="C504" s="2">
        <v>25.25</v>
      </c>
      <c r="D504" s="2">
        <v>-2.7397601635909598E-4</v>
      </c>
      <c r="E504" s="2">
        <v>-1.9782400121057101E-3</v>
      </c>
    </row>
    <row r="505" spans="1:5">
      <c r="A505" s="1">
        <v>40911</v>
      </c>
      <c r="B505" s="2">
        <v>407.61</v>
      </c>
      <c r="C505" s="2">
        <v>26.03</v>
      </c>
      <c r="D505" s="2">
        <v>1.5252752286229699E-2</v>
      </c>
      <c r="E505" s="2">
        <v>3.0423563285105201E-2</v>
      </c>
    </row>
    <row r="506" spans="1:5">
      <c r="A506" s="1">
        <v>40912</v>
      </c>
      <c r="B506" s="2">
        <v>409.8</v>
      </c>
      <c r="C506" s="2">
        <v>26.65</v>
      </c>
      <c r="D506" s="2">
        <v>5.3584009004575602E-3</v>
      </c>
      <c r="E506" s="2">
        <v>2.35394316053795E-2</v>
      </c>
    </row>
    <row r="507" spans="1:5">
      <c r="A507" s="1">
        <v>40913</v>
      </c>
      <c r="B507" s="2">
        <v>414.35</v>
      </c>
      <c r="C507" s="2">
        <v>26.92</v>
      </c>
      <c r="D507" s="2">
        <v>1.10417914902521E-2</v>
      </c>
      <c r="E507" s="2">
        <v>1.00803541646737E-2</v>
      </c>
    </row>
    <row r="508" spans="1:5">
      <c r="A508" s="1">
        <v>40914</v>
      </c>
      <c r="B508" s="2">
        <v>418.68</v>
      </c>
      <c r="C508" s="2">
        <v>27.34</v>
      </c>
      <c r="D508" s="2">
        <v>1.03958776916315E-2</v>
      </c>
      <c r="E508" s="2">
        <v>1.54813265192764E-2</v>
      </c>
    </row>
    <row r="509" spans="1:5">
      <c r="A509" s="1">
        <v>40917</v>
      </c>
      <c r="B509" s="2">
        <v>418.02</v>
      </c>
      <c r="C509" s="2">
        <v>26.98</v>
      </c>
      <c r="D509" s="2">
        <v>-1.57762671660058E-3</v>
      </c>
      <c r="E509" s="2">
        <v>-1.32549805161936E-2</v>
      </c>
    </row>
    <row r="510" spans="1:5">
      <c r="A510" s="1">
        <v>40918</v>
      </c>
      <c r="B510" s="2">
        <v>419.51</v>
      </c>
      <c r="C510" s="2">
        <v>27.07</v>
      </c>
      <c r="D510" s="2">
        <v>3.5580852553246502E-3</v>
      </c>
      <c r="E510" s="2">
        <v>3.3302528465999999E-3</v>
      </c>
    </row>
    <row r="511" spans="1:5">
      <c r="A511" s="1">
        <v>40919</v>
      </c>
      <c r="B511" s="2">
        <v>418.83</v>
      </c>
      <c r="C511" s="2">
        <v>26.96</v>
      </c>
      <c r="D511" s="2">
        <v>-1.6222538567409199E-3</v>
      </c>
      <c r="E511" s="2">
        <v>-4.0718175821035599E-3</v>
      </c>
    </row>
    <row r="512" spans="1:5">
      <c r="A512" s="1">
        <v>40920</v>
      </c>
      <c r="B512" s="2">
        <v>417.68</v>
      </c>
      <c r="C512" s="2">
        <v>27.23</v>
      </c>
      <c r="D512" s="2">
        <v>-2.74952056636934E-3</v>
      </c>
      <c r="E512" s="2">
        <v>9.9650206415618902E-3</v>
      </c>
    </row>
    <row r="513" spans="1:5">
      <c r="A513" s="1">
        <v>40921</v>
      </c>
      <c r="B513" s="2">
        <v>416.11</v>
      </c>
      <c r="C513" s="2">
        <v>27.47</v>
      </c>
      <c r="D513" s="2">
        <v>-3.7659407177308402E-3</v>
      </c>
      <c r="E513" s="2">
        <v>8.7751934215141592E-3</v>
      </c>
    </row>
    <row r="514" spans="1:5">
      <c r="A514" s="1">
        <v>40925</v>
      </c>
      <c r="B514" s="2">
        <v>420.96</v>
      </c>
      <c r="C514" s="2">
        <v>27.48</v>
      </c>
      <c r="D514" s="2">
        <v>1.15881689074164E-2</v>
      </c>
      <c r="E514" s="2">
        <v>3.6396724696618799E-4</v>
      </c>
    </row>
    <row r="515" spans="1:5">
      <c r="A515" s="1">
        <v>40926</v>
      </c>
      <c r="B515" s="2">
        <v>425.33</v>
      </c>
      <c r="C515" s="2">
        <v>27.45</v>
      </c>
      <c r="D515" s="2">
        <v>1.0327520923338E-2</v>
      </c>
      <c r="E515" s="2">
        <v>-1.09229939860904E-3</v>
      </c>
    </row>
    <row r="516" spans="1:5">
      <c r="A516" s="1">
        <v>40927</v>
      </c>
      <c r="B516" s="2">
        <v>423.98</v>
      </c>
      <c r="C516" s="2">
        <v>27.35</v>
      </c>
      <c r="D516" s="2">
        <v>-3.1790539072139301E-3</v>
      </c>
      <c r="E516" s="2">
        <v>-3.6496390875493901E-3</v>
      </c>
    </row>
    <row r="517" spans="1:5">
      <c r="A517" s="1">
        <v>40928</v>
      </c>
      <c r="B517" s="2">
        <v>416.6</v>
      </c>
      <c r="C517" s="2">
        <v>28.89</v>
      </c>
      <c r="D517" s="2">
        <v>-1.7559755481234798E-2</v>
      </c>
      <c r="E517" s="2">
        <v>5.4778985610153597E-2</v>
      </c>
    </row>
    <row r="518" spans="1:5">
      <c r="A518" s="1">
        <v>40931</v>
      </c>
      <c r="B518" s="2">
        <v>423.65</v>
      </c>
      <c r="C518" s="2">
        <v>28.91</v>
      </c>
      <c r="D518" s="2">
        <v>1.67811138176014E-2</v>
      </c>
      <c r="E518" s="2">
        <v>6.9204155011071502E-4</v>
      </c>
    </row>
    <row r="519" spans="1:5">
      <c r="A519" s="1">
        <v>40932</v>
      </c>
      <c r="B519" s="2">
        <v>416.71</v>
      </c>
      <c r="C519" s="2">
        <v>28.53</v>
      </c>
      <c r="D519" s="2">
        <v>-1.6517106423861099E-2</v>
      </c>
      <c r="E519" s="2">
        <v>-1.3231390802846001E-2</v>
      </c>
    </row>
    <row r="520" spans="1:5">
      <c r="A520" s="1">
        <v>40933</v>
      </c>
      <c r="B520" s="2">
        <v>442.73</v>
      </c>
      <c r="C520" s="2">
        <v>28.75</v>
      </c>
      <c r="D520" s="2">
        <v>6.05695672029503E-2</v>
      </c>
      <c r="E520" s="2">
        <v>7.6816020179507E-3</v>
      </c>
    </row>
    <row r="521" spans="1:5">
      <c r="A521" s="1">
        <v>40934</v>
      </c>
      <c r="B521" s="2">
        <v>440.72</v>
      </c>
      <c r="C521" s="2">
        <v>28.69</v>
      </c>
      <c r="D521" s="2">
        <v>-4.5503502591011501E-3</v>
      </c>
      <c r="E521" s="2">
        <v>-2.0891372500859702E-3</v>
      </c>
    </row>
    <row r="522" spans="1:5">
      <c r="A522" s="1">
        <v>40935</v>
      </c>
      <c r="B522" s="2">
        <v>443.34</v>
      </c>
      <c r="C522" s="2">
        <v>28.43</v>
      </c>
      <c r="D522" s="2">
        <v>5.9272168641499702E-3</v>
      </c>
      <c r="E522" s="2">
        <v>-9.1037043303650103E-3</v>
      </c>
    </row>
    <row r="523" spans="1:5">
      <c r="A523" s="1">
        <v>40938</v>
      </c>
      <c r="B523" s="2">
        <v>449.02</v>
      </c>
      <c r="C523" s="2">
        <v>28.8</v>
      </c>
      <c r="D523" s="2">
        <v>1.2730460151458E-2</v>
      </c>
      <c r="E523" s="2">
        <v>1.2930461478991901E-2</v>
      </c>
    </row>
    <row r="524" spans="1:5">
      <c r="A524" s="1">
        <v>40939</v>
      </c>
      <c r="B524" s="2">
        <v>452.46</v>
      </c>
      <c r="C524" s="2">
        <v>28.72</v>
      </c>
      <c r="D524" s="2">
        <v>7.6319312625414597E-3</v>
      </c>
      <c r="E524" s="2">
        <v>-2.7816429618769101E-3</v>
      </c>
    </row>
    <row r="525" spans="1:5">
      <c r="A525" s="1">
        <v>40940</v>
      </c>
      <c r="B525" s="2">
        <v>452.17</v>
      </c>
      <c r="C525" s="2">
        <v>29.07</v>
      </c>
      <c r="D525" s="2">
        <v>-6.4114612589484597E-4</v>
      </c>
      <c r="E525" s="2">
        <v>1.2112970390761301E-2</v>
      </c>
    </row>
    <row r="526" spans="1:5">
      <c r="A526" s="1">
        <v>40941</v>
      </c>
      <c r="B526" s="2">
        <v>451.11</v>
      </c>
      <c r="C526" s="2">
        <v>29.13</v>
      </c>
      <c r="D526" s="2">
        <v>-2.3470031143773399E-3</v>
      </c>
      <c r="E526" s="2">
        <v>2.0618564005585602E-3</v>
      </c>
    </row>
    <row r="527" spans="1:5">
      <c r="A527" s="1">
        <v>40942</v>
      </c>
      <c r="B527" s="2">
        <v>455.63</v>
      </c>
      <c r="C527" s="2">
        <v>29.41</v>
      </c>
      <c r="D527" s="2">
        <v>9.9698644372707007E-3</v>
      </c>
      <c r="E527" s="2">
        <v>9.5661815945604807E-3</v>
      </c>
    </row>
    <row r="528" spans="1:5">
      <c r="A528" s="1">
        <v>40945</v>
      </c>
      <c r="B528" s="2">
        <v>459.89</v>
      </c>
      <c r="C528" s="2">
        <v>29.37</v>
      </c>
      <c r="D528" s="2">
        <v>9.3062538125075703E-3</v>
      </c>
      <c r="E528" s="2">
        <v>-1.3610073553749699E-3</v>
      </c>
    </row>
    <row r="529" spans="1:5">
      <c r="A529" s="1">
        <v>40946</v>
      </c>
      <c r="B529" s="2">
        <v>464.7</v>
      </c>
      <c r="C529" s="2">
        <v>29.52</v>
      </c>
      <c r="D529" s="2">
        <v>1.0404705638815801E-2</v>
      </c>
      <c r="E529" s="2">
        <v>5.09425452174309E-3</v>
      </c>
    </row>
    <row r="530" spans="1:5">
      <c r="A530" s="1">
        <v>40947</v>
      </c>
      <c r="B530" s="2">
        <v>472.48</v>
      </c>
      <c r="C530" s="2">
        <v>29.82</v>
      </c>
      <c r="D530" s="2">
        <v>1.6603381904680001E-2</v>
      </c>
      <c r="E530" s="2">
        <v>1.01113096043207E-2</v>
      </c>
    </row>
    <row r="531" spans="1:5">
      <c r="A531" s="1">
        <v>40948</v>
      </c>
      <c r="B531" s="2">
        <v>488.83</v>
      </c>
      <c r="C531" s="2">
        <v>29.92</v>
      </c>
      <c r="D531" s="2">
        <v>3.4019362773834501E-2</v>
      </c>
      <c r="E531" s="2">
        <v>3.3478437696841199E-3</v>
      </c>
    </row>
    <row r="532" spans="1:5">
      <c r="A532" s="1">
        <v>40949</v>
      </c>
      <c r="B532" s="2">
        <v>489.08</v>
      </c>
      <c r="C532" s="2">
        <v>29.66</v>
      </c>
      <c r="D532" s="2">
        <v>5.1129450654202905E-4</v>
      </c>
      <c r="E532" s="2">
        <v>-8.7278163964905498E-3</v>
      </c>
    </row>
    <row r="533" spans="1:5">
      <c r="A533" s="1">
        <v>40952</v>
      </c>
      <c r="B533" s="2">
        <v>498.18</v>
      </c>
      <c r="C533" s="2">
        <v>29.74</v>
      </c>
      <c r="D533" s="2">
        <v>1.8435382226004899E-2</v>
      </c>
      <c r="E533" s="2">
        <v>2.6936043222229602E-3</v>
      </c>
    </row>
    <row r="534" spans="1:5">
      <c r="A534" s="1">
        <v>40953</v>
      </c>
      <c r="B534" s="2">
        <v>504.98</v>
      </c>
      <c r="C534" s="2">
        <v>29.61</v>
      </c>
      <c r="D534" s="2">
        <v>1.3557367028712001E-2</v>
      </c>
      <c r="E534" s="2">
        <v>-4.38079891850909E-3</v>
      </c>
    </row>
    <row r="535" spans="1:5">
      <c r="A535" s="1">
        <v>40954</v>
      </c>
      <c r="B535" s="2">
        <v>493.29</v>
      </c>
      <c r="C535" s="2">
        <v>29.42</v>
      </c>
      <c r="D535" s="2">
        <v>-2.34215881364618E-2</v>
      </c>
      <c r="E535" s="2">
        <v>-6.4374269402083803E-3</v>
      </c>
    </row>
    <row r="536" spans="1:5">
      <c r="A536" s="1">
        <v>40955</v>
      </c>
      <c r="B536" s="2">
        <v>497.79</v>
      </c>
      <c r="C536" s="2">
        <v>30.63</v>
      </c>
      <c r="D536" s="2">
        <v>9.0810649485616995E-3</v>
      </c>
      <c r="E536" s="2">
        <v>4.03052056713923E-2</v>
      </c>
    </row>
    <row r="537" spans="1:5">
      <c r="A537" s="1">
        <v>40956</v>
      </c>
      <c r="B537" s="2">
        <v>497.7</v>
      </c>
      <c r="C537" s="2">
        <v>30.59</v>
      </c>
      <c r="D537" s="2">
        <v>-1.8081547829754799E-4</v>
      </c>
      <c r="E537" s="2">
        <v>-1.3067626818717699E-3</v>
      </c>
    </row>
    <row r="538" spans="1:5">
      <c r="A538" s="1">
        <v>40960</v>
      </c>
      <c r="B538" s="2">
        <v>510.32</v>
      </c>
      <c r="C538" s="2">
        <v>30.78</v>
      </c>
      <c r="D538" s="2">
        <v>2.5040494069191399E-2</v>
      </c>
      <c r="E538" s="2">
        <v>6.1919702479211998E-3</v>
      </c>
    </row>
    <row r="539" spans="1:5">
      <c r="A539" s="1">
        <v>40961</v>
      </c>
      <c r="B539" s="2">
        <v>508.52</v>
      </c>
      <c r="C539" s="2">
        <v>30.61</v>
      </c>
      <c r="D539" s="2">
        <v>-3.53343385177819E-3</v>
      </c>
      <c r="E539" s="2">
        <v>-5.5383754534121098E-3</v>
      </c>
    </row>
    <row r="540" spans="1:5">
      <c r="A540" s="1">
        <v>40962</v>
      </c>
      <c r="B540" s="2">
        <v>511.84</v>
      </c>
      <c r="C540" s="2">
        <v>30.71</v>
      </c>
      <c r="D540" s="2">
        <v>6.5075301192860403E-3</v>
      </c>
      <c r="E540" s="2">
        <v>3.2615814954099201E-3</v>
      </c>
    </row>
    <row r="541" spans="1:5">
      <c r="A541" s="1">
        <v>40963</v>
      </c>
      <c r="B541" s="2">
        <v>517.80999999999995</v>
      </c>
      <c r="C541" s="2">
        <v>30.82</v>
      </c>
      <c r="D541" s="2">
        <v>1.15963034056053E-2</v>
      </c>
      <c r="E541" s="2">
        <v>3.5754954392385801E-3</v>
      </c>
    </row>
    <row r="542" spans="1:5">
      <c r="A542" s="1">
        <v>40966</v>
      </c>
      <c r="B542" s="2">
        <v>521.13</v>
      </c>
      <c r="C542" s="2">
        <v>30.69</v>
      </c>
      <c r="D542" s="2">
        <v>6.3911511751285101E-3</v>
      </c>
      <c r="E542" s="2">
        <v>-4.2269612603248498E-3</v>
      </c>
    </row>
    <row r="543" spans="1:5">
      <c r="A543" s="1">
        <v>40967</v>
      </c>
      <c r="B543" s="2">
        <v>530.70000000000005</v>
      </c>
      <c r="C543" s="2">
        <v>31.2</v>
      </c>
      <c r="D543" s="2">
        <v>1.81973590519077E-2</v>
      </c>
      <c r="E543" s="2">
        <v>1.64812261837919E-2</v>
      </c>
    </row>
    <row r="544" spans="1:5">
      <c r="A544" s="1">
        <v>40968</v>
      </c>
      <c r="B544" s="2">
        <v>537.66999999999996</v>
      </c>
      <c r="C544" s="2">
        <v>31.07</v>
      </c>
      <c r="D544" s="2">
        <v>1.3048099232054401E-2</v>
      </c>
      <c r="E544" s="2">
        <v>-4.1753714104806198E-3</v>
      </c>
    </row>
    <row r="545" spans="1:5">
      <c r="A545" s="1">
        <v>40969</v>
      </c>
      <c r="B545" s="2">
        <v>539.67999999999995</v>
      </c>
      <c r="C545" s="2">
        <v>31.61</v>
      </c>
      <c r="D545" s="2">
        <v>3.7313822474361602E-3</v>
      </c>
      <c r="E545" s="2">
        <v>1.7230802822570199E-2</v>
      </c>
    </row>
    <row r="546" spans="1:5">
      <c r="A546" s="1">
        <v>40970</v>
      </c>
      <c r="B546" s="2">
        <v>540.38</v>
      </c>
      <c r="C546" s="2">
        <v>31.4</v>
      </c>
      <c r="D546" s="2">
        <v>1.2962244653289599E-3</v>
      </c>
      <c r="E546" s="2">
        <v>-6.6656333133186998E-3</v>
      </c>
    </row>
    <row r="547" spans="1:5">
      <c r="A547" s="1">
        <v>40973</v>
      </c>
      <c r="B547" s="2">
        <v>528.47</v>
      </c>
      <c r="C547" s="2">
        <v>31.13</v>
      </c>
      <c r="D547" s="2">
        <v>-2.2286556507163099E-2</v>
      </c>
      <c r="E547" s="2">
        <v>-8.63590846069082E-3</v>
      </c>
    </row>
    <row r="548" spans="1:5">
      <c r="A548" s="1">
        <v>40974</v>
      </c>
      <c r="B548" s="2">
        <v>525.59</v>
      </c>
      <c r="C548" s="2">
        <v>30.89</v>
      </c>
      <c r="D548" s="2">
        <v>-5.4645981572896199E-3</v>
      </c>
      <c r="E548" s="2">
        <v>-7.7394775230264501E-3</v>
      </c>
    </row>
    <row r="549" spans="1:5">
      <c r="A549" s="1">
        <v>40975</v>
      </c>
      <c r="B549" s="2">
        <v>526.02</v>
      </c>
      <c r="C549" s="2">
        <v>31.17</v>
      </c>
      <c r="D549" s="2">
        <v>8.1779371433286904E-4</v>
      </c>
      <c r="E549" s="2">
        <v>9.0235868487554497E-3</v>
      </c>
    </row>
    <row r="550" spans="1:5">
      <c r="A550" s="1">
        <v>40976</v>
      </c>
      <c r="B550" s="2">
        <v>537.22</v>
      </c>
      <c r="C550" s="2">
        <v>31.33</v>
      </c>
      <c r="D550" s="2">
        <v>2.10684592094172E-2</v>
      </c>
      <c r="E550" s="2">
        <v>5.1200111848545603E-3</v>
      </c>
    </row>
    <row r="551" spans="1:5">
      <c r="A551" s="1">
        <v>40977</v>
      </c>
      <c r="B551" s="2">
        <v>540.37</v>
      </c>
      <c r="C551" s="2">
        <v>31.31</v>
      </c>
      <c r="D551" s="2">
        <v>5.8463960733412899E-3</v>
      </c>
      <c r="E551" s="2">
        <v>-6.3856962578603201E-4</v>
      </c>
    </row>
    <row r="552" spans="1:5">
      <c r="A552" s="1">
        <v>40980</v>
      </c>
      <c r="B552" s="2">
        <v>547.14</v>
      </c>
      <c r="C552" s="2">
        <v>31.36</v>
      </c>
      <c r="D552" s="2">
        <v>1.2450621062321299E-2</v>
      </c>
      <c r="E552" s="2">
        <v>1.59566014389274E-3</v>
      </c>
    </row>
    <row r="553" spans="1:5">
      <c r="A553" s="1">
        <v>40981</v>
      </c>
      <c r="B553" s="2">
        <v>563.1</v>
      </c>
      <c r="C553" s="2">
        <v>31.98</v>
      </c>
      <c r="D553" s="2">
        <v>2.8752521086943698E-2</v>
      </c>
      <c r="E553" s="2">
        <v>1.9577511923601E-2</v>
      </c>
    </row>
    <row r="554" spans="1:5">
      <c r="A554" s="1">
        <v>40982</v>
      </c>
      <c r="B554" s="2">
        <v>584.39</v>
      </c>
      <c r="C554" s="2">
        <v>32.08</v>
      </c>
      <c r="D554" s="2">
        <v>3.7111335902147498E-2</v>
      </c>
      <c r="E554" s="2">
        <v>3.1220755925055101E-3</v>
      </c>
    </row>
    <row r="555" spans="1:5">
      <c r="A555" s="1">
        <v>40983</v>
      </c>
      <c r="B555" s="2">
        <v>580.41</v>
      </c>
      <c r="C555" s="2">
        <v>32.159999999999997</v>
      </c>
      <c r="D555" s="2">
        <v>-6.8338178042149297E-3</v>
      </c>
      <c r="E555" s="2">
        <v>2.49066131245183E-3</v>
      </c>
    </row>
    <row r="556" spans="1:5">
      <c r="A556" s="1">
        <v>40984</v>
      </c>
      <c r="B556" s="2">
        <v>580.41999999999996</v>
      </c>
      <c r="C556" s="2">
        <v>31.91</v>
      </c>
      <c r="D556" s="2">
        <v>1.7229051627245299E-5</v>
      </c>
      <c r="E556" s="2">
        <v>-7.8040040206133997E-3</v>
      </c>
    </row>
    <row r="557" spans="1:5">
      <c r="A557" s="1">
        <v>40987</v>
      </c>
      <c r="B557" s="2">
        <v>595.80999999999995</v>
      </c>
      <c r="C557" s="2">
        <v>31.52</v>
      </c>
      <c r="D557" s="2">
        <v>2.61698448839538E-2</v>
      </c>
      <c r="E557" s="2">
        <v>-1.2297175300473801E-2</v>
      </c>
    </row>
    <row r="558" spans="1:5">
      <c r="A558" s="1">
        <v>40988</v>
      </c>
      <c r="B558" s="2">
        <v>600.63</v>
      </c>
      <c r="C558" s="2">
        <v>31.31</v>
      </c>
      <c r="D558" s="2">
        <v>8.0572800576312904E-3</v>
      </c>
      <c r="E558" s="2">
        <v>-6.6847296513641002E-3</v>
      </c>
    </row>
    <row r="559" spans="1:5">
      <c r="A559" s="1">
        <v>40989</v>
      </c>
      <c r="B559" s="2">
        <v>597.20000000000005</v>
      </c>
      <c r="C559" s="2">
        <v>31.24</v>
      </c>
      <c r="D559" s="2">
        <v>-5.72703868668239E-3</v>
      </c>
      <c r="E559" s="2">
        <v>-2.2382103668291799E-3</v>
      </c>
    </row>
    <row r="560" spans="1:5">
      <c r="A560" s="1">
        <v>40990</v>
      </c>
      <c r="B560" s="2">
        <v>594.05999999999995</v>
      </c>
      <c r="C560" s="2">
        <v>31.32</v>
      </c>
      <c r="D560" s="2">
        <v>-5.2717413025571702E-3</v>
      </c>
      <c r="E560" s="2">
        <v>2.5575461511171899E-3</v>
      </c>
    </row>
    <row r="561" spans="1:5">
      <c r="A561" s="1">
        <v>40991</v>
      </c>
      <c r="B561" s="2">
        <v>590.79999999999995</v>
      </c>
      <c r="C561" s="2">
        <v>31.33</v>
      </c>
      <c r="D561" s="2">
        <v>-5.5027737052535204E-3</v>
      </c>
      <c r="E561" s="2">
        <v>3.1923384149805102E-4</v>
      </c>
    </row>
    <row r="562" spans="1:5">
      <c r="A562" s="1">
        <v>40994</v>
      </c>
      <c r="B562" s="2">
        <v>601.64</v>
      </c>
      <c r="C562" s="2">
        <v>31.9</v>
      </c>
      <c r="D562" s="2">
        <v>1.81817091297879E-2</v>
      </c>
      <c r="E562" s="2">
        <v>1.8029904826698501E-2</v>
      </c>
    </row>
    <row r="563" spans="1:5">
      <c r="A563" s="1">
        <v>40995</v>
      </c>
      <c r="B563" s="2">
        <v>609.07000000000005</v>
      </c>
      <c r="C563" s="2">
        <v>31.83</v>
      </c>
      <c r="D563" s="2">
        <v>1.22739438462339E-2</v>
      </c>
      <c r="E563" s="2">
        <v>-2.1967684967974699E-3</v>
      </c>
    </row>
    <row r="564" spans="1:5">
      <c r="A564" s="1">
        <v>40996</v>
      </c>
      <c r="B564" s="2">
        <v>612.17999999999995</v>
      </c>
      <c r="C564" s="2">
        <v>31.51</v>
      </c>
      <c r="D564" s="2">
        <v>5.0931532820222497E-3</v>
      </c>
      <c r="E564" s="2">
        <v>-1.01042855248181E-2</v>
      </c>
    </row>
    <row r="565" spans="1:5">
      <c r="A565" s="1">
        <v>40997</v>
      </c>
      <c r="B565" s="2">
        <v>604.49</v>
      </c>
      <c r="C565" s="2">
        <v>31.44</v>
      </c>
      <c r="D565" s="2">
        <v>-1.2641229594439401E-2</v>
      </c>
      <c r="E565" s="2">
        <v>-2.2239882081774901E-3</v>
      </c>
    </row>
    <row r="566" spans="1:5">
      <c r="A566" s="1">
        <v>40998</v>
      </c>
      <c r="B566" s="2">
        <v>594.27</v>
      </c>
      <c r="C566" s="2">
        <v>31.58</v>
      </c>
      <c r="D566" s="2">
        <v>-1.7051365778130101E-2</v>
      </c>
      <c r="E566" s="2">
        <v>4.4430412664900696E-3</v>
      </c>
    </row>
    <row r="567" spans="1:5">
      <c r="A567" s="1">
        <v>41001</v>
      </c>
      <c r="B567" s="2">
        <v>613.17999999999995</v>
      </c>
      <c r="C567" s="2">
        <v>31.61</v>
      </c>
      <c r="D567" s="2">
        <v>3.1324769137012903E-2</v>
      </c>
      <c r="E567" s="2">
        <v>9.4951740003045796E-4</v>
      </c>
    </row>
    <row r="568" spans="1:5">
      <c r="A568" s="1">
        <v>41002</v>
      </c>
      <c r="B568" s="2">
        <v>623.78</v>
      </c>
      <c r="C568" s="2">
        <v>31.27</v>
      </c>
      <c r="D568" s="2">
        <v>1.7139211421816101E-2</v>
      </c>
      <c r="E568" s="2">
        <v>-1.08143547577765E-2</v>
      </c>
    </row>
    <row r="569" spans="1:5">
      <c r="A569" s="1">
        <v>41003</v>
      </c>
      <c r="B569" s="2">
        <v>618.80999999999995</v>
      </c>
      <c r="C569" s="2">
        <v>30.55</v>
      </c>
      <c r="D569" s="2">
        <v>-7.99946322291583E-3</v>
      </c>
      <c r="E569" s="2">
        <v>-2.32944858521455E-2</v>
      </c>
    </row>
    <row r="570" spans="1:5">
      <c r="A570" s="1">
        <v>41004</v>
      </c>
      <c r="B570" s="2">
        <v>628.1</v>
      </c>
      <c r="C570" s="2">
        <v>30.85</v>
      </c>
      <c r="D570" s="2">
        <v>1.49011105817225E-2</v>
      </c>
      <c r="E570" s="2">
        <v>9.7720647337925202E-3</v>
      </c>
    </row>
    <row r="571" spans="1:5">
      <c r="A571" s="1">
        <v>41008</v>
      </c>
      <c r="B571" s="2">
        <v>630.63</v>
      </c>
      <c r="C571" s="2">
        <v>30.44</v>
      </c>
      <c r="D571" s="2">
        <v>4.0199302583267304E-3</v>
      </c>
      <c r="E571" s="2">
        <v>-1.3379217357911701E-2</v>
      </c>
    </row>
    <row r="572" spans="1:5">
      <c r="A572" s="1">
        <v>41009</v>
      </c>
      <c r="B572" s="2">
        <v>622.91</v>
      </c>
      <c r="C572" s="2">
        <v>29.83</v>
      </c>
      <c r="D572" s="2">
        <v>-1.2317273646182601E-2</v>
      </c>
      <c r="E572" s="2">
        <v>-2.0242934466828101E-2</v>
      </c>
    </row>
    <row r="573" spans="1:5">
      <c r="A573" s="1">
        <v>41010</v>
      </c>
      <c r="B573" s="2">
        <v>620.69000000000005</v>
      </c>
      <c r="C573" s="2">
        <v>29.71</v>
      </c>
      <c r="D573" s="2">
        <v>-3.5702836252502401E-3</v>
      </c>
      <c r="E573" s="2">
        <v>-4.0309090521407397E-3</v>
      </c>
    </row>
    <row r="574" spans="1:5">
      <c r="A574" s="1">
        <v>41011</v>
      </c>
      <c r="B574" s="2">
        <v>617.29</v>
      </c>
      <c r="C574" s="2">
        <v>30.33</v>
      </c>
      <c r="D574" s="2">
        <v>-5.4928327574044903E-3</v>
      </c>
      <c r="E574" s="2">
        <v>2.0653632225973401E-2</v>
      </c>
    </row>
    <row r="575" spans="1:5">
      <c r="A575" s="1">
        <v>41012</v>
      </c>
      <c r="B575" s="2">
        <v>599.9</v>
      </c>
      <c r="C575" s="2">
        <v>30.16</v>
      </c>
      <c r="D575" s="2">
        <v>-2.85759550307772E-2</v>
      </c>
      <c r="E575" s="2">
        <v>-5.6207785607343599E-3</v>
      </c>
    </row>
    <row r="576" spans="1:5">
      <c r="A576" s="1">
        <v>41015</v>
      </c>
      <c r="B576" s="2">
        <v>575.02</v>
      </c>
      <c r="C576" s="2">
        <v>30.42</v>
      </c>
      <c r="D576" s="2">
        <v>-4.2358151857902197E-2</v>
      </c>
      <c r="E576" s="2">
        <v>8.5837436913914402E-3</v>
      </c>
    </row>
    <row r="577" spans="1:5">
      <c r="A577" s="1">
        <v>41016</v>
      </c>
      <c r="B577" s="2">
        <v>604.33000000000004</v>
      </c>
      <c r="C577" s="2">
        <v>30.78</v>
      </c>
      <c r="D577" s="2">
        <v>4.9715583550583198E-2</v>
      </c>
      <c r="E577" s="2">
        <v>1.17648415795864E-2</v>
      </c>
    </row>
    <row r="578" spans="1:5">
      <c r="A578" s="1">
        <v>41017</v>
      </c>
      <c r="B578" s="2">
        <v>602.99</v>
      </c>
      <c r="C578" s="2">
        <v>30.48</v>
      </c>
      <c r="D578" s="2">
        <v>-2.2197935099817902E-3</v>
      </c>
      <c r="E578" s="2">
        <v>-9.7943975922876996E-3</v>
      </c>
    </row>
    <row r="579" spans="1:5">
      <c r="A579" s="1">
        <v>41018</v>
      </c>
      <c r="B579" s="2">
        <v>582.27</v>
      </c>
      <c r="C579" s="2">
        <v>30.36</v>
      </c>
      <c r="D579" s="2">
        <v>-3.4966355161001203E-2</v>
      </c>
      <c r="E579" s="2">
        <v>-3.9447782910163398E-3</v>
      </c>
    </row>
    <row r="580" spans="1:5">
      <c r="A580" s="1">
        <v>41019</v>
      </c>
      <c r="B580" s="2">
        <v>567.94000000000005</v>
      </c>
      <c r="C580" s="2">
        <v>31.74</v>
      </c>
      <c r="D580" s="2">
        <v>-2.4918478342054001E-2</v>
      </c>
      <c r="E580" s="2">
        <v>4.4451762570833803E-2</v>
      </c>
    </row>
    <row r="581" spans="1:5">
      <c r="A581" s="1">
        <v>41022</v>
      </c>
      <c r="B581" s="2">
        <v>566.66999999999996</v>
      </c>
      <c r="C581" s="2">
        <v>31.44</v>
      </c>
      <c r="D581" s="2">
        <v>-2.2386556268535699E-3</v>
      </c>
      <c r="E581" s="2">
        <v>-9.4967475372570893E-3</v>
      </c>
    </row>
    <row r="582" spans="1:5">
      <c r="A582" s="1">
        <v>41023</v>
      </c>
      <c r="B582" s="2">
        <v>555.35</v>
      </c>
      <c r="C582" s="2">
        <v>31.25</v>
      </c>
      <c r="D582" s="2">
        <v>-2.0178578098708801E-2</v>
      </c>
      <c r="E582" s="2">
        <v>-6.0615913785953797E-3</v>
      </c>
    </row>
    <row r="583" spans="1:5">
      <c r="A583" s="1">
        <v>41024</v>
      </c>
      <c r="B583" s="2">
        <v>604.63</v>
      </c>
      <c r="C583" s="2">
        <v>31.52</v>
      </c>
      <c r="D583" s="2">
        <v>8.5018155084413405E-2</v>
      </c>
      <c r="E583" s="2">
        <v>8.6028888072678493E-3</v>
      </c>
    </row>
    <row r="584" spans="1:5">
      <c r="A584" s="1">
        <v>41025</v>
      </c>
      <c r="B584" s="2">
        <v>602.35</v>
      </c>
      <c r="C584" s="2">
        <v>31.43</v>
      </c>
      <c r="D584" s="2">
        <v>-3.7780289846806002E-3</v>
      </c>
      <c r="E584" s="2">
        <v>-2.85941418020211E-3</v>
      </c>
    </row>
    <row r="585" spans="1:5">
      <c r="A585" s="1">
        <v>41026</v>
      </c>
      <c r="B585" s="2">
        <v>597.69000000000005</v>
      </c>
      <c r="C585" s="2">
        <v>31.31</v>
      </c>
      <c r="D585" s="2">
        <v>-7.7664468240199996E-3</v>
      </c>
      <c r="E585" s="2">
        <v>-3.82531547116188E-3</v>
      </c>
    </row>
    <row r="586" spans="1:5">
      <c r="A586" s="1">
        <v>41029</v>
      </c>
      <c r="B586" s="2">
        <v>578.84</v>
      </c>
      <c r="C586" s="2">
        <v>31.34</v>
      </c>
      <c r="D586" s="2">
        <v>-3.2046124019049799E-2</v>
      </c>
      <c r="E586" s="2">
        <v>9.5770158956042005E-4</v>
      </c>
    </row>
    <row r="587" spans="1:5">
      <c r="A587" s="1">
        <v>41030</v>
      </c>
      <c r="B587" s="2">
        <v>577.01</v>
      </c>
      <c r="C587" s="2">
        <v>31.33</v>
      </c>
      <c r="D587" s="2">
        <v>-3.1665034893426001E-3</v>
      </c>
      <c r="E587" s="2">
        <v>-3.1913196377441802E-4</v>
      </c>
    </row>
    <row r="588" spans="1:5">
      <c r="A588" s="1">
        <v>41031</v>
      </c>
      <c r="B588" s="2">
        <v>580.82000000000005</v>
      </c>
      <c r="C588" s="2">
        <v>31.13</v>
      </c>
      <c r="D588" s="2">
        <v>6.5813007989649298E-3</v>
      </c>
      <c r="E588" s="2">
        <v>-6.40412051058354E-3</v>
      </c>
    </row>
    <row r="589" spans="1:5">
      <c r="A589" s="1">
        <v>41032</v>
      </c>
      <c r="B589" s="2">
        <v>576.70000000000005</v>
      </c>
      <c r="C589" s="2">
        <v>31.09</v>
      </c>
      <c r="D589" s="2">
        <v>-7.1186975580473698E-3</v>
      </c>
      <c r="E589" s="2">
        <v>-1.28576038285434E-3</v>
      </c>
    </row>
    <row r="590" spans="1:5">
      <c r="A590" s="1">
        <v>41033</v>
      </c>
      <c r="B590" s="2">
        <v>560.27</v>
      </c>
      <c r="C590" s="2">
        <v>30.33</v>
      </c>
      <c r="D590" s="2">
        <v>-2.8903390228550201E-2</v>
      </c>
      <c r="E590" s="2">
        <v>-2.4748902370172701E-2</v>
      </c>
    </row>
    <row r="591" spans="1:5">
      <c r="A591" s="1">
        <v>41036</v>
      </c>
      <c r="B591" s="2">
        <v>564.47</v>
      </c>
      <c r="C591" s="2">
        <v>30</v>
      </c>
      <c r="D591" s="2">
        <v>7.4684274091339304E-3</v>
      </c>
      <c r="E591" s="2">
        <v>-1.09399400383343E-2</v>
      </c>
    </row>
    <row r="592" spans="1:5">
      <c r="A592" s="1">
        <v>41037</v>
      </c>
      <c r="B592" s="2">
        <v>563.17999999999995</v>
      </c>
      <c r="C592" s="2">
        <v>29.86</v>
      </c>
      <c r="D592" s="2">
        <v>-2.2879449522980001E-3</v>
      </c>
      <c r="E592" s="2">
        <v>-4.6775895511110901E-3</v>
      </c>
    </row>
    <row r="593" spans="1:5">
      <c r="A593" s="1">
        <v>41038</v>
      </c>
      <c r="B593" s="2">
        <v>564.16999999999996</v>
      </c>
      <c r="C593" s="2">
        <v>30.11</v>
      </c>
      <c r="D593" s="2">
        <v>1.75633167071068E-3</v>
      </c>
      <c r="E593" s="2">
        <v>8.3375503825981606E-3</v>
      </c>
    </row>
    <row r="594" spans="1:5">
      <c r="A594" s="1">
        <v>41039</v>
      </c>
      <c r="B594" s="2">
        <v>565.5</v>
      </c>
      <c r="C594" s="2">
        <v>30.09</v>
      </c>
      <c r="D594" s="2">
        <v>2.3546710358116202E-3</v>
      </c>
      <c r="E594" s="2">
        <v>-6.6445185168863296E-4</v>
      </c>
    </row>
    <row r="595" spans="1:5">
      <c r="A595" s="1">
        <v>41040</v>
      </c>
      <c r="B595" s="2">
        <v>561.72</v>
      </c>
      <c r="C595" s="2">
        <v>30.5</v>
      </c>
      <c r="D595" s="2">
        <v>-6.7067904561955499E-3</v>
      </c>
      <c r="E595" s="2">
        <v>1.3533792971412099E-2</v>
      </c>
    </row>
    <row r="596" spans="1:5">
      <c r="A596" s="1">
        <v>41043</v>
      </c>
      <c r="B596" s="2">
        <v>553.30999999999995</v>
      </c>
      <c r="C596" s="2">
        <v>30.03</v>
      </c>
      <c r="D596" s="2">
        <v>-1.50850819813227E-2</v>
      </c>
      <c r="E596" s="2">
        <v>-1.5529801618127E-2</v>
      </c>
    </row>
    <row r="597" spans="1:5">
      <c r="A597" s="1">
        <v>41044</v>
      </c>
      <c r="B597" s="2">
        <v>548.29999999999995</v>
      </c>
      <c r="C597" s="2">
        <v>29.77</v>
      </c>
      <c r="D597" s="2">
        <v>-9.0958407086540998E-3</v>
      </c>
      <c r="E597" s="2">
        <v>-8.6957069675539303E-3</v>
      </c>
    </row>
    <row r="598" spans="1:5">
      <c r="A598" s="1">
        <v>41045</v>
      </c>
      <c r="B598" s="2">
        <v>541.27</v>
      </c>
      <c r="C598" s="2">
        <v>29.46</v>
      </c>
      <c r="D598" s="2">
        <v>-1.2904352274838301E-2</v>
      </c>
      <c r="E598" s="2">
        <v>-1.04677639932007E-2</v>
      </c>
    </row>
    <row r="599" spans="1:5">
      <c r="A599" s="1">
        <v>41046</v>
      </c>
      <c r="B599" s="2">
        <v>525.45000000000005</v>
      </c>
      <c r="C599" s="2">
        <v>29.28</v>
      </c>
      <c r="D599" s="2">
        <v>-2.9663191823558799E-2</v>
      </c>
      <c r="E599" s="2">
        <v>-6.12872194137339E-3</v>
      </c>
    </row>
    <row r="600" spans="1:5">
      <c r="A600" s="1">
        <v>41047</v>
      </c>
      <c r="B600" s="2">
        <v>525.71</v>
      </c>
      <c r="C600" s="2">
        <v>28.84</v>
      </c>
      <c r="D600" s="2">
        <v>4.9469158891551099E-4</v>
      </c>
      <c r="E600" s="2">
        <v>-1.5141376676362599E-2</v>
      </c>
    </row>
    <row r="601" spans="1:5">
      <c r="A601" s="1">
        <v>41050</v>
      </c>
      <c r="B601" s="2">
        <v>556.34</v>
      </c>
      <c r="C601" s="2">
        <v>29.31</v>
      </c>
      <c r="D601" s="2">
        <v>5.6629888244893102E-2</v>
      </c>
      <c r="E601" s="2">
        <v>1.6165442306052599E-2</v>
      </c>
    </row>
    <row r="602" spans="1:5">
      <c r="A602" s="1">
        <v>41051</v>
      </c>
      <c r="B602" s="2">
        <v>552.07000000000005</v>
      </c>
      <c r="C602" s="2">
        <v>29.32</v>
      </c>
      <c r="D602" s="2">
        <v>-7.7047683140265798E-3</v>
      </c>
      <c r="E602" s="2">
        <v>3.4112229564979102E-4</v>
      </c>
    </row>
    <row r="603" spans="1:5">
      <c r="A603" s="1">
        <v>41052</v>
      </c>
      <c r="B603" s="2">
        <v>565.54</v>
      </c>
      <c r="C603" s="2">
        <v>28.68</v>
      </c>
      <c r="D603" s="2">
        <v>2.4106177087102901E-2</v>
      </c>
      <c r="E603" s="2">
        <v>-2.2069861287031201E-2</v>
      </c>
    </row>
    <row r="604" spans="1:5">
      <c r="A604" s="1">
        <v>41053</v>
      </c>
      <c r="B604" s="2">
        <v>560.34</v>
      </c>
      <c r="C604" s="2">
        <v>28.64</v>
      </c>
      <c r="D604" s="2">
        <v>-9.2372845688090902E-3</v>
      </c>
      <c r="E604" s="2">
        <v>-1.3956736389746901E-3</v>
      </c>
    </row>
    <row r="605" spans="1:5">
      <c r="A605" s="1">
        <v>41054</v>
      </c>
      <c r="B605" s="2">
        <v>557.34</v>
      </c>
      <c r="C605" s="2">
        <v>28.63</v>
      </c>
      <c r="D605" s="2">
        <v>-5.3682757221970101E-3</v>
      </c>
      <c r="E605" s="2">
        <v>-3.4922298242118601E-4</v>
      </c>
    </row>
    <row r="606" spans="1:5">
      <c r="A606" s="1">
        <v>41058</v>
      </c>
      <c r="B606" s="2">
        <v>567.23</v>
      </c>
      <c r="C606" s="2">
        <v>29.13</v>
      </c>
      <c r="D606" s="2">
        <v>1.7589398588065502E-2</v>
      </c>
      <c r="E606" s="2">
        <v>1.7313451861319499E-2</v>
      </c>
    </row>
    <row r="607" spans="1:5">
      <c r="A607" s="1">
        <v>41059</v>
      </c>
      <c r="B607" s="2">
        <v>574.07000000000005</v>
      </c>
      <c r="C607" s="2">
        <v>28.91</v>
      </c>
      <c r="D607" s="2">
        <v>1.1986474888083199E-2</v>
      </c>
      <c r="E607" s="2">
        <v>-7.5810149430884698E-3</v>
      </c>
    </row>
    <row r="608" spans="1:5">
      <c r="A608" s="1">
        <v>41060</v>
      </c>
      <c r="B608" s="2">
        <v>572.64</v>
      </c>
      <c r="C608" s="2">
        <v>28.76</v>
      </c>
      <c r="D608" s="2">
        <v>-2.49409308591762E-3</v>
      </c>
      <c r="E608" s="2">
        <v>-5.2020231754087397E-3</v>
      </c>
    </row>
    <row r="609" spans="1:5">
      <c r="A609" s="1">
        <v>41061</v>
      </c>
      <c r="B609" s="2">
        <v>556.04999999999995</v>
      </c>
      <c r="C609" s="2">
        <v>28.03</v>
      </c>
      <c r="D609" s="2">
        <v>-2.9399028752864799E-2</v>
      </c>
      <c r="E609" s="2">
        <v>-2.5710167676149E-2</v>
      </c>
    </row>
    <row r="610" spans="1:5">
      <c r="A610" s="1">
        <v>41064</v>
      </c>
      <c r="B610" s="2">
        <v>559.32000000000005</v>
      </c>
      <c r="C610" s="2">
        <v>28.13</v>
      </c>
      <c r="D610" s="2">
        <v>5.8635419077990997E-3</v>
      </c>
      <c r="E610" s="2">
        <v>3.5612573250683901E-3</v>
      </c>
    </row>
    <row r="611" spans="1:5">
      <c r="A611" s="1">
        <v>41065</v>
      </c>
      <c r="B611" s="2">
        <v>557.88</v>
      </c>
      <c r="C611" s="2">
        <v>28.09</v>
      </c>
      <c r="D611" s="2">
        <v>-2.5778746821563401E-3</v>
      </c>
      <c r="E611" s="2">
        <v>-1.42298138561314E-3</v>
      </c>
    </row>
    <row r="612" spans="1:5">
      <c r="A612" s="1">
        <v>41066</v>
      </c>
      <c r="B612" s="2">
        <v>566.42999999999995</v>
      </c>
      <c r="C612" s="2">
        <v>28.92</v>
      </c>
      <c r="D612" s="2">
        <v>1.5209621588056801E-2</v>
      </c>
      <c r="E612" s="2">
        <v>2.9119756174411801E-2</v>
      </c>
    </row>
    <row r="613" spans="1:5">
      <c r="A613" s="1">
        <v>41067</v>
      </c>
      <c r="B613" s="2">
        <v>566.69000000000005</v>
      </c>
      <c r="C613" s="2">
        <v>28.8</v>
      </c>
      <c r="D613" s="2">
        <v>4.5890992050804503E-4</v>
      </c>
      <c r="E613" s="2">
        <v>-4.1580101486636796E-3</v>
      </c>
    </row>
    <row r="614" spans="1:5">
      <c r="A614" s="1">
        <v>41068</v>
      </c>
      <c r="B614" s="2">
        <v>575.21</v>
      </c>
      <c r="C614" s="2">
        <v>29.21</v>
      </c>
      <c r="D614" s="2">
        <v>1.4922774513958501E-2</v>
      </c>
      <c r="E614" s="2">
        <v>1.41357292577494E-2</v>
      </c>
    </row>
    <row r="615" spans="1:5">
      <c r="A615" s="1">
        <v>41071</v>
      </c>
      <c r="B615" s="2">
        <v>566.14</v>
      </c>
      <c r="C615" s="2">
        <v>28.48</v>
      </c>
      <c r="D615" s="2">
        <v>-1.5893794072436601E-2</v>
      </c>
      <c r="E615" s="2">
        <v>-2.5309029855874601E-2</v>
      </c>
    </row>
    <row r="616" spans="1:5">
      <c r="A616" s="1">
        <v>41072</v>
      </c>
      <c r="B616" s="2">
        <v>571.09</v>
      </c>
      <c r="C616" s="2">
        <v>28.86</v>
      </c>
      <c r="D616" s="2">
        <v>8.7054180086444596E-3</v>
      </c>
      <c r="E616" s="2">
        <v>1.3254466801949701E-2</v>
      </c>
    </row>
    <row r="617" spans="1:5">
      <c r="A617" s="1">
        <v>41073</v>
      </c>
      <c r="B617" s="2">
        <v>567.12</v>
      </c>
      <c r="C617" s="2">
        <v>28.7</v>
      </c>
      <c r="D617" s="2">
        <v>-6.9758939024628904E-3</v>
      </c>
      <c r="E617" s="2">
        <v>-5.55943058014943E-3</v>
      </c>
    </row>
    <row r="618" spans="1:5">
      <c r="A618" s="1">
        <v>41074</v>
      </c>
      <c r="B618" s="2">
        <v>566.5</v>
      </c>
      <c r="C618" s="2">
        <v>28.91</v>
      </c>
      <c r="D618" s="2">
        <v>-1.0938410787010599E-3</v>
      </c>
      <c r="E618" s="2">
        <v>7.2904332626792696E-3</v>
      </c>
    </row>
    <row r="619" spans="1:5">
      <c r="A619" s="1">
        <v>41075</v>
      </c>
      <c r="B619" s="2">
        <v>569.08000000000004</v>
      </c>
      <c r="C619" s="2">
        <v>29.58</v>
      </c>
      <c r="D619" s="2">
        <v>4.5439413149053901E-3</v>
      </c>
      <c r="E619" s="2">
        <v>2.2910901254398999E-2</v>
      </c>
    </row>
    <row r="620" spans="1:5">
      <c r="A620" s="1">
        <v>41078</v>
      </c>
      <c r="B620" s="2">
        <v>580.62</v>
      </c>
      <c r="C620" s="2">
        <v>29.4</v>
      </c>
      <c r="D620" s="2">
        <v>2.00754763379399E-2</v>
      </c>
      <c r="E620" s="2">
        <v>-6.1037829380178E-3</v>
      </c>
    </row>
    <row r="621" spans="1:5">
      <c r="A621" s="1">
        <v>41079</v>
      </c>
      <c r="B621" s="2">
        <v>582.24</v>
      </c>
      <c r="C621" s="2">
        <v>30.25</v>
      </c>
      <c r="D621" s="2">
        <v>2.7862357429435402E-3</v>
      </c>
      <c r="E621" s="2">
        <v>2.8501510132214601E-2</v>
      </c>
    </row>
    <row r="622" spans="1:5">
      <c r="A622" s="1">
        <v>41080</v>
      </c>
      <c r="B622" s="2">
        <v>580.58000000000004</v>
      </c>
      <c r="C622" s="2">
        <v>30.48</v>
      </c>
      <c r="D622" s="2">
        <v>-2.85512999030104E-3</v>
      </c>
      <c r="E622" s="2">
        <v>7.5745463415950003E-3</v>
      </c>
    </row>
    <row r="623" spans="1:5">
      <c r="A623" s="1">
        <v>41081</v>
      </c>
      <c r="B623" s="2">
        <v>572.59</v>
      </c>
      <c r="C623" s="2">
        <v>29.7</v>
      </c>
      <c r="D623" s="2">
        <v>-1.38576755604281E-2</v>
      </c>
      <c r="E623" s="2">
        <v>-2.5923685009791701E-2</v>
      </c>
    </row>
    <row r="624" spans="1:5">
      <c r="A624" s="1">
        <v>41082</v>
      </c>
      <c r="B624" s="2">
        <v>576.98</v>
      </c>
      <c r="C624" s="2">
        <v>30.25</v>
      </c>
      <c r="D624" s="2">
        <v>7.6376755491758402E-3</v>
      </c>
      <c r="E624" s="2">
        <v>1.83491386681966E-2</v>
      </c>
    </row>
    <row r="625" spans="1:5">
      <c r="A625" s="1">
        <v>41085</v>
      </c>
      <c r="B625" s="2">
        <v>565.75</v>
      </c>
      <c r="C625" s="2">
        <v>29.43</v>
      </c>
      <c r="D625" s="2">
        <v>-1.96553193486496E-2</v>
      </c>
      <c r="E625" s="2">
        <v>-2.7481622231469102E-2</v>
      </c>
    </row>
    <row r="626" spans="1:5">
      <c r="A626" s="1">
        <v>41086</v>
      </c>
      <c r="B626" s="2">
        <v>566.99</v>
      </c>
      <c r="C626" s="2">
        <v>29.58</v>
      </c>
      <c r="D626" s="2">
        <v>2.1893823742738499E-3</v>
      </c>
      <c r="E626" s="2">
        <v>5.0838950372723299E-3</v>
      </c>
    </row>
    <row r="627" spans="1:5">
      <c r="A627" s="1">
        <v>41087</v>
      </c>
      <c r="B627" s="2">
        <v>569.44000000000005</v>
      </c>
      <c r="C627" s="2">
        <v>29.73</v>
      </c>
      <c r="D627" s="2">
        <v>4.3117548739620001E-3</v>
      </c>
      <c r="E627" s="2">
        <v>5.0581797273527504E-3</v>
      </c>
    </row>
    <row r="628" spans="1:5">
      <c r="A628" s="1">
        <v>41088</v>
      </c>
      <c r="B628" s="2">
        <v>564.04</v>
      </c>
      <c r="C628" s="2">
        <v>29.47</v>
      </c>
      <c r="D628" s="2">
        <v>-9.5282507928532902E-3</v>
      </c>
      <c r="E628" s="2">
        <v>-8.7838402604029798E-3</v>
      </c>
    </row>
    <row r="629" spans="1:5">
      <c r="A629" s="1">
        <v>41089</v>
      </c>
      <c r="B629" s="2">
        <v>578.86</v>
      </c>
      <c r="C629" s="2">
        <v>30.14</v>
      </c>
      <c r="D629" s="2">
        <v>2.5935481166206101E-2</v>
      </c>
      <c r="E629" s="2">
        <v>2.24803964487462E-2</v>
      </c>
    </row>
    <row r="630" spans="1:5">
      <c r="A630" s="1">
        <v>41092</v>
      </c>
      <c r="B630" s="2">
        <v>587.29999999999995</v>
      </c>
      <c r="C630" s="2">
        <v>30.11</v>
      </c>
      <c r="D630" s="2">
        <v>1.4475110393238099E-2</v>
      </c>
      <c r="E630" s="2">
        <v>-9.9585070470701296E-4</v>
      </c>
    </row>
    <row r="631" spans="1:5">
      <c r="A631" s="1">
        <v>41093</v>
      </c>
      <c r="B631" s="2">
        <v>594.13</v>
      </c>
      <c r="C631" s="2">
        <v>30.31</v>
      </c>
      <c r="D631" s="2">
        <v>1.1562388107716599E-2</v>
      </c>
      <c r="E631" s="2">
        <v>6.6203485760693501E-3</v>
      </c>
    </row>
    <row r="632" spans="1:5">
      <c r="A632" s="1">
        <v>41095</v>
      </c>
      <c r="B632" s="2">
        <v>604.57000000000005</v>
      </c>
      <c r="C632" s="2">
        <v>30.25</v>
      </c>
      <c r="D632" s="2">
        <v>1.7419310894879698E-2</v>
      </c>
      <c r="E632" s="2">
        <v>-1.9815065928612402E-3</v>
      </c>
    </row>
    <row r="633" spans="1:5">
      <c r="A633" s="1">
        <v>41096</v>
      </c>
      <c r="B633" s="2">
        <v>600.54999999999995</v>
      </c>
      <c r="C633" s="2">
        <v>29.75</v>
      </c>
      <c r="D633" s="2">
        <v>-6.6715595305707597E-3</v>
      </c>
      <c r="E633" s="2">
        <v>-1.6667052485211602E-2</v>
      </c>
    </row>
    <row r="634" spans="1:5">
      <c r="A634" s="1">
        <v>41099</v>
      </c>
      <c r="B634" s="2">
        <v>608.49</v>
      </c>
      <c r="C634" s="2">
        <v>29.56</v>
      </c>
      <c r="D634" s="2">
        <v>1.31345764383066E-2</v>
      </c>
      <c r="E634" s="2">
        <v>-6.4070359116377897E-3</v>
      </c>
    </row>
    <row r="635" spans="1:5">
      <c r="A635" s="1">
        <v>41100</v>
      </c>
      <c r="B635" s="2">
        <v>602.86</v>
      </c>
      <c r="C635" s="2">
        <v>29.3</v>
      </c>
      <c r="D635" s="2">
        <v>-9.2954811387994194E-3</v>
      </c>
      <c r="E635" s="2">
        <v>-8.8345800569793308E-3</v>
      </c>
    </row>
    <row r="636" spans="1:5">
      <c r="A636" s="1">
        <v>41101</v>
      </c>
      <c r="B636" s="2">
        <v>599.11</v>
      </c>
      <c r="C636" s="2">
        <v>28.87</v>
      </c>
      <c r="D636" s="2">
        <v>-6.2397766452091602E-3</v>
      </c>
      <c r="E636" s="2">
        <v>-1.4784522348177899E-2</v>
      </c>
    </row>
    <row r="637" spans="1:5">
      <c r="A637" s="1">
        <v>41102</v>
      </c>
      <c r="B637" s="2">
        <v>593.63</v>
      </c>
      <c r="C637" s="2">
        <v>28.21</v>
      </c>
      <c r="D637" s="2">
        <v>-9.1889909951251604E-3</v>
      </c>
      <c r="E637" s="2">
        <v>-2.3126468660938801E-2</v>
      </c>
    </row>
    <row r="638" spans="1:5">
      <c r="A638" s="1">
        <v>41103</v>
      </c>
      <c r="B638" s="2">
        <v>599.64</v>
      </c>
      <c r="C638" s="2">
        <v>28.96</v>
      </c>
      <c r="D638" s="2">
        <v>1.0073245484441801E-2</v>
      </c>
      <c r="E638" s="2">
        <v>2.6239042503610699E-2</v>
      </c>
    </row>
    <row r="639" spans="1:5">
      <c r="A639" s="1">
        <v>41106</v>
      </c>
      <c r="B639" s="2">
        <v>601.57000000000005</v>
      </c>
      <c r="C639" s="2">
        <v>29.01</v>
      </c>
      <c r="D639" s="2">
        <v>3.2134292268384398E-3</v>
      </c>
      <c r="E639" s="2">
        <v>1.72503061579708E-3</v>
      </c>
    </row>
    <row r="640" spans="1:5">
      <c r="A640" s="1">
        <v>41107</v>
      </c>
      <c r="B640" s="2">
        <v>601.6</v>
      </c>
      <c r="C640" s="2">
        <v>29.22</v>
      </c>
      <c r="D640" s="2">
        <v>4.9868264677778898E-5</v>
      </c>
      <c r="E640" s="2">
        <v>7.2128081892407804E-3</v>
      </c>
    </row>
    <row r="641" spans="1:5">
      <c r="A641" s="1">
        <v>41108</v>
      </c>
      <c r="B641" s="2">
        <v>600.91999999999996</v>
      </c>
      <c r="C641" s="2">
        <v>30</v>
      </c>
      <c r="D641" s="2">
        <v>-1.1309584414072201E-3</v>
      </c>
      <c r="E641" s="2">
        <v>2.6343975339602099E-2</v>
      </c>
    </row>
    <row r="642" spans="1:5">
      <c r="A642" s="1">
        <v>41109</v>
      </c>
      <c r="B642" s="2">
        <v>608.91</v>
      </c>
      <c r="C642" s="2">
        <v>30.22</v>
      </c>
      <c r="D642" s="2">
        <v>1.32086593434219E-2</v>
      </c>
      <c r="E642" s="2">
        <v>7.3065751824379901E-3</v>
      </c>
    </row>
    <row r="643" spans="1:5">
      <c r="A643" s="1">
        <v>41110</v>
      </c>
      <c r="B643" s="2">
        <v>598.98</v>
      </c>
      <c r="C643" s="2">
        <v>29.68</v>
      </c>
      <c r="D643" s="2">
        <v>-1.6442264961255899E-2</v>
      </c>
      <c r="E643" s="2">
        <v>-1.80305385454138E-2</v>
      </c>
    </row>
    <row r="644" spans="1:5">
      <c r="A644" s="1">
        <v>41113</v>
      </c>
      <c r="B644" s="2">
        <v>598.51</v>
      </c>
      <c r="C644" s="2">
        <v>28.85</v>
      </c>
      <c r="D644" s="2">
        <v>-7.8497528018435698E-4</v>
      </c>
      <c r="E644" s="2">
        <v>-2.8363425345071101E-2</v>
      </c>
    </row>
    <row r="645" spans="1:5">
      <c r="A645" s="1">
        <v>41114</v>
      </c>
      <c r="B645" s="2">
        <v>595.63</v>
      </c>
      <c r="C645" s="2">
        <v>28.72</v>
      </c>
      <c r="D645" s="2">
        <v>-4.8235643794252298E-3</v>
      </c>
      <c r="E645" s="2">
        <v>-4.5162487740852304E-3</v>
      </c>
    </row>
    <row r="646" spans="1:5">
      <c r="A646" s="1">
        <v>41115</v>
      </c>
      <c r="B646" s="2">
        <v>569.91</v>
      </c>
      <c r="C646" s="2">
        <v>28.41</v>
      </c>
      <c r="D646" s="2">
        <v>-4.4141215291711902E-2</v>
      </c>
      <c r="E646" s="2">
        <v>-1.08525483139268E-2</v>
      </c>
    </row>
    <row r="647" spans="1:5">
      <c r="A647" s="1">
        <v>41116</v>
      </c>
      <c r="B647" s="2">
        <v>569.82000000000005</v>
      </c>
      <c r="C647" s="2">
        <v>28.73</v>
      </c>
      <c r="D647" s="2">
        <v>-1.57932142151145E-4</v>
      </c>
      <c r="E647" s="2">
        <v>1.12006771251016E-2</v>
      </c>
    </row>
    <row r="648" spans="1:5">
      <c r="A648" s="1">
        <v>41117</v>
      </c>
      <c r="B648" s="2">
        <v>580.01</v>
      </c>
      <c r="C648" s="2">
        <v>29.32</v>
      </c>
      <c r="D648" s="2">
        <v>1.7724823288228199E-2</v>
      </c>
      <c r="E648" s="2">
        <v>2.0328004027252499E-2</v>
      </c>
    </row>
    <row r="649" spans="1:5">
      <c r="A649" s="1">
        <v>41120</v>
      </c>
      <c r="B649" s="2">
        <v>589.79</v>
      </c>
      <c r="C649" s="2">
        <v>29.2</v>
      </c>
      <c r="D649" s="2">
        <v>1.6721196566329199E-2</v>
      </c>
      <c r="E649" s="2">
        <v>-4.1011677442146796E-3</v>
      </c>
    </row>
    <row r="650" spans="1:5">
      <c r="A650" s="1">
        <v>41121</v>
      </c>
      <c r="B650" s="2">
        <v>605.38</v>
      </c>
      <c r="C650" s="2">
        <v>29.04</v>
      </c>
      <c r="D650" s="2">
        <v>2.60898186951934E-2</v>
      </c>
      <c r="E650" s="2">
        <v>-5.4945193176407E-3</v>
      </c>
    </row>
    <row r="651" spans="1:5">
      <c r="A651" s="1">
        <v>41122</v>
      </c>
      <c r="B651" s="2">
        <v>601.47</v>
      </c>
      <c r="C651" s="2">
        <v>28.98</v>
      </c>
      <c r="D651" s="2">
        <v>-6.4797011734690499E-3</v>
      </c>
      <c r="E651" s="2">
        <v>-2.0682530640589599E-3</v>
      </c>
    </row>
    <row r="652" spans="1:5">
      <c r="A652" s="1">
        <v>41123</v>
      </c>
      <c r="B652" s="2">
        <v>602.44000000000005</v>
      </c>
      <c r="C652" s="2">
        <v>28.76</v>
      </c>
      <c r="D652" s="2">
        <v>1.6114164844497701E-3</v>
      </c>
      <c r="E652" s="2">
        <v>-7.6204040396903802E-3</v>
      </c>
    </row>
    <row r="653" spans="1:5">
      <c r="A653" s="1">
        <v>41124</v>
      </c>
      <c r="B653" s="2">
        <v>610.28</v>
      </c>
      <c r="C653" s="2">
        <v>29.31</v>
      </c>
      <c r="D653" s="2">
        <v>1.2929792901353401E-2</v>
      </c>
      <c r="E653" s="2">
        <v>1.8943221869955101E-2</v>
      </c>
    </row>
    <row r="654" spans="1:5">
      <c r="A654" s="1">
        <v>41127</v>
      </c>
      <c r="B654" s="2">
        <v>617.07000000000005</v>
      </c>
      <c r="C654" s="2">
        <v>29.51</v>
      </c>
      <c r="D654" s="2">
        <v>1.1064601413180299E-2</v>
      </c>
      <c r="E654" s="2">
        <v>6.8004342320469998E-3</v>
      </c>
    </row>
    <row r="655" spans="1:5">
      <c r="A655" s="1">
        <v>41128</v>
      </c>
      <c r="B655" s="2">
        <v>615.44000000000005</v>
      </c>
      <c r="C655" s="2">
        <v>29.82</v>
      </c>
      <c r="D655" s="2">
        <v>-2.6450105075022999E-3</v>
      </c>
      <c r="E655" s="2">
        <v>1.0450120381744201E-2</v>
      </c>
    </row>
    <row r="656" spans="1:5">
      <c r="A656" s="1">
        <v>41129</v>
      </c>
      <c r="B656" s="2">
        <v>614.4</v>
      </c>
      <c r="C656" s="2">
        <v>29.88</v>
      </c>
      <c r="D656" s="2">
        <v>-1.69127731721692E-3</v>
      </c>
      <c r="E656" s="2">
        <v>2.0100509280241E-3</v>
      </c>
    </row>
    <row r="657" spans="1:5">
      <c r="A657" s="1">
        <v>41130</v>
      </c>
      <c r="B657" s="2">
        <v>617.91</v>
      </c>
      <c r="C657" s="2">
        <v>30.05</v>
      </c>
      <c r="D657" s="2">
        <v>5.6966339510334798E-3</v>
      </c>
      <c r="E657" s="2">
        <v>5.6733007166000996E-3</v>
      </c>
    </row>
    <row r="658" spans="1:5">
      <c r="A658" s="1">
        <v>41131</v>
      </c>
      <c r="B658" s="2">
        <v>618.87</v>
      </c>
      <c r="C658" s="2">
        <v>29.97</v>
      </c>
      <c r="D658" s="2">
        <v>1.55241868853053E-3</v>
      </c>
      <c r="E658" s="2">
        <v>-2.6657796526448098E-3</v>
      </c>
    </row>
    <row r="659" spans="1:5">
      <c r="A659" s="1">
        <v>41134</v>
      </c>
      <c r="B659" s="2">
        <v>627.14</v>
      </c>
      <c r="C659" s="2">
        <v>29.94</v>
      </c>
      <c r="D659" s="2">
        <v>1.32745667218435E-2</v>
      </c>
      <c r="E659" s="2">
        <v>-1.00150233708941E-3</v>
      </c>
    </row>
    <row r="660" spans="1:5">
      <c r="A660" s="1">
        <v>41135</v>
      </c>
      <c r="B660" s="2">
        <v>628.82000000000005</v>
      </c>
      <c r="C660" s="2">
        <v>29.88</v>
      </c>
      <c r="D660" s="2">
        <v>2.6752460300833798E-3</v>
      </c>
      <c r="E660" s="2">
        <v>-2.0060187268658501E-3</v>
      </c>
    </row>
    <row r="661" spans="1:5">
      <c r="A661" s="1">
        <v>41136</v>
      </c>
      <c r="B661" s="2">
        <v>627.96</v>
      </c>
      <c r="C661" s="2">
        <v>29.95</v>
      </c>
      <c r="D661" s="2">
        <v>-1.36857705283646E-3</v>
      </c>
      <c r="E661" s="2">
        <v>2.3399642968418301E-3</v>
      </c>
    </row>
    <row r="662" spans="1:5">
      <c r="A662" s="1">
        <v>41137</v>
      </c>
      <c r="B662" s="2">
        <v>633.45000000000005</v>
      </c>
      <c r="C662" s="2">
        <v>30.53</v>
      </c>
      <c r="D662" s="2">
        <v>8.7045998759455803E-3</v>
      </c>
      <c r="E662" s="2">
        <v>1.9180482185328199E-2</v>
      </c>
    </row>
    <row r="663" spans="1:5">
      <c r="A663" s="1">
        <v>41138</v>
      </c>
      <c r="B663" s="2">
        <v>645.16</v>
      </c>
      <c r="C663" s="2">
        <v>30.65</v>
      </c>
      <c r="D663" s="2">
        <v>1.8317278000919299E-2</v>
      </c>
      <c r="E663" s="2">
        <v>3.9228556354339496E-3</v>
      </c>
    </row>
    <row r="664" spans="1:5">
      <c r="A664" s="1">
        <v>41141</v>
      </c>
      <c r="B664" s="2">
        <v>662.13</v>
      </c>
      <c r="C664" s="2">
        <v>30.49</v>
      </c>
      <c r="D664" s="2">
        <v>2.5963563231410601E-2</v>
      </c>
      <c r="E664" s="2">
        <v>-5.2339013820569599E-3</v>
      </c>
    </row>
    <row r="665" spans="1:5">
      <c r="A665" s="1">
        <v>41142</v>
      </c>
      <c r="B665" s="2">
        <v>653.08000000000004</v>
      </c>
      <c r="C665" s="2">
        <v>30.55</v>
      </c>
      <c r="D665" s="2">
        <v>-1.3762278022428701E-2</v>
      </c>
      <c r="E665" s="2">
        <v>1.96592461744108E-3</v>
      </c>
    </row>
    <row r="666" spans="1:5">
      <c r="A666" s="1">
        <v>41143</v>
      </c>
      <c r="B666" s="2">
        <v>665.83</v>
      </c>
      <c r="C666" s="2">
        <v>30.29</v>
      </c>
      <c r="D666" s="2">
        <v>1.9334749444002802E-2</v>
      </c>
      <c r="E666" s="2">
        <v>-8.5470605784584101E-3</v>
      </c>
    </row>
    <row r="667" spans="1:5">
      <c r="A667" s="1">
        <v>41144</v>
      </c>
      <c r="B667" s="2">
        <v>659.62</v>
      </c>
      <c r="C667" s="2">
        <v>30.01</v>
      </c>
      <c r="D667" s="2">
        <v>-9.3704710692939005E-3</v>
      </c>
      <c r="E667" s="2">
        <v>-9.2869655868701405E-3</v>
      </c>
    </row>
    <row r="668" spans="1:5">
      <c r="A668" s="1">
        <v>41145</v>
      </c>
      <c r="B668" s="2">
        <v>660.2</v>
      </c>
      <c r="C668" s="2">
        <v>30.31</v>
      </c>
      <c r="D668" s="2">
        <v>8.7890778642018901E-4</v>
      </c>
      <c r="E668" s="2">
        <v>9.9470316174359898E-3</v>
      </c>
    </row>
    <row r="669" spans="1:5">
      <c r="A669" s="1">
        <v>41148</v>
      </c>
      <c r="B669" s="2">
        <v>672.61</v>
      </c>
      <c r="C669" s="2">
        <v>30.44</v>
      </c>
      <c r="D669" s="2">
        <v>1.8622847454222501E-2</v>
      </c>
      <c r="E669" s="2">
        <v>4.2798419237734201E-3</v>
      </c>
    </row>
    <row r="670" spans="1:5">
      <c r="A670" s="1">
        <v>41149</v>
      </c>
      <c r="B670" s="2">
        <v>671.73</v>
      </c>
      <c r="C670" s="2">
        <v>30.38</v>
      </c>
      <c r="D670" s="2">
        <v>-1.3091928019582199E-3</v>
      </c>
      <c r="E670" s="2">
        <v>-1.9730358258583298E-3</v>
      </c>
    </row>
    <row r="671" spans="1:5">
      <c r="A671" s="1">
        <v>41150</v>
      </c>
      <c r="B671" s="2">
        <v>670.41</v>
      </c>
      <c r="C671" s="2">
        <v>30.4</v>
      </c>
      <c r="D671" s="2">
        <v>-1.9670085469526599E-3</v>
      </c>
      <c r="E671" s="2">
        <v>6.5811124454910196E-4</v>
      </c>
    </row>
    <row r="672" spans="1:5">
      <c r="A672" s="1">
        <v>41151</v>
      </c>
      <c r="B672" s="2">
        <v>660.85</v>
      </c>
      <c r="C672" s="2">
        <v>30.07</v>
      </c>
      <c r="D672" s="2">
        <v>-1.4362580320588601E-2</v>
      </c>
      <c r="E672" s="2">
        <v>-1.09146114117382E-2</v>
      </c>
    </row>
    <row r="673" spans="1:5">
      <c r="A673" s="1">
        <v>41152</v>
      </c>
      <c r="B673" s="2">
        <v>662.22</v>
      </c>
      <c r="C673" s="2">
        <v>30.57</v>
      </c>
      <c r="D673" s="2">
        <v>2.0709418090319402E-3</v>
      </c>
      <c r="E673" s="2">
        <v>1.6491138902305299E-2</v>
      </c>
    </row>
    <row r="674" spans="1:5">
      <c r="A674" s="1">
        <v>41156</v>
      </c>
      <c r="B674" s="2">
        <v>671.9</v>
      </c>
      <c r="C674" s="2">
        <v>30.14</v>
      </c>
      <c r="D674" s="2">
        <v>1.4511692913256401E-2</v>
      </c>
      <c r="E674" s="2">
        <v>-1.41659427043937E-2</v>
      </c>
    </row>
    <row r="675" spans="1:5">
      <c r="A675" s="1">
        <v>41157</v>
      </c>
      <c r="B675" s="2">
        <v>667.18</v>
      </c>
      <c r="C675" s="2">
        <v>30.14</v>
      </c>
      <c r="D675" s="2">
        <v>-7.0496453500417796E-3</v>
      </c>
      <c r="E675" s="2">
        <v>0</v>
      </c>
    </row>
    <row r="676" spans="1:5">
      <c r="A676" s="1">
        <v>41158</v>
      </c>
      <c r="B676" s="2">
        <v>673.2</v>
      </c>
      <c r="C676" s="2">
        <v>31.09</v>
      </c>
      <c r="D676" s="2">
        <v>8.9825877405885993E-3</v>
      </c>
      <c r="E676" s="2">
        <v>3.10330308723131E-2</v>
      </c>
    </row>
    <row r="677" spans="1:5">
      <c r="A677" s="1">
        <v>41159</v>
      </c>
      <c r="B677" s="2">
        <v>677.35</v>
      </c>
      <c r="C677" s="2">
        <v>30.7</v>
      </c>
      <c r="D677" s="2">
        <v>6.1456637100944797E-3</v>
      </c>
      <c r="E677" s="2">
        <v>-1.2623569477511001E-2</v>
      </c>
    </row>
    <row r="678" spans="1:5">
      <c r="A678" s="1">
        <v>41162</v>
      </c>
      <c r="B678" s="2">
        <v>659.73</v>
      </c>
      <c r="C678" s="2">
        <v>30.47</v>
      </c>
      <c r="D678" s="2">
        <v>-2.6357465615879299E-2</v>
      </c>
      <c r="E678" s="2">
        <v>-7.5200615955337497E-3</v>
      </c>
    </row>
    <row r="679" spans="1:5">
      <c r="A679" s="1">
        <v>41163</v>
      </c>
      <c r="B679" s="2">
        <v>657.59</v>
      </c>
      <c r="C679" s="2">
        <v>30.54</v>
      </c>
      <c r="D679" s="2">
        <v>-3.2490235971728001E-3</v>
      </c>
      <c r="E679" s="2">
        <v>2.2947067928688102E-3</v>
      </c>
    </row>
    <row r="680" spans="1:5">
      <c r="A680" s="1">
        <v>41164</v>
      </c>
      <c r="B680" s="2">
        <v>666.74</v>
      </c>
      <c r="C680" s="2">
        <v>30.53</v>
      </c>
      <c r="D680" s="2">
        <v>1.38185280107229E-2</v>
      </c>
      <c r="E680" s="2">
        <v>-3.2749304369978402E-4</v>
      </c>
    </row>
    <row r="681" spans="1:5">
      <c r="A681" s="1">
        <v>41165</v>
      </c>
      <c r="B681" s="2">
        <v>679.87</v>
      </c>
      <c r="C681" s="2">
        <v>30.69</v>
      </c>
      <c r="D681" s="2">
        <v>1.9501438598597098E-2</v>
      </c>
      <c r="E681" s="2">
        <v>5.2270618848583601E-3</v>
      </c>
    </row>
    <row r="682" spans="1:5">
      <c r="A682" s="1">
        <v>41166</v>
      </c>
      <c r="B682" s="2">
        <v>688.14</v>
      </c>
      <c r="C682" s="2">
        <v>30.96</v>
      </c>
      <c r="D682" s="2">
        <v>1.20907021814728E-2</v>
      </c>
      <c r="E682" s="2">
        <v>8.7591800898815502E-3</v>
      </c>
    </row>
    <row r="683" spans="1:5">
      <c r="A683" s="1">
        <v>41169</v>
      </c>
      <c r="B683" s="2">
        <v>696.6</v>
      </c>
      <c r="C683" s="2">
        <v>30.96</v>
      </c>
      <c r="D683" s="2">
        <v>1.2219052327414701E-2</v>
      </c>
      <c r="E683" s="2">
        <v>0</v>
      </c>
    </row>
    <row r="684" spans="1:5">
      <c r="A684" s="1">
        <v>41170</v>
      </c>
      <c r="B684" s="2">
        <v>698.72</v>
      </c>
      <c r="C684" s="2">
        <v>30.93</v>
      </c>
      <c r="D684" s="2">
        <v>3.0387318053500898E-3</v>
      </c>
      <c r="E684" s="2">
        <v>-9.6946202454811998E-4</v>
      </c>
    </row>
    <row r="685" spans="1:5">
      <c r="A685" s="1">
        <v>41171</v>
      </c>
      <c r="B685" s="2">
        <v>698.91</v>
      </c>
      <c r="C685" s="2">
        <v>30.8</v>
      </c>
      <c r="D685" s="2">
        <v>2.7188884206887499E-4</v>
      </c>
      <c r="E685" s="2">
        <v>-4.2118967174493999E-3</v>
      </c>
    </row>
    <row r="686" spans="1:5">
      <c r="A686" s="1">
        <v>41172</v>
      </c>
      <c r="B686" s="2">
        <v>695.52</v>
      </c>
      <c r="C686" s="2">
        <v>31.19</v>
      </c>
      <c r="D686" s="2">
        <v>-4.8622113388378701E-3</v>
      </c>
      <c r="E686" s="2">
        <v>1.2582840640183E-2</v>
      </c>
    </row>
    <row r="687" spans="1:5">
      <c r="A687" s="1">
        <v>41173</v>
      </c>
      <c r="B687" s="2">
        <v>696.91</v>
      </c>
      <c r="C687" s="2">
        <v>30.94</v>
      </c>
      <c r="D687" s="2">
        <v>1.9965103620545E-3</v>
      </c>
      <c r="E687" s="2">
        <v>-8.0476854747918193E-3</v>
      </c>
    </row>
    <row r="688" spans="1:5">
      <c r="A688" s="1">
        <v>41176</v>
      </c>
      <c r="B688" s="2">
        <v>687.65</v>
      </c>
      <c r="C688" s="2">
        <v>30.53</v>
      </c>
      <c r="D688" s="2">
        <v>-1.33762900418198E-2</v>
      </c>
      <c r="E688" s="2">
        <v>-1.33400383981335E-2</v>
      </c>
    </row>
    <row r="689" spans="1:5">
      <c r="A689" s="1">
        <v>41177</v>
      </c>
      <c r="B689" s="2">
        <v>670.48</v>
      </c>
      <c r="C689" s="2">
        <v>30.14</v>
      </c>
      <c r="D689" s="2">
        <v>-2.5286113770065899E-2</v>
      </c>
      <c r="E689" s="2">
        <v>-1.2856613548437E-2</v>
      </c>
    </row>
    <row r="690" spans="1:5">
      <c r="A690" s="1">
        <v>41178</v>
      </c>
      <c r="B690" s="2">
        <v>662.16</v>
      </c>
      <c r="C690" s="2">
        <v>29.92</v>
      </c>
      <c r="D690" s="2">
        <v>-1.24866552135105E-2</v>
      </c>
      <c r="E690" s="2">
        <v>-7.3260400920729003E-3</v>
      </c>
    </row>
    <row r="691" spans="1:5">
      <c r="A691" s="1">
        <v>41179</v>
      </c>
      <c r="B691" s="2">
        <v>678.22</v>
      </c>
      <c r="C691" s="2">
        <v>29.91</v>
      </c>
      <c r="D691" s="2">
        <v>2.39645005055916E-2</v>
      </c>
      <c r="E691" s="2">
        <v>-3.3428046441986899E-4</v>
      </c>
    </row>
    <row r="692" spans="1:5">
      <c r="A692" s="1">
        <v>41180</v>
      </c>
      <c r="B692" s="2">
        <v>664.07</v>
      </c>
      <c r="C692" s="2">
        <v>29.52</v>
      </c>
      <c r="D692" s="2">
        <v>-2.1084153476026501E-2</v>
      </c>
      <c r="E692" s="2">
        <v>-1.31248729095849E-2</v>
      </c>
    </row>
    <row r="693" spans="1:5">
      <c r="A693" s="1">
        <v>41183</v>
      </c>
      <c r="B693" s="2">
        <v>656.39</v>
      </c>
      <c r="C693" s="2">
        <v>29.25</v>
      </c>
      <c r="D693" s="2">
        <v>-1.1632441119858301E-2</v>
      </c>
      <c r="E693" s="2">
        <v>-9.1884260544062603E-3</v>
      </c>
    </row>
    <row r="694" spans="1:5">
      <c r="A694" s="1">
        <v>41184</v>
      </c>
      <c r="B694" s="2">
        <v>658.3</v>
      </c>
      <c r="C694" s="2">
        <v>29.42</v>
      </c>
      <c r="D694" s="2">
        <v>2.9056299869838799E-3</v>
      </c>
      <c r="E694" s="2">
        <v>5.7951414954261196E-3</v>
      </c>
    </row>
    <row r="695" spans="1:5">
      <c r="A695" s="1">
        <v>41185</v>
      </c>
      <c r="B695" s="2">
        <v>668.4</v>
      </c>
      <c r="C695" s="2">
        <v>29.62</v>
      </c>
      <c r="D695" s="2">
        <v>1.52260422474076E-2</v>
      </c>
      <c r="E695" s="2">
        <v>6.7750936663613101E-3</v>
      </c>
    </row>
    <row r="696" spans="1:5">
      <c r="A696" s="1">
        <v>41186</v>
      </c>
      <c r="B696" s="2">
        <v>663.77</v>
      </c>
      <c r="C696" s="2">
        <v>29.79</v>
      </c>
      <c r="D696" s="2">
        <v>-6.9510927923024397E-3</v>
      </c>
      <c r="E696" s="2">
        <v>5.7229578855380603E-3</v>
      </c>
    </row>
    <row r="697" spans="1:5">
      <c r="A697" s="1">
        <v>41187</v>
      </c>
      <c r="B697" s="2">
        <v>649.62</v>
      </c>
      <c r="C697" s="2">
        <v>29.61</v>
      </c>
      <c r="D697" s="2">
        <v>-2.1548127378074301E-2</v>
      </c>
      <c r="E697" s="2">
        <v>-6.0606246116909597E-3</v>
      </c>
    </row>
    <row r="698" spans="1:5">
      <c r="A698" s="1">
        <v>41190</v>
      </c>
      <c r="B698" s="2">
        <v>635.27</v>
      </c>
      <c r="C698" s="2">
        <v>29.54</v>
      </c>
      <c r="D698" s="2">
        <v>-2.2337471178341499E-2</v>
      </c>
      <c r="E698" s="2">
        <v>-2.36686501026617E-3</v>
      </c>
    </row>
    <row r="699" spans="1:5">
      <c r="A699" s="1">
        <v>41191</v>
      </c>
      <c r="B699" s="2">
        <v>632.96</v>
      </c>
      <c r="C699" s="2">
        <v>29.04</v>
      </c>
      <c r="D699" s="2">
        <v>-3.6428763782277601E-3</v>
      </c>
      <c r="E699" s="2">
        <v>-1.7071087146638401E-2</v>
      </c>
    </row>
    <row r="700" spans="1:5">
      <c r="A700" s="1">
        <v>41192</v>
      </c>
      <c r="B700" s="2">
        <v>638</v>
      </c>
      <c r="C700" s="2">
        <v>28.74</v>
      </c>
      <c r="D700" s="2">
        <v>7.9310543504973203E-3</v>
      </c>
      <c r="E700" s="2">
        <v>-1.03843093057165E-2</v>
      </c>
    </row>
    <row r="701" spans="1:5">
      <c r="A701" s="1">
        <v>41193</v>
      </c>
      <c r="B701" s="2">
        <v>625.24</v>
      </c>
      <c r="C701" s="2">
        <v>28.71</v>
      </c>
      <c r="D701" s="2">
        <v>-2.0202707317519501E-2</v>
      </c>
      <c r="E701" s="2">
        <v>-1.04438651790616E-3</v>
      </c>
    </row>
    <row r="702" spans="1:5">
      <c r="A702" s="1">
        <v>41194</v>
      </c>
      <c r="B702" s="2">
        <v>626.85</v>
      </c>
      <c r="C702" s="2">
        <v>28.96</v>
      </c>
      <c r="D702" s="2">
        <v>2.5717015347636102E-3</v>
      </c>
      <c r="E702" s="2">
        <v>8.6700733845430592E-3</v>
      </c>
    </row>
    <row r="703" spans="1:5">
      <c r="A703" s="1">
        <v>41197</v>
      </c>
      <c r="B703" s="2">
        <v>631.87</v>
      </c>
      <c r="C703" s="2">
        <v>29.27</v>
      </c>
      <c r="D703" s="2">
        <v>7.9763992239263604E-3</v>
      </c>
      <c r="E703" s="2">
        <v>1.0647533186278899E-2</v>
      </c>
    </row>
    <row r="704" spans="1:5">
      <c r="A704" s="1">
        <v>41198</v>
      </c>
      <c r="B704" s="2">
        <v>646.84</v>
      </c>
      <c r="C704" s="2">
        <v>29.25</v>
      </c>
      <c r="D704" s="2">
        <v>2.34152919237826E-2</v>
      </c>
      <c r="E704" s="2">
        <v>-6.8352702592898299E-4</v>
      </c>
    </row>
    <row r="705" spans="1:5">
      <c r="A705" s="1">
        <v>41199</v>
      </c>
      <c r="B705" s="2">
        <v>641.67999999999995</v>
      </c>
      <c r="C705" s="2">
        <v>29.35</v>
      </c>
      <c r="D705" s="2">
        <v>-8.0092316510741203E-3</v>
      </c>
      <c r="E705" s="2">
        <v>3.41297259623994E-3</v>
      </c>
    </row>
    <row r="706" spans="1:5">
      <c r="A706" s="1">
        <v>41200</v>
      </c>
      <c r="B706" s="2">
        <v>629.76</v>
      </c>
      <c r="C706" s="2">
        <v>29.26</v>
      </c>
      <c r="D706" s="2">
        <v>-1.8750942634835201E-2</v>
      </c>
      <c r="E706" s="2">
        <v>-3.07115068212725E-3</v>
      </c>
    </row>
    <row r="707" spans="1:5">
      <c r="A707" s="1">
        <v>41201</v>
      </c>
      <c r="B707" s="2">
        <v>607.07000000000005</v>
      </c>
      <c r="C707" s="2">
        <v>28.41</v>
      </c>
      <c r="D707" s="2">
        <v>-3.6694688761260599E-2</v>
      </c>
      <c r="E707" s="2">
        <v>-2.9480199725881701E-2</v>
      </c>
    </row>
    <row r="708" spans="1:5">
      <c r="A708" s="1">
        <v>41204</v>
      </c>
      <c r="B708" s="2">
        <v>631.15</v>
      </c>
      <c r="C708" s="2">
        <v>27.77</v>
      </c>
      <c r="D708" s="2">
        <v>3.88994465362974E-2</v>
      </c>
      <c r="E708" s="2">
        <v>-2.2784894547388398E-2</v>
      </c>
    </row>
    <row r="709" spans="1:5">
      <c r="A709" s="1">
        <v>41205</v>
      </c>
      <c r="B709" s="2">
        <v>610.57000000000005</v>
      </c>
      <c r="C709" s="2">
        <v>27.82</v>
      </c>
      <c r="D709" s="2">
        <v>-3.3150605106419602E-2</v>
      </c>
      <c r="E709" s="2">
        <v>1.79888517658866E-3</v>
      </c>
    </row>
    <row r="710" spans="1:5">
      <c r="A710" s="1">
        <v>41206</v>
      </c>
      <c r="B710" s="2">
        <v>614.03</v>
      </c>
      <c r="C710" s="2">
        <v>27.67</v>
      </c>
      <c r="D710" s="2">
        <v>5.6508397959369704E-3</v>
      </c>
      <c r="E710" s="2">
        <v>-5.4063926964622701E-3</v>
      </c>
    </row>
    <row r="711" spans="1:5">
      <c r="A711" s="1">
        <v>41207</v>
      </c>
      <c r="B711" s="2">
        <v>606.77</v>
      </c>
      <c r="C711" s="2">
        <v>27.65</v>
      </c>
      <c r="D711" s="2">
        <v>-1.18939803197784E-2</v>
      </c>
      <c r="E711" s="2">
        <v>-7.2306583049089898E-4</v>
      </c>
    </row>
    <row r="712" spans="1:5">
      <c r="A712" s="1">
        <v>41208</v>
      </c>
      <c r="B712" s="2">
        <v>601.25</v>
      </c>
      <c r="C712" s="2">
        <v>27.98</v>
      </c>
      <c r="D712" s="2">
        <v>-9.1389851486387494E-3</v>
      </c>
      <c r="E712" s="2">
        <v>1.18642412689914E-2</v>
      </c>
    </row>
    <row r="713" spans="1:5">
      <c r="A713" s="1">
        <v>41213</v>
      </c>
      <c r="B713" s="2">
        <v>592.61</v>
      </c>
      <c r="C713" s="2">
        <v>28.31</v>
      </c>
      <c r="D713" s="2">
        <v>-1.44743116338185E-2</v>
      </c>
      <c r="E713" s="2">
        <v>1.1725129886473199E-2</v>
      </c>
    </row>
    <row r="714" spans="1:5">
      <c r="A714" s="1">
        <v>41214</v>
      </c>
      <c r="B714" s="2">
        <v>593.83000000000004</v>
      </c>
      <c r="C714" s="2">
        <v>29.28</v>
      </c>
      <c r="D714" s="2">
        <v>2.05657332861095E-3</v>
      </c>
      <c r="E714" s="2">
        <v>3.3689589969302602E-2</v>
      </c>
    </row>
    <row r="715" spans="1:5">
      <c r="A715" s="1">
        <v>41215</v>
      </c>
      <c r="B715" s="2">
        <v>574.17999999999995</v>
      </c>
      <c r="C715" s="2">
        <v>29.26</v>
      </c>
      <c r="D715" s="2">
        <v>-3.3650147103729301E-2</v>
      </c>
      <c r="E715" s="2">
        <v>-6.8329350113258797E-4</v>
      </c>
    </row>
    <row r="716" spans="1:5">
      <c r="A716" s="1">
        <v>41218</v>
      </c>
      <c r="B716" s="2">
        <v>581.96</v>
      </c>
      <c r="C716" s="2">
        <v>29.39</v>
      </c>
      <c r="D716" s="2">
        <v>1.3458780836154E-2</v>
      </c>
      <c r="E716" s="2">
        <v>4.4330848388477997E-3</v>
      </c>
    </row>
    <row r="717" spans="1:5">
      <c r="A717" s="1">
        <v>41219</v>
      </c>
      <c r="B717" s="2">
        <v>580.20000000000005</v>
      </c>
      <c r="C717" s="2">
        <v>29.62</v>
      </c>
      <c r="D717" s="2">
        <v>-3.0288451598842699E-3</v>
      </c>
      <c r="E717" s="2">
        <v>7.7953284088266997E-3</v>
      </c>
    </row>
    <row r="718" spans="1:5">
      <c r="A718" s="1">
        <v>41220</v>
      </c>
      <c r="B718" s="2">
        <v>558</v>
      </c>
      <c r="C718" s="2">
        <v>28.84</v>
      </c>
      <c r="D718" s="2">
        <v>-3.90139093059928E-2</v>
      </c>
      <c r="E718" s="2">
        <v>-2.66864964229044E-2</v>
      </c>
    </row>
    <row r="719" spans="1:5">
      <c r="A719" s="1">
        <v>41221</v>
      </c>
      <c r="B719" s="2">
        <v>537.75</v>
      </c>
      <c r="C719" s="2">
        <v>28.58</v>
      </c>
      <c r="D719" s="2">
        <v>-3.6965194233471499E-2</v>
      </c>
      <c r="E719" s="2">
        <v>-9.0561399150270901E-3</v>
      </c>
    </row>
    <row r="720" spans="1:5">
      <c r="A720" s="1">
        <v>41222</v>
      </c>
      <c r="B720" s="2">
        <v>547.05999999999995</v>
      </c>
      <c r="C720" s="2">
        <v>28.6</v>
      </c>
      <c r="D720" s="2">
        <v>1.7164717472613701E-2</v>
      </c>
      <c r="E720" s="2">
        <v>6.9954532408571701E-4</v>
      </c>
    </row>
    <row r="721" spans="1:5">
      <c r="A721" s="1">
        <v>41225</v>
      </c>
      <c r="B721" s="2">
        <v>542.83000000000004</v>
      </c>
      <c r="C721" s="2">
        <v>27.99</v>
      </c>
      <c r="D721" s="2">
        <v>-7.76229021133093E-3</v>
      </c>
      <c r="E721" s="2">
        <v>-2.15594142984449E-2</v>
      </c>
    </row>
    <row r="722" spans="1:5">
      <c r="A722" s="1">
        <v>41226</v>
      </c>
      <c r="B722" s="2">
        <v>542.9</v>
      </c>
      <c r="C722" s="2">
        <v>27.09</v>
      </c>
      <c r="D722" s="2">
        <v>1.2894550228315701E-4</v>
      </c>
      <c r="E722" s="2">
        <v>-3.26826474303583E-2</v>
      </c>
    </row>
    <row r="723" spans="1:5">
      <c r="A723" s="1">
        <v>41227</v>
      </c>
      <c r="B723" s="2">
        <v>536.88</v>
      </c>
      <c r="C723" s="2">
        <v>26.84</v>
      </c>
      <c r="D723" s="2">
        <v>-1.1150535061421499E-2</v>
      </c>
      <c r="E723" s="2">
        <v>-9.2713439935227099E-3</v>
      </c>
    </row>
    <row r="724" spans="1:5">
      <c r="A724" s="1">
        <v>41228</v>
      </c>
      <c r="B724" s="2">
        <v>525.62</v>
      </c>
      <c r="C724" s="2">
        <v>26.66</v>
      </c>
      <c r="D724" s="2">
        <v>-2.1196087653152E-2</v>
      </c>
      <c r="E724" s="2">
        <v>-6.7289973529184701E-3</v>
      </c>
    </row>
    <row r="725" spans="1:5">
      <c r="A725" s="1">
        <v>41229</v>
      </c>
      <c r="B725" s="2">
        <v>527.67999999999995</v>
      </c>
      <c r="C725" s="2">
        <v>26.52</v>
      </c>
      <c r="D725" s="2">
        <v>3.9115211744022204E-3</v>
      </c>
      <c r="E725" s="2">
        <v>-5.2651494329009202E-3</v>
      </c>
    </row>
    <row r="726" spans="1:5">
      <c r="A726" s="1">
        <v>41232</v>
      </c>
      <c r="B726" s="2">
        <v>565.73</v>
      </c>
      <c r="C726" s="2">
        <v>26.73</v>
      </c>
      <c r="D726" s="2">
        <v>6.9626893213961399E-2</v>
      </c>
      <c r="E726" s="2">
        <v>7.8873648331658497E-3</v>
      </c>
    </row>
    <row r="727" spans="1:5">
      <c r="A727" s="1">
        <v>41233</v>
      </c>
      <c r="B727" s="2">
        <v>560.91</v>
      </c>
      <c r="C727" s="2">
        <v>26.71</v>
      </c>
      <c r="D727" s="2">
        <v>-8.5564677399029895E-3</v>
      </c>
      <c r="E727" s="2">
        <v>-7.4850302895812905E-4</v>
      </c>
    </row>
    <row r="728" spans="1:5">
      <c r="A728" s="1">
        <v>41234</v>
      </c>
      <c r="B728" s="2">
        <v>561.70000000000005</v>
      </c>
      <c r="C728" s="2">
        <v>26.95</v>
      </c>
      <c r="D728" s="2">
        <v>1.40743469309472E-3</v>
      </c>
      <c r="E728" s="2">
        <v>8.9452702331366402E-3</v>
      </c>
    </row>
    <row r="729" spans="1:5">
      <c r="A729" s="1">
        <v>41236</v>
      </c>
      <c r="B729" s="2">
        <v>571.5</v>
      </c>
      <c r="C729" s="2">
        <v>27.7</v>
      </c>
      <c r="D729" s="2">
        <v>1.7296583696478299E-2</v>
      </c>
      <c r="E729" s="2">
        <v>2.7449115838286599E-2</v>
      </c>
    </row>
    <row r="730" spans="1:5">
      <c r="A730" s="1">
        <v>41239</v>
      </c>
      <c r="B730" s="2">
        <v>589.53</v>
      </c>
      <c r="C730" s="2">
        <v>27.39</v>
      </c>
      <c r="D730" s="2">
        <v>3.1061126032920001E-2</v>
      </c>
      <c r="E730" s="2">
        <v>-1.1254429918306001E-2</v>
      </c>
    </row>
    <row r="731" spans="1:5">
      <c r="A731" s="1">
        <v>41240</v>
      </c>
      <c r="B731" s="2">
        <v>584.78</v>
      </c>
      <c r="C731" s="2">
        <v>27.08</v>
      </c>
      <c r="D731" s="2">
        <v>-8.0899011434428392E-3</v>
      </c>
      <c r="E731" s="2">
        <v>-1.1382535230912601E-2</v>
      </c>
    </row>
    <row r="732" spans="1:5">
      <c r="A732" s="1">
        <v>41241</v>
      </c>
      <c r="B732" s="2">
        <v>582.94000000000005</v>
      </c>
      <c r="C732" s="2">
        <v>27.36</v>
      </c>
      <c r="D732" s="2">
        <v>-3.15144302203262E-3</v>
      </c>
      <c r="E732" s="2">
        <v>1.0286644710275499E-2</v>
      </c>
    </row>
    <row r="733" spans="1:5">
      <c r="A733" s="1">
        <v>41242</v>
      </c>
      <c r="B733" s="2">
        <v>589.36</v>
      </c>
      <c r="C733" s="2">
        <v>26.95</v>
      </c>
      <c r="D733" s="2">
        <v>1.0952937272248201E-2</v>
      </c>
      <c r="E733" s="2">
        <v>-1.5098795399343499E-2</v>
      </c>
    </row>
    <row r="734" spans="1:5">
      <c r="A734" s="1">
        <v>41243</v>
      </c>
      <c r="B734" s="2">
        <v>585.28</v>
      </c>
      <c r="C734" s="2">
        <v>26.62</v>
      </c>
      <c r="D734" s="2">
        <v>-6.9468371720573796E-3</v>
      </c>
      <c r="E734" s="2">
        <v>-1.23204843880405E-2</v>
      </c>
    </row>
    <row r="735" spans="1:5">
      <c r="A735" s="1">
        <v>41246</v>
      </c>
      <c r="B735" s="2">
        <v>586.19000000000005</v>
      </c>
      <c r="C735" s="2">
        <v>26.43</v>
      </c>
      <c r="D735" s="2">
        <v>1.5536039045606601E-3</v>
      </c>
      <c r="E735" s="2">
        <v>-7.1630843507678099E-3</v>
      </c>
    </row>
    <row r="736" spans="1:5">
      <c r="A736" s="1">
        <v>41247</v>
      </c>
      <c r="B736" s="2">
        <v>575.85</v>
      </c>
      <c r="C736" s="2">
        <v>26.37</v>
      </c>
      <c r="D736" s="2">
        <v>-1.7796758992145102E-2</v>
      </c>
      <c r="E736" s="2">
        <v>-2.27272825100246E-3</v>
      </c>
    </row>
    <row r="737" spans="1:5">
      <c r="A737" s="1">
        <v>41248</v>
      </c>
      <c r="B737" s="2">
        <v>538.79</v>
      </c>
      <c r="C737" s="2">
        <v>26.67</v>
      </c>
      <c r="D737" s="2">
        <v>-6.6521325513377097E-2</v>
      </c>
      <c r="E737" s="2">
        <v>1.13123378287277E-2</v>
      </c>
    </row>
    <row r="738" spans="1:5">
      <c r="A738" s="1">
        <v>41249</v>
      </c>
      <c r="B738" s="2">
        <v>547.24</v>
      </c>
      <c r="C738" s="2">
        <v>26.73</v>
      </c>
      <c r="D738" s="2">
        <v>1.55615784503741E-2</v>
      </c>
      <c r="E738" s="2">
        <v>2.2471919569046601E-3</v>
      </c>
    </row>
    <row r="739" spans="1:5">
      <c r="A739" s="1">
        <v>41250</v>
      </c>
      <c r="B739" s="2">
        <v>533.25</v>
      </c>
      <c r="C739" s="2">
        <v>26.46</v>
      </c>
      <c r="D739" s="2">
        <v>-2.58971057004534E-2</v>
      </c>
      <c r="E739" s="2">
        <v>-1.0152371464018E-2</v>
      </c>
    </row>
    <row r="740" spans="1:5">
      <c r="A740" s="1">
        <v>41253</v>
      </c>
      <c r="B740" s="2">
        <v>529.82000000000005</v>
      </c>
      <c r="C740" s="2">
        <v>26.94</v>
      </c>
      <c r="D740" s="2">
        <v>-6.4530311316321901E-3</v>
      </c>
      <c r="E740" s="2">
        <v>1.7978012295408401E-2</v>
      </c>
    </row>
    <row r="741" spans="1:5">
      <c r="A741" s="1">
        <v>41254</v>
      </c>
      <c r="B741" s="2">
        <v>541.39</v>
      </c>
      <c r="C741" s="2">
        <v>27.32</v>
      </c>
      <c r="D741" s="2">
        <v>2.1602580158093299E-2</v>
      </c>
      <c r="E741" s="2">
        <v>1.40068637203713E-2</v>
      </c>
    </row>
    <row r="742" spans="1:5">
      <c r="A742" s="1">
        <v>41255</v>
      </c>
      <c r="B742" s="2">
        <v>539</v>
      </c>
      <c r="C742" s="2">
        <v>27.24</v>
      </c>
      <c r="D742" s="2">
        <v>-4.4243354689237702E-3</v>
      </c>
      <c r="E742" s="2">
        <v>-2.9325534212777502E-3</v>
      </c>
    </row>
    <row r="743" spans="1:5">
      <c r="A743" s="1">
        <v>41256</v>
      </c>
      <c r="B743" s="2">
        <v>529.69000000000005</v>
      </c>
      <c r="C743" s="2">
        <v>27.11</v>
      </c>
      <c r="D743" s="2">
        <v>-1.7423641147253598E-2</v>
      </c>
      <c r="E743" s="2">
        <v>-4.7838177707374401E-3</v>
      </c>
    </row>
    <row r="744" spans="1:5">
      <c r="A744" s="1">
        <v>41257</v>
      </c>
      <c r="B744" s="2">
        <v>509.79</v>
      </c>
      <c r="C744" s="2">
        <v>26.81</v>
      </c>
      <c r="D744" s="2">
        <v>-3.8293053547619797E-2</v>
      </c>
      <c r="E744" s="2">
        <v>-1.1127711262706201E-2</v>
      </c>
    </row>
    <row r="745" spans="1:5">
      <c r="A745" s="1">
        <v>41260</v>
      </c>
      <c r="B745" s="2">
        <v>518.83000000000004</v>
      </c>
      <c r="C745" s="2">
        <v>27.1</v>
      </c>
      <c r="D745" s="2">
        <v>1.7577400308055501E-2</v>
      </c>
      <c r="E745" s="2">
        <v>1.07587756377875E-2</v>
      </c>
    </row>
    <row r="746" spans="1:5">
      <c r="A746" s="1">
        <v>41261</v>
      </c>
      <c r="B746" s="2">
        <v>533.9</v>
      </c>
      <c r="C746" s="2">
        <v>27.56</v>
      </c>
      <c r="D746" s="2">
        <v>2.8632278983961201E-2</v>
      </c>
      <c r="E746" s="2">
        <v>1.6831718259802599E-2</v>
      </c>
    </row>
    <row r="747" spans="1:5">
      <c r="A747" s="1">
        <v>41262</v>
      </c>
      <c r="B747" s="2">
        <v>526.30999999999995</v>
      </c>
      <c r="C747" s="2">
        <v>27.31</v>
      </c>
      <c r="D747" s="2">
        <v>-1.4318162756898701E-2</v>
      </c>
      <c r="E747" s="2">
        <v>-9.1125106598441297E-3</v>
      </c>
    </row>
    <row r="748" spans="1:5">
      <c r="A748" s="1">
        <v>41263</v>
      </c>
      <c r="B748" s="2">
        <v>521.73</v>
      </c>
      <c r="C748" s="2">
        <v>27.68</v>
      </c>
      <c r="D748" s="2">
        <v>-8.7401800613807999E-3</v>
      </c>
      <c r="E748" s="2">
        <v>1.34571952638552E-2</v>
      </c>
    </row>
    <row r="749" spans="1:5">
      <c r="A749" s="1">
        <v>41264</v>
      </c>
      <c r="B749" s="2">
        <v>519.33000000000004</v>
      </c>
      <c r="C749" s="2">
        <v>27.45</v>
      </c>
      <c r="D749" s="2">
        <v>-4.6106934311129803E-3</v>
      </c>
      <c r="E749" s="2">
        <v>-8.3439627939292105E-3</v>
      </c>
    </row>
    <row r="750" spans="1:5">
      <c r="A750" s="1">
        <v>41267</v>
      </c>
      <c r="B750" s="2">
        <v>520.16999999999996</v>
      </c>
      <c r="C750" s="2">
        <v>27.06</v>
      </c>
      <c r="D750" s="2">
        <v>1.6161619679431101E-3</v>
      </c>
      <c r="E750" s="2">
        <v>-1.43095452128976E-2</v>
      </c>
    </row>
    <row r="751" spans="1:5">
      <c r="A751" s="1">
        <v>41269</v>
      </c>
      <c r="B751" s="2">
        <v>513</v>
      </c>
      <c r="C751" s="2">
        <v>26.86</v>
      </c>
      <c r="D751" s="2">
        <v>-1.3879836053921501E-2</v>
      </c>
      <c r="E751" s="2">
        <v>-7.4184316475504001E-3</v>
      </c>
    </row>
    <row r="752" spans="1:5">
      <c r="A752" s="1">
        <v>41270</v>
      </c>
      <c r="B752" s="2">
        <v>515.05999999999995</v>
      </c>
      <c r="C752" s="2">
        <v>26.96</v>
      </c>
      <c r="D752" s="2">
        <v>4.0075535611719896E-3</v>
      </c>
      <c r="E752" s="2">
        <v>3.7160949490148499E-3</v>
      </c>
    </row>
    <row r="753" spans="1:5">
      <c r="A753" s="1">
        <v>41271</v>
      </c>
      <c r="B753" s="2">
        <v>509.59</v>
      </c>
      <c r="C753" s="2">
        <v>26.55</v>
      </c>
      <c r="D753" s="2">
        <v>-1.0676917900435101E-2</v>
      </c>
      <c r="E753" s="2">
        <v>-1.53245383561584E-2</v>
      </c>
    </row>
    <row r="754" spans="1:5">
      <c r="A754" s="1">
        <v>41274</v>
      </c>
      <c r="B754" s="2">
        <v>532.16999999999996</v>
      </c>
      <c r="C754" s="2">
        <v>26.71</v>
      </c>
      <c r="D754" s="2">
        <v>4.3356506337451403E-2</v>
      </c>
      <c r="E754" s="2">
        <v>6.0082794339215897E-3</v>
      </c>
    </row>
    <row r="755" spans="1:5">
      <c r="A755" s="1">
        <v>41276</v>
      </c>
      <c r="B755" s="2">
        <v>549.03</v>
      </c>
      <c r="C755" s="2">
        <v>27.62</v>
      </c>
      <c r="D755" s="2">
        <v>3.11900976563428E-2</v>
      </c>
      <c r="E755" s="2">
        <v>3.35021208592765E-2</v>
      </c>
    </row>
    <row r="756" spans="1:5">
      <c r="A756" s="1">
        <v>41277</v>
      </c>
      <c r="B756" s="2">
        <v>542.1</v>
      </c>
      <c r="C756" s="2">
        <v>27.25</v>
      </c>
      <c r="D756" s="2">
        <v>-1.2702598559008099E-2</v>
      </c>
      <c r="E756" s="2">
        <v>-1.3486626871893E-2</v>
      </c>
    </row>
    <row r="757" spans="1:5">
      <c r="A757" s="1">
        <v>41278</v>
      </c>
      <c r="B757" s="2">
        <v>527</v>
      </c>
      <c r="C757" s="2">
        <v>26.74</v>
      </c>
      <c r="D757" s="2">
        <v>-2.8249937724930198E-2</v>
      </c>
      <c r="E757" s="2">
        <v>-1.8892949435456E-2</v>
      </c>
    </row>
    <row r="758" spans="1:5">
      <c r="A758" s="1">
        <v>41281</v>
      </c>
      <c r="B758" s="2">
        <v>523.9</v>
      </c>
      <c r="C758" s="2">
        <v>26.69</v>
      </c>
      <c r="D758" s="2">
        <v>-5.8997221271883801E-3</v>
      </c>
      <c r="E758" s="2">
        <v>-1.87160825736424E-3</v>
      </c>
    </row>
  </sheetData>
  <pageMargins left="0.7" right="0.7" top="0.75" bottom="0.75" header="0.3" footer="0.3"/>
  <pageSetup paperSize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Delta Normal</vt:lpstr>
      <vt:lpstr>Simulation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Kostas</cp:lastModifiedBy>
  <dcterms:modified xsi:type="dcterms:W3CDTF">2013-01-09T04:09:36Z</dcterms:modified>
</cp:coreProperties>
</file>