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filterPrivacy="1" codeName="ThisWorkbook"/>
  <xr:revisionPtr revIDLastSave="0" documentId="13_ncr:1_{3FBE8A4A-86E7-402E-9195-58AD67DAE2C5}" xr6:coauthVersionLast="47" xr6:coauthVersionMax="47" xr10:uidLastSave="{00000000-0000-0000-0000-000000000000}"/>
  <bookViews>
    <workbookView xWindow="-120" yWindow="-120" windowWidth="29040" windowHeight="15720" xr2:uid="{00000000-000D-0000-FFFF-FFFF00000000}"/>
  </bookViews>
  <sheets>
    <sheet name="ProjectSchedule" sheetId="11" r:id="rId1"/>
    <sheet name="About" sheetId="12" r:id="rId2"/>
  </sheets>
  <definedNames>
    <definedName name="Display_Week">ProjectSchedule!$D$4</definedName>
    <definedName name="_xlnm.Print_Titles" localSheetId="0">ProjectSchedule!$4:$6</definedName>
    <definedName name="Project_Start">ProjectSchedule!$D$3</definedName>
    <definedName name="task_end" localSheetId="0">ProjectSchedule!$E1</definedName>
    <definedName name="task_progress" localSheetId="0">ProjectSchedule!$C1</definedName>
    <definedName name="task_start" localSheetId="0">ProjectSchedule!$D1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2" i="11" l="1"/>
  <c r="F23" i="11"/>
  <c r="F24" i="11"/>
  <c r="F25" i="11"/>
  <c r="F26" i="11"/>
  <c r="F27" i="11"/>
  <c r="F11" i="11"/>
  <c r="F12" i="11"/>
  <c r="F13" i="11"/>
  <c r="F7" i="11"/>
  <c r="G5" i="11" l="1"/>
  <c r="H5" i="11" s="1"/>
  <c r="F8" i="11" l="1"/>
  <c r="G6" i="11"/>
  <c r="F9" i="11" l="1"/>
  <c r="I5" i="11"/>
  <c r="J5" i="11" s="1"/>
  <c r="K5" i="11" s="1"/>
  <c r="L5" i="11" s="1"/>
  <c r="M5" i="11" s="1"/>
  <c r="N5" i="11" s="1"/>
  <c r="G4" i="11"/>
  <c r="F10" i="11" l="1"/>
  <c r="N4" i="11"/>
  <c r="O5" i="11"/>
  <c r="P5" i="11" s="1"/>
  <c r="Q5" i="11" s="1"/>
  <c r="R5" i="11" s="1"/>
  <c r="S5" i="11" s="1"/>
  <c r="T5" i="11" s="1"/>
  <c r="U5" i="11" s="1"/>
  <c r="H6" i="11"/>
  <c r="U4" i="11" l="1"/>
  <c r="V5" i="11"/>
  <c r="W5" i="11" s="1"/>
  <c r="X5" i="11" s="1"/>
  <c r="Y5" i="11" s="1"/>
  <c r="Z5" i="11" s="1"/>
  <c r="AA5" i="11" s="1"/>
  <c r="AB5" i="11" s="1"/>
  <c r="I6" i="11"/>
  <c r="AC5" i="11" l="1"/>
  <c r="AD5" i="11" s="1"/>
  <c r="AE5" i="11" s="1"/>
  <c r="AF5" i="11" s="1"/>
  <c r="AG5" i="11" s="1"/>
  <c r="AH5" i="11" s="1"/>
  <c r="AB4" i="11"/>
  <c r="J6" i="11"/>
  <c r="AI5" i="11" l="1"/>
  <c r="AJ5" i="11" s="1"/>
  <c r="AK5" i="11" s="1"/>
  <c r="AL5" i="11" s="1"/>
  <c r="AM5" i="11" s="1"/>
  <c r="AN5" i="11" s="1"/>
  <c r="AO5" i="11" s="1"/>
  <c r="K6" i="11"/>
  <c r="AP5" i="11" l="1"/>
  <c r="AQ5" i="11" s="1"/>
  <c r="AI4" i="11"/>
  <c r="L6" i="11"/>
  <c r="AR5" i="11" l="1"/>
  <c r="AQ6" i="11"/>
  <c r="AP4" i="11"/>
  <c r="M6" i="11"/>
  <c r="AS5" i="11" l="1"/>
  <c r="AR6" i="11"/>
  <c r="AT5" i="11" l="1"/>
  <c r="AS6" i="11"/>
  <c r="N6" i="11"/>
  <c r="O6" i="11"/>
  <c r="AU5" i="11" l="1"/>
  <c r="AT6" i="11"/>
  <c r="P6" i="11"/>
  <c r="AV5" i="11" l="1"/>
  <c r="AW5" i="11" s="1"/>
  <c r="AU6" i="11"/>
  <c r="Q6" i="11"/>
  <c r="AW6" i="11" l="1"/>
  <c r="AX5" i="11"/>
  <c r="AW4" i="11"/>
  <c r="AV6" i="11"/>
  <c r="R6" i="11"/>
  <c r="AY5" i="11" l="1"/>
  <c r="AX6" i="11"/>
  <c r="S6" i="11"/>
  <c r="AY6" i="11" l="1"/>
  <c r="AZ5" i="11"/>
  <c r="T6" i="11"/>
  <c r="AZ6" i="11" l="1"/>
  <c r="BA5" i="11"/>
  <c r="U6" i="11"/>
  <c r="BA6" i="11" l="1"/>
  <c r="BB5" i="11"/>
  <c r="V6" i="11"/>
  <c r="BC5" i="11" l="1"/>
  <c r="BB6" i="11"/>
  <c r="W6" i="11"/>
  <c r="BC6" i="11" l="1"/>
  <c r="BD5" i="11"/>
  <c r="X6" i="11"/>
  <c r="BD6" i="11" l="1"/>
  <c r="BE5" i="11"/>
  <c r="BD4" i="11"/>
  <c r="Y6" i="11"/>
  <c r="BE6" i="11" l="1"/>
  <c r="BF5" i="11"/>
  <c r="Z6" i="11"/>
  <c r="BG5" i="11" l="1"/>
  <c r="BF6" i="11"/>
  <c r="AA6" i="11"/>
  <c r="BH5" i="11" l="1"/>
  <c r="BG6" i="11"/>
  <c r="AB6" i="11"/>
  <c r="BI5" i="11" l="1"/>
  <c r="BH6" i="11"/>
  <c r="AC6" i="11"/>
  <c r="BJ5" i="11" l="1"/>
  <c r="BK5" i="11" s="1"/>
  <c r="BI6" i="11"/>
  <c r="AD6" i="11"/>
  <c r="BL5" i="11" l="1"/>
  <c r="BK6" i="11"/>
  <c r="BK4" i="11"/>
  <c r="BJ6" i="11"/>
  <c r="AE6" i="11"/>
  <c r="BM5" i="11" l="1"/>
  <c r="BL6" i="11"/>
  <c r="AF6" i="11"/>
  <c r="BM6" i="11" l="1"/>
  <c r="BN5" i="11"/>
  <c r="AG6" i="11"/>
  <c r="BN6" i="11" l="1"/>
  <c r="BO5" i="11"/>
  <c r="AH6" i="11"/>
  <c r="BO6" i="11" l="1"/>
  <c r="BP5" i="11"/>
  <c r="AI6" i="11"/>
  <c r="BQ5" i="11" l="1"/>
  <c r="BP6" i="11"/>
  <c r="AJ6" i="11"/>
  <c r="BR5" i="11" l="1"/>
  <c r="BQ6" i="11"/>
  <c r="AK6" i="11"/>
  <c r="BS5" i="11" l="1"/>
  <c r="BR4" i="11"/>
  <c r="BR6" i="11"/>
  <c r="AL6" i="11"/>
  <c r="BT5" i="11" l="1"/>
  <c r="BS6" i="11"/>
  <c r="AM6" i="11"/>
  <c r="BU5" i="11" l="1"/>
  <c r="BT6" i="11"/>
  <c r="AN6" i="11"/>
  <c r="BU6" i="11" l="1"/>
  <c r="BV5" i="11"/>
  <c r="AO6" i="11"/>
  <c r="BV6" i="11" l="1"/>
  <c r="BW5" i="11"/>
  <c r="AP6" i="11"/>
  <c r="BW6" i="11" l="1"/>
  <c r="BX5" i="11"/>
  <c r="BX6" i="11" l="1"/>
  <c r="BY5" i="11"/>
  <c r="BY6" i="11" l="1"/>
  <c r="BZ5" i="11"/>
  <c r="BY4" i="11"/>
  <c r="CA5" i="11" l="1"/>
  <c r="BZ6" i="11"/>
  <c r="CB5" i="11" l="1"/>
  <c r="CA6" i="11"/>
  <c r="CB6" i="11" l="1"/>
  <c r="CC5" i="11"/>
  <c r="CC6" i="11" l="1"/>
  <c r="CD5" i="11"/>
  <c r="CD6" i="11" l="1"/>
  <c r="CE5" i="11"/>
  <c r="CF5" i="11" l="1"/>
  <c r="CE6" i="11"/>
  <c r="CF6" i="11" l="1"/>
  <c r="CF4" i="11"/>
  <c r="CG5" i="11"/>
  <c r="CG6" i="11" l="1"/>
  <c r="CH5" i="11"/>
  <c r="CI5" i="11" l="1"/>
  <c r="CH6" i="11"/>
  <c r="CJ5" i="11" l="1"/>
  <c r="CI6" i="11"/>
  <c r="CJ6" i="11" l="1"/>
  <c r="CK5" i="11"/>
  <c r="CK6" i="11" l="1"/>
  <c r="CL5" i="11"/>
  <c r="CL6" i="11" l="1"/>
  <c r="CM5" i="11"/>
  <c r="CM6" i="11" l="1"/>
  <c r="CN5" i="11"/>
  <c r="CM4" i="11"/>
  <c r="CN6" i="11" l="1"/>
  <c r="CO5" i="11"/>
  <c r="CO6" i="11" l="1"/>
  <c r="CP5" i="11"/>
  <c r="CQ5" i="11" l="1"/>
  <c r="CP6" i="11"/>
  <c r="CR5" i="11" l="1"/>
  <c r="CQ6" i="11"/>
  <c r="CR6" i="11" l="1"/>
  <c r="CS5" i="11"/>
  <c r="CS6" i="11" l="1"/>
  <c r="CT5" i="11"/>
  <c r="CT6" i="11" l="1"/>
  <c r="CU5" i="11"/>
  <c r="CT4" i="11"/>
  <c r="CU6" i="11" l="1"/>
  <c r="CV5" i="11"/>
  <c r="CV6" i="11" l="1"/>
  <c r="CW5" i="11"/>
  <c r="CW6" i="11" l="1"/>
  <c r="CX5" i="11"/>
  <c r="CY5" i="11" l="1"/>
  <c r="CX6" i="11"/>
  <c r="CZ5" i="11" l="1"/>
  <c r="CY6" i="11"/>
  <c r="CZ6" i="11" l="1"/>
  <c r="DA5" i="11"/>
  <c r="DA6" i="11" l="1"/>
  <c r="DA4" i="11"/>
  <c r="DB5" i="11"/>
  <c r="DB6" i="11" l="1"/>
  <c r="DC5" i="11"/>
  <c r="DC6" i="11" l="1"/>
  <c r="DD5" i="11"/>
  <c r="DD6" i="11" l="1"/>
  <c r="DE5" i="11"/>
  <c r="DE6" i="11" l="1"/>
  <c r="DF5" i="11"/>
  <c r="DG5" i="11" l="1"/>
  <c r="DG6" i="11" s="1"/>
  <c r="DF6" i="11"/>
</calcChain>
</file>

<file path=xl/sharedStrings.xml><?xml version="1.0" encoding="utf-8"?>
<sst xmlns="http://schemas.openxmlformats.org/spreadsheetml/2006/main" count="62" uniqueCount="62">
  <si>
    <t>TASK</t>
  </si>
  <si>
    <t>Task 1</t>
  </si>
  <si>
    <t>Task 2</t>
  </si>
  <si>
    <t>Task 3</t>
  </si>
  <si>
    <t>Task 4</t>
  </si>
  <si>
    <t>Task 5</t>
  </si>
  <si>
    <t>Project Start:</t>
  </si>
  <si>
    <t>Display Week:</t>
  </si>
  <si>
    <t>PROGRESS</t>
  </si>
  <si>
    <t>START</t>
  </si>
  <si>
    <t>END</t>
  </si>
  <si>
    <t>DAYS</t>
  </si>
  <si>
    <t>SIMPLE GANTT CHART by Vertex42.com</t>
  </si>
  <si>
    <t>https://www.vertex42.com/ExcelTemplates/simple-gantt-chart.html</t>
  </si>
  <si>
    <t>About This Template</t>
  </si>
  <si>
    <t>This template provides a simple way to create a Gantt chart to help visualise and track your project. Simply enter your tasks and start and end dates - no formulae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</si>
  <si>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</si>
  <si>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</si>
  <si>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</si>
  <si>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colours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</si>
  <si>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</si>
  <si>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</si>
  <si>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</si>
  <si>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</si>
  <si>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</si>
  <si>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amortisation.</t>
  </si>
  <si>
    <t>Businesses will find invoices, time sheets, inventory trackers, financial statements, and project planning templates. Teachers and students will find resources such as class schedules, grade books, and attendance sheets. Organise your family life with meal planners, checklists, and exercise logs. Each template is thoroughly researched, refined, and improved over time through feedback from thousands of users.</t>
  </si>
  <si>
    <t>Introduction to Module</t>
  </si>
  <si>
    <t>Systems Development Group Project - Group 5</t>
  </si>
  <si>
    <t>Introduction (Group Report)</t>
  </si>
  <si>
    <t>Aims (Group Report)</t>
  </si>
  <si>
    <t>Objectives (Group Report)</t>
  </si>
  <si>
    <t>SMART Objectives (Group Report)</t>
  </si>
  <si>
    <t>ASSIGNED TO</t>
  </si>
  <si>
    <t>Populating database with CSV files data</t>
  </si>
  <si>
    <t>Planning the GUI of Online Store</t>
  </si>
  <si>
    <t>Front End Development</t>
  </si>
  <si>
    <t>Back End Development</t>
  </si>
  <si>
    <t>Testing</t>
  </si>
  <si>
    <t>Evaluation</t>
  </si>
  <si>
    <t>Task 6</t>
  </si>
  <si>
    <t>Task 7</t>
  </si>
  <si>
    <t>Task 8</t>
  </si>
  <si>
    <t>Task 9</t>
  </si>
  <si>
    <t>Task 10</t>
  </si>
  <si>
    <t>Task 11</t>
  </si>
  <si>
    <t>Task 12</t>
  </si>
  <si>
    <t>Task 13</t>
  </si>
  <si>
    <t>Literature Review (Group Report)</t>
  </si>
  <si>
    <t>Requirements (Group Report)</t>
  </si>
  <si>
    <t>Task 15</t>
  </si>
  <si>
    <t>Project Planning &amp; Team Roles (Group Report)</t>
  </si>
  <si>
    <t>Task 16</t>
  </si>
  <si>
    <t>Task 17</t>
  </si>
  <si>
    <t>Task 18</t>
  </si>
  <si>
    <t>Design &amp; Test Plan (Group Report)</t>
  </si>
  <si>
    <t>Implementation &amp; Testing (Group Report)</t>
  </si>
  <si>
    <t>Evaluation &amp; Lessons Learned (Group Report)</t>
  </si>
  <si>
    <t>References (Group Report)</t>
  </si>
  <si>
    <t>Appendices (Group Report)</t>
  </si>
  <si>
    <t>Task 19</t>
  </si>
  <si>
    <t>Task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</si>
</sst>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quot;£&quot;* #,##0_-;\-&quot;£&quot;* #,##0_-;_-&quot;£&quot;* &quot;-&quot;_-;_-@_-"/>
    <numFmt numFmtId="44" formatCode="_-&quot;£&quot;* #,##0.00_-;\-&quot;£&quot;* #,##0.00_-;_-&quot;£&quot;* &quot;-&quot;??_-;_-@_-"/>
    <numFmt numFmtId="164" formatCode="_(* #,##0_);_(* \(#,##0\);_(* &quot;-&quot;_);_(@_)"/>
    <numFmt numFmtId="165" formatCode="_(* #,##0.00_);_(* \(#,##0.00\);_(* &quot;-&quot;??_);_(@_)"/>
    <numFmt numFmtId="166" formatCode="ddd\,\ dd/mm/yyyy"/>
    <numFmt numFmtId="167" formatCode="d/m/yy;@"/>
    <numFmt numFmtId="168" formatCode="d"/>
    <numFmt numFmtId="169" formatCode="d\ mmm\ yyyy"/>
  </numFmts>
  <fonts count="3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8"/>
      <name val="Calibri"/>
      <family val="2"/>
      <scheme val="minor"/>
    </font>
    <font>
      <b/>
      <sz val="8"/>
      <color theme="0"/>
      <name val="Calibri"/>
      <family val="2"/>
      <scheme val="minor"/>
    </font>
  </fonts>
  <fills count="39">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249977111117893"/>
        <bgColor indexed="64"/>
      </patternFill>
    </fill>
    <fill>
      <patternFill patternType="solid">
        <fgColor rgb="FFFFFF00"/>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165"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6" fontId="7" fillId="0" borderId="3">
      <alignment horizontal="center" vertical="center"/>
    </xf>
    <xf numFmtId="167"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23" fillId="0" borderId="0" applyNumberFormat="0" applyFill="0" applyBorder="0" applyAlignment="0" applyProtection="0"/>
    <xf numFmtId="164"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0" fontId="24" fillId="0" borderId="0" applyNumberFormat="0" applyFill="0" applyBorder="0" applyAlignment="0" applyProtection="0"/>
    <xf numFmtId="0" fontId="25" fillId="6" borderId="0" applyNumberFormat="0" applyBorder="0" applyAlignment="0" applyProtection="0"/>
    <xf numFmtId="0" fontId="26" fillId="7" borderId="0" applyNumberFormat="0" applyBorder="0" applyAlignment="0" applyProtection="0"/>
    <xf numFmtId="0" fontId="27" fillId="8" borderId="0" applyNumberFormat="0" applyBorder="0" applyAlignment="0" applyProtection="0"/>
    <xf numFmtId="0" fontId="28" fillId="9" borderId="11" applyNumberFormat="0" applyAlignment="0" applyProtection="0"/>
    <xf numFmtId="0" fontId="29" fillId="10" borderId="12" applyNumberFormat="0" applyAlignment="0" applyProtection="0"/>
    <xf numFmtId="0" fontId="30" fillId="10" borderId="11" applyNumberFormat="0" applyAlignment="0" applyProtection="0"/>
    <xf numFmtId="0" fontId="31" fillId="0" borderId="13" applyNumberFormat="0" applyFill="0" applyAlignment="0" applyProtection="0"/>
    <xf numFmtId="0" fontId="32" fillId="11" borderId="14" applyNumberFormat="0" applyAlignment="0" applyProtection="0"/>
    <xf numFmtId="0" fontId="33" fillId="0" borderId="0" applyNumberFormat="0" applyFill="0" applyBorder="0" applyAlignment="0" applyProtection="0"/>
    <xf numFmtId="0" fontId="7" fillId="12" borderId="15" applyNumberFormat="0" applyFont="0" applyAlignment="0" applyProtection="0"/>
    <xf numFmtId="0" fontId="34" fillId="0" borderId="0" applyNumberFormat="0" applyFill="0" applyBorder="0" applyAlignment="0" applyProtection="0"/>
    <xf numFmtId="0" fontId="5" fillId="0" borderId="16" applyNumberFormat="0" applyFill="0" applyAlignment="0" applyProtection="0"/>
    <xf numFmtId="0" fontId="20"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20"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20"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20"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20"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0"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cellStyleXfs>
  <cellXfs count="5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5" borderId="1" xfId="0" applyFont="1" applyFill="1" applyBorder="1" applyAlignment="1">
      <alignment horizontal="center" vertical="center" wrapText="1"/>
    </xf>
    <xf numFmtId="0" fontId="10" fillId="4" borderId="8" xfId="0" applyFont="1" applyFill="1" applyBorder="1" applyAlignment="1">
      <alignment horizontal="center" vertical="center" shrinkToFit="1"/>
    </xf>
    <xf numFmtId="0" fontId="12" fillId="0" borderId="0" xfId="0" applyFont="1"/>
    <xf numFmtId="0" fontId="13" fillId="0" borderId="0" xfId="1" applyFont="1" applyAlignment="1" applyProtection="1"/>
    <xf numFmtId="0" fontId="4" fillId="0" borderId="2" xfId="0" applyFont="1" applyBorder="1" applyAlignment="1">
      <alignment horizontal="center" vertical="center"/>
    </xf>
    <xf numFmtId="9" fontId="4" fillId="3"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0" applyFont="1" applyAlignment="1">
      <alignment horizontal="center"/>
    </xf>
    <xf numFmtId="0" fontId="0" fillId="0" borderId="0" xfId="0" applyAlignment="1">
      <alignment wrapText="1"/>
    </xf>
    <xf numFmtId="0" fontId="11" fillId="0" borderId="0" xfId="5" applyAlignment="1">
      <alignment horizontal="left"/>
    </xf>
    <xf numFmtId="0" fontId="8" fillId="0" borderId="0" xfId="7">
      <alignment vertical="top"/>
    </xf>
    <xf numFmtId="0" fontId="7" fillId="3" borderId="2" xfId="11" applyFill="1">
      <alignment horizontal="center" vertical="center"/>
    </xf>
    <xf numFmtId="0" fontId="7" fillId="3" borderId="2" xfId="12" applyFill="1">
      <alignment horizontal="left" vertical="center" indent="2"/>
    </xf>
    <xf numFmtId="0" fontId="0" fillId="0" borderId="10" xfId="0" applyBorder="1"/>
    <xf numFmtId="0" fontId="21" fillId="0" borderId="0" xfId="0" applyFont="1"/>
    <xf numFmtId="0" fontId="22" fillId="0" borderId="0" xfId="1" applyFont="1" applyProtection="1">
      <alignment vertical="top"/>
    </xf>
    <xf numFmtId="0" fontId="4" fillId="0" borderId="0" xfId="0" applyFont="1" applyAlignment="1">
      <alignment vertical="top"/>
    </xf>
    <xf numFmtId="167" fontId="7" fillId="3" borderId="2" xfId="10" applyFill="1">
      <alignment horizontal="center" vertical="center"/>
    </xf>
    <xf numFmtId="168" fontId="9" fillId="2" borderId="6" xfId="0" applyNumberFormat="1" applyFont="1" applyFill="1" applyBorder="1" applyAlignment="1">
      <alignment horizontal="center" vertical="center"/>
    </xf>
    <xf numFmtId="168" fontId="9" fillId="2" borderId="0" xfId="0" applyNumberFormat="1" applyFont="1" applyFill="1" applyAlignment="1">
      <alignment horizontal="center" vertical="center"/>
    </xf>
    <xf numFmtId="168" fontId="9" fillId="2" borderId="7" xfId="0" applyNumberFormat="1" applyFont="1" applyFill="1" applyBorder="1" applyAlignment="1">
      <alignment horizontal="center" vertical="center"/>
    </xf>
    <xf numFmtId="0" fontId="5" fillId="0" borderId="0" xfId="6" applyFont="1"/>
    <xf numFmtId="0" fontId="0" fillId="37" borderId="9" xfId="0" applyFill="1" applyBorder="1" applyAlignment="1">
      <alignment vertical="center"/>
    </xf>
    <xf numFmtId="0" fontId="36" fillId="5" borderId="1" xfId="0" applyFont="1" applyFill="1" applyBorder="1" applyAlignment="1">
      <alignment horizontal="center" vertical="center" wrapText="1"/>
    </xf>
    <xf numFmtId="0" fontId="36" fillId="5" borderId="1" xfId="0" applyFont="1" applyFill="1" applyBorder="1" applyAlignment="1">
      <alignment horizontal="center" vertical="center"/>
    </xf>
    <xf numFmtId="169" fontId="0" fillId="2" borderId="4" xfId="0" applyNumberFormat="1" applyFill="1" applyBorder="1" applyAlignment="1">
      <alignment horizontal="left" vertical="center" wrapText="1" indent="1"/>
    </xf>
    <xf numFmtId="169" fontId="0" fillId="2" borderId="1" xfId="0" applyNumberFormat="1" applyFill="1" applyBorder="1" applyAlignment="1">
      <alignment horizontal="left" vertical="center" wrapText="1" indent="1"/>
    </xf>
    <xf numFmtId="169" fontId="0" fillId="2" borderId="5" xfId="0" applyNumberFormat="1" applyFill="1" applyBorder="1" applyAlignment="1">
      <alignment horizontal="left" vertical="center" wrapText="1" indent="1"/>
    </xf>
    <xf numFmtId="0" fontId="7" fillId="0" borderId="0" xfId="8">
      <alignment horizontal="right" indent="1"/>
    </xf>
    <xf numFmtId="0" fontId="7" fillId="0" borderId="7" xfId="8" applyBorder="1">
      <alignment horizontal="right" indent="1"/>
    </xf>
    <xf numFmtId="166" fontId="7" fillId="0" borderId="3" xfId="9">
      <alignment horizontal="center" vertical="center"/>
    </xf>
    <xf numFmtId="0" fontId="7" fillId="38" borderId="2" xfId="12" applyFill="1">
      <alignment horizontal="left" vertical="center" indent="2"/>
    </xf>
    <xf numFmtId="0" fontId="7" fillId="38" borderId="2" xfId="11" applyFill="1">
      <alignment horizontal="center" vertical="center"/>
    </xf>
    <xf numFmtId="9" fontId="4" fillId="38" borderId="2" xfId="2" applyFont="1" applyFill="1" applyBorder="1" applyAlignment="1">
      <alignment horizontal="center" vertical="center"/>
    </xf>
    <xf numFmtId="167" fontId="7" fillId="38" borderId="2" xfId="10" applyFill="1">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229918B6-DD13-4F5A-97B9-305F7E002AA3}"/>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B2D3C1EE-6B41-4801-AAFC-C2274E49E503}"/>
    <cellStyle name="Neutral" xfId="20" builtinId="28" customBuiltin="1"/>
    <cellStyle name="Normal" xfId="0" builtinId="0" customBuiltin="1"/>
    <cellStyle name="Note" xfId="27" builtinId="10" customBuiltin="1"/>
    <cellStyle name="Output" xfId="22" builtinId="21" customBuiltin="1"/>
    <cellStyle name="Percent" xfId="2" builtinId="5" customBuiltin="1"/>
    <cellStyle name="Project Start" xfId="9" xr:uid="{8EB8A09A-C31C-40A3-B2C1-9449520178B8}"/>
    <cellStyle name="Task" xfId="12" xr:uid="{6391D789-272B-4DD2-9BF3-2CDCF610FA41}"/>
    <cellStyle name="Title" xfId="5" builtinId="15" customBuiltin="1"/>
    <cellStyle name="Total" xfId="29" builtinId="25" customBuiltin="1"/>
    <cellStyle name="Warning Text" xfId="26" builtinId="11"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G30"/>
  <sheetViews>
    <sheetView showGridLines="0" tabSelected="1" showRuler="0" zoomScale="60" zoomScaleNormal="60" zoomScalePageLayoutView="70" workbookViewId="0">
      <pane ySplit="6" topLeftCell="A8" activePane="bottomLeft" state="frozen"/>
      <selection pane="bottomLeft" activeCell="B30" sqref="B30"/>
    </sheetView>
  </sheetViews>
  <sheetFormatPr defaultRowHeight="30" customHeight="1" x14ac:dyDescent="0.25"/>
  <cols>
    <col min="1" max="1" width="12.42578125" customWidth="1"/>
    <col min="2" max="2" width="56" customWidth="1"/>
    <col min="3" max="3" width="13.140625" customWidth="1"/>
    <col min="4" max="4" width="10.42578125" style="5" customWidth="1"/>
    <col min="5" max="5" width="10.42578125" customWidth="1"/>
    <col min="6" max="6" width="6.140625" hidden="1" customWidth="1"/>
    <col min="7" max="7" width="3.28515625" customWidth="1"/>
    <col min="8" max="27" width="2.85546875" customWidth="1"/>
    <col min="28" max="28" width="3.42578125" customWidth="1"/>
    <col min="29" max="29" width="2.85546875" customWidth="1"/>
    <col min="30" max="30" width="3" customWidth="1"/>
    <col min="31" max="31" width="3.28515625" customWidth="1"/>
    <col min="32" max="32" width="3" customWidth="1"/>
    <col min="33" max="33" width="3.42578125" customWidth="1"/>
    <col min="34" max="35" width="3.28515625" customWidth="1"/>
    <col min="36" max="36" width="3" customWidth="1"/>
    <col min="37" max="55" width="2.85546875" customWidth="1"/>
    <col min="56" max="56" width="3.5703125" customWidth="1"/>
    <col min="57" max="57" width="2.85546875" customWidth="1"/>
    <col min="58" max="59" width="3.28515625" customWidth="1"/>
    <col min="60" max="61" width="3" customWidth="1"/>
    <col min="62" max="62" width="3.28515625" customWidth="1"/>
    <col min="63" max="64" width="3.5703125" customWidth="1"/>
    <col min="65" max="65" width="3.42578125" customWidth="1"/>
    <col min="66" max="66" width="3" customWidth="1"/>
    <col min="67" max="86" width="2.85546875" customWidth="1"/>
    <col min="87" max="87" width="3.28515625" customWidth="1"/>
    <col min="88" max="88" width="3" customWidth="1"/>
    <col min="89" max="89" width="3.42578125" customWidth="1"/>
    <col min="90" max="90" width="3.5703125" customWidth="1"/>
    <col min="91" max="91" width="3.28515625" customWidth="1"/>
    <col min="92" max="92" width="3" customWidth="1"/>
    <col min="93" max="93" width="3.28515625" customWidth="1"/>
    <col min="94" max="96" width="3.42578125" customWidth="1"/>
    <col min="97" max="97" width="3.5703125" customWidth="1"/>
    <col min="98" max="111" width="2.85546875" customWidth="1"/>
  </cols>
  <sheetData>
    <row r="1" spans="1:111" ht="30" customHeight="1" x14ac:dyDescent="0.45">
      <c r="A1" s="28" t="s">
        <v>28</v>
      </c>
      <c r="B1" s="1"/>
      <c r="C1" s="2"/>
      <c r="D1" s="4"/>
      <c r="E1" s="15"/>
      <c r="F1" s="2"/>
      <c r="G1" s="33"/>
    </row>
    <row r="2" spans="1:111" ht="30" customHeight="1" x14ac:dyDescent="0.25">
      <c r="A2" s="40"/>
      <c r="G2" s="34"/>
    </row>
    <row r="3" spans="1:111" ht="30" customHeight="1" x14ac:dyDescent="0.25">
      <c r="A3" s="29"/>
      <c r="B3" s="47" t="s">
        <v>6</v>
      </c>
      <c r="C3" s="48"/>
      <c r="D3" s="49">
        <v>44957</v>
      </c>
      <c r="E3" s="49"/>
    </row>
    <row r="4" spans="1:111" ht="30" customHeight="1" x14ac:dyDescent="0.25">
      <c r="B4" s="47" t="s">
        <v>7</v>
      </c>
      <c r="C4" s="48"/>
      <c r="D4" s="6">
        <v>1</v>
      </c>
      <c r="G4" s="44">
        <f>G5</f>
        <v>44956</v>
      </c>
      <c r="H4" s="45"/>
      <c r="I4" s="45"/>
      <c r="J4" s="45"/>
      <c r="K4" s="45"/>
      <c r="L4" s="45"/>
      <c r="M4" s="46"/>
      <c r="N4" s="44">
        <f>N5</f>
        <v>44963</v>
      </c>
      <c r="O4" s="45"/>
      <c r="P4" s="45"/>
      <c r="Q4" s="45"/>
      <c r="R4" s="45"/>
      <c r="S4" s="45"/>
      <c r="T4" s="46"/>
      <c r="U4" s="44">
        <f>U5</f>
        <v>44970</v>
      </c>
      <c r="V4" s="45"/>
      <c r="W4" s="45"/>
      <c r="X4" s="45"/>
      <c r="Y4" s="45"/>
      <c r="Z4" s="45"/>
      <c r="AA4" s="46"/>
      <c r="AB4" s="44">
        <f>AB5</f>
        <v>44977</v>
      </c>
      <c r="AC4" s="45"/>
      <c r="AD4" s="45"/>
      <c r="AE4" s="45"/>
      <c r="AF4" s="45"/>
      <c r="AG4" s="45"/>
      <c r="AH4" s="46"/>
      <c r="AI4" s="44">
        <f>AI5</f>
        <v>44984</v>
      </c>
      <c r="AJ4" s="45"/>
      <c r="AK4" s="45"/>
      <c r="AL4" s="45"/>
      <c r="AM4" s="45"/>
      <c r="AN4" s="45"/>
      <c r="AO4" s="46"/>
      <c r="AP4" s="44">
        <f>AP5</f>
        <v>44991</v>
      </c>
      <c r="AQ4" s="45"/>
      <c r="AR4" s="45"/>
      <c r="AS4" s="45"/>
      <c r="AT4" s="45"/>
      <c r="AU4" s="45"/>
      <c r="AV4" s="46"/>
      <c r="AW4" s="44">
        <f>AW5</f>
        <v>44998</v>
      </c>
      <c r="AX4" s="45"/>
      <c r="AY4" s="45"/>
      <c r="AZ4" s="45"/>
      <c r="BA4" s="45"/>
      <c r="BB4" s="45"/>
      <c r="BC4" s="46"/>
      <c r="BD4" s="44">
        <f>BD5</f>
        <v>45005</v>
      </c>
      <c r="BE4" s="45"/>
      <c r="BF4" s="45"/>
      <c r="BG4" s="45"/>
      <c r="BH4" s="45"/>
      <c r="BI4" s="45"/>
      <c r="BJ4" s="46"/>
      <c r="BK4" s="44">
        <f>BK5</f>
        <v>45012</v>
      </c>
      <c r="BL4" s="45"/>
      <c r="BM4" s="45"/>
      <c r="BN4" s="45"/>
      <c r="BO4" s="45"/>
      <c r="BP4" s="45"/>
      <c r="BQ4" s="46"/>
      <c r="BR4" s="44">
        <f>BR5</f>
        <v>45019</v>
      </c>
      <c r="BS4" s="45"/>
      <c r="BT4" s="45"/>
      <c r="BU4" s="45"/>
      <c r="BV4" s="45"/>
      <c r="BW4" s="45"/>
      <c r="BX4" s="46"/>
      <c r="BY4" s="44">
        <f>BY5</f>
        <v>45026</v>
      </c>
      <c r="BZ4" s="45"/>
      <c r="CA4" s="45"/>
      <c r="CB4" s="45"/>
      <c r="CC4" s="45"/>
      <c r="CD4" s="45"/>
      <c r="CE4" s="46"/>
      <c r="CF4" s="44">
        <f>CF5</f>
        <v>45033</v>
      </c>
      <c r="CG4" s="45"/>
      <c r="CH4" s="45"/>
      <c r="CI4" s="45"/>
      <c r="CJ4" s="45"/>
      <c r="CK4" s="45"/>
      <c r="CL4" s="46"/>
      <c r="CM4" s="44">
        <f>CM5</f>
        <v>45040</v>
      </c>
      <c r="CN4" s="45"/>
      <c r="CO4" s="45"/>
      <c r="CP4" s="45"/>
      <c r="CQ4" s="45"/>
      <c r="CR4" s="45"/>
      <c r="CS4" s="46"/>
      <c r="CT4" s="44">
        <f>CT5</f>
        <v>45047</v>
      </c>
      <c r="CU4" s="45"/>
      <c r="CV4" s="45"/>
      <c r="CW4" s="45"/>
      <c r="CX4" s="45"/>
      <c r="CY4" s="45"/>
      <c r="CZ4" s="46"/>
      <c r="DA4" s="44">
        <f>DA5</f>
        <v>45054</v>
      </c>
      <c r="DB4" s="45"/>
      <c r="DC4" s="45"/>
      <c r="DD4" s="45"/>
      <c r="DE4" s="45"/>
      <c r="DF4" s="45"/>
      <c r="DG4" s="46"/>
    </row>
    <row r="5" spans="1:111" ht="15" customHeight="1" x14ac:dyDescent="0.25">
      <c r="A5" s="32"/>
      <c r="B5" s="32"/>
      <c r="C5" s="32"/>
      <c r="D5" s="32"/>
      <c r="E5" s="32"/>
      <c r="G5" s="37">
        <f>Project_Start-WEEKDAY(Project_Start,1)+2+7*(Display_Week-1)</f>
        <v>44956</v>
      </c>
      <c r="H5" s="38">
        <f>G5+1</f>
        <v>44957</v>
      </c>
      <c r="I5" s="38">
        <f t="shared" ref="I5:AV5" si="0">H5+1</f>
        <v>44958</v>
      </c>
      <c r="J5" s="38">
        <f t="shared" si="0"/>
        <v>44959</v>
      </c>
      <c r="K5" s="38">
        <f t="shared" si="0"/>
        <v>44960</v>
      </c>
      <c r="L5" s="38">
        <f t="shared" si="0"/>
        <v>44961</v>
      </c>
      <c r="M5" s="39">
        <f t="shared" si="0"/>
        <v>44962</v>
      </c>
      <c r="N5" s="37">
        <f>M5+1</f>
        <v>44963</v>
      </c>
      <c r="O5" s="38">
        <f>N5+1</f>
        <v>44964</v>
      </c>
      <c r="P5" s="38">
        <f t="shared" si="0"/>
        <v>44965</v>
      </c>
      <c r="Q5" s="38">
        <f t="shared" si="0"/>
        <v>44966</v>
      </c>
      <c r="R5" s="38">
        <f t="shared" si="0"/>
        <v>44967</v>
      </c>
      <c r="S5" s="38">
        <f t="shared" si="0"/>
        <v>44968</v>
      </c>
      <c r="T5" s="39">
        <f t="shared" si="0"/>
        <v>44969</v>
      </c>
      <c r="U5" s="37">
        <f>T5+1</f>
        <v>44970</v>
      </c>
      <c r="V5" s="38">
        <f>U5+1</f>
        <v>44971</v>
      </c>
      <c r="W5" s="38">
        <f t="shared" si="0"/>
        <v>44972</v>
      </c>
      <c r="X5" s="38">
        <f t="shared" si="0"/>
        <v>44973</v>
      </c>
      <c r="Y5" s="38">
        <f t="shared" si="0"/>
        <v>44974</v>
      </c>
      <c r="Z5" s="38">
        <f t="shared" si="0"/>
        <v>44975</v>
      </c>
      <c r="AA5" s="39">
        <f t="shared" si="0"/>
        <v>44976</v>
      </c>
      <c r="AB5" s="37">
        <f>AA5+1</f>
        <v>44977</v>
      </c>
      <c r="AC5" s="38">
        <f>AB5+1</f>
        <v>44978</v>
      </c>
      <c r="AD5" s="38">
        <f t="shared" si="0"/>
        <v>44979</v>
      </c>
      <c r="AE5" s="38">
        <f t="shared" si="0"/>
        <v>44980</v>
      </c>
      <c r="AF5" s="38">
        <f t="shared" si="0"/>
        <v>44981</v>
      </c>
      <c r="AG5" s="38">
        <f t="shared" si="0"/>
        <v>44982</v>
      </c>
      <c r="AH5" s="39">
        <f t="shared" si="0"/>
        <v>44983</v>
      </c>
      <c r="AI5" s="37">
        <f>AH5+1</f>
        <v>44984</v>
      </c>
      <c r="AJ5" s="38">
        <f>AI5+1</f>
        <v>44985</v>
      </c>
      <c r="AK5" s="38">
        <f t="shared" si="0"/>
        <v>44986</v>
      </c>
      <c r="AL5" s="38">
        <f t="shared" si="0"/>
        <v>44987</v>
      </c>
      <c r="AM5" s="38">
        <f t="shared" si="0"/>
        <v>44988</v>
      </c>
      <c r="AN5" s="38">
        <f t="shared" si="0"/>
        <v>44989</v>
      </c>
      <c r="AO5" s="39">
        <f t="shared" si="0"/>
        <v>44990</v>
      </c>
      <c r="AP5" s="37">
        <f>AO5+1</f>
        <v>44991</v>
      </c>
      <c r="AQ5" s="38">
        <f>AP5+1</f>
        <v>44992</v>
      </c>
      <c r="AR5" s="38">
        <f t="shared" si="0"/>
        <v>44993</v>
      </c>
      <c r="AS5" s="38">
        <f t="shared" si="0"/>
        <v>44994</v>
      </c>
      <c r="AT5" s="38">
        <f t="shared" si="0"/>
        <v>44995</v>
      </c>
      <c r="AU5" s="38">
        <f t="shared" si="0"/>
        <v>44996</v>
      </c>
      <c r="AV5" s="39">
        <f t="shared" si="0"/>
        <v>44997</v>
      </c>
      <c r="AW5" s="37">
        <f>AV5+1</f>
        <v>44998</v>
      </c>
      <c r="AX5" s="38">
        <f>AW5+1</f>
        <v>44999</v>
      </c>
      <c r="AY5" s="38">
        <f t="shared" ref="AY5:BC5" si="1">AX5+1</f>
        <v>45000</v>
      </c>
      <c r="AZ5" s="38">
        <f t="shared" si="1"/>
        <v>45001</v>
      </c>
      <c r="BA5" s="38">
        <f t="shared" si="1"/>
        <v>45002</v>
      </c>
      <c r="BB5" s="38">
        <f t="shared" si="1"/>
        <v>45003</v>
      </c>
      <c r="BC5" s="39">
        <f t="shared" si="1"/>
        <v>45004</v>
      </c>
      <c r="BD5" s="37">
        <f>BC5+1</f>
        <v>45005</v>
      </c>
      <c r="BE5" s="38">
        <f>BD5+1</f>
        <v>45006</v>
      </c>
      <c r="BF5" s="38">
        <f t="shared" ref="BF5:BJ5" si="2">BE5+1</f>
        <v>45007</v>
      </c>
      <c r="BG5" s="38">
        <f t="shared" si="2"/>
        <v>45008</v>
      </c>
      <c r="BH5" s="38">
        <f t="shared" si="2"/>
        <v>45009</v>
      </c>
      <c r="BI5" s="38">
        <f t="shared" si="2"/>
        <v>45010</v>
      </c>
      <c r="BJ5" s="39">
        <f t="shared" si="2"/>
        <v>45011</v>
      </c>
      <c r="BK5" s="37">
        <f>BJ5+1</f>
        <v>45012</v>
      </c>
      <c r="BL5" s="38">
        <f>BK5+1</f>
        <v>45013</v>
      </c>
      <c r="BM5" s="38">
        <f t="shared" ref="BM5" si="3">BL5+1</f>
        <v>45014</v>
      </c>
      <c r="BN5" s="38">
        <f t="shared" ref="BN5" si="4">BM5+1</f>
        <v>45015</v>
      </c>
      <c r="BO5" s="38">
        <f t="shared" ref="BO5" si="5">BN5+1</f>
        <v>45016</v>
      </c>
      <c r="BP5" s="38">
        <f t="shared" ref="BP5" si="6">BO5+1</f>
        <v>45017</v>
      </c>
      <c r="BQ5" s="39">
        <f t="shared" ref="BQ5" si="7">BP5+1</f>
        <v>45018</v>
      </c>
      <c r="BR5" s="37">
        <f>BQ5+1</f>
        <v>45019</v>
      </c>
      <c r="BS5" s="38">
        <f>BR5+1</f>
        <v>45020</v>
      </c>
      <c r="BT5" s="38">
        <f t="shared" ref="BT5" si="8">BS5+1</f>
        <v>45021</v>
      </c>
      <c r="BU5" s="38">
        <f t="shared" ref="BU5" si="9">BT5+1</f>
        <v>45022</v>
      </c>
      <c r="BV5" s="38">
        <f t="shared" ref="BV5" si="10">BU5+1</f>
        <v>45023</v>
      </c>
      <c r="BW5" s="38">
        <f t="shared" ref="BW5" si="11">BV5+1</f>
        <v>45024</v>
      </c>
      <c r="BX5" s="39">
        <f t="shared" ref="BX5" si="12">BW5+1</f>
        <v>45025</v>
      </c>
      <c r="BY5" s="37">
        <f>BX5+1</f>
        <v>45026</v>
      </c>
      <c r="BZ5" s="38">
        <f>BY5+1</f>
        <v>45027</v>
      </c>
      <c r="CA5" s="38">
        <f t="shared" ref="CA5" si="13">BZ5+1</f>
        <v>45028</v>
      </c>
      <c r="CB5" s="38">
        <f t="shared" ref="CB5" si="14">CA5+1</f>
        <v>45029</v>
      </c>
      <c r="CC5" s="38">
        <f t="shared" ref="CC5" si="15">CB5+1</f>
        <v>45030</v>
      </c>
      <c r="CD5" s="38">
        <f t="shared" ref="CD5" si="16">CC5+1</f>
        <v>45031</v>
      </c>
      <c r="CE5" s="39">
        <f t="shared" ref="CE5" si="17">CD5+1</f>
        <v>45032</v>
      </c>
      <c r="CF5" s="37">
        <f>CE5+1</f>
        <v>45033</v>
      </c>
      <c r="CG5" s="38">
        <f>CF5+1</f>
        <v>45034</v>
      </c>
      <c r="CH5" s="38">
        <f t="shared" ref="CH5" si="18">CG5+1</f>
        <v>45035</v>
      </c>
      <c r="CI5" s="38">
        <f t="shared" ref="CI5" si="19">CH5+1</f>
        <v>45036</v>
      </c>
      <c r="CJ5" s="38">
        <f t="shared" ref="CJ5" si="20">CI5+1</f>
        <v>45037</v>
      </c>
      <c r="CK5" s="38">
        <f t="shared" ref="CK5" si="21">CJ5+1</f>
        <v>45038</v>
      </c>
      <c r="CL5" s="39">
        <f t="shared" ref="CL5" si="22">CK5+1</f>
        <v>45039</v>
      </c>
      <c r="CM5" s="37">
        <f>CL5+1</f>
        <v>45040</v>
      </c>
      <c r="CN5" s="38">
        <f>CM5+1</f>
        <v>45041</v>
      </c>
      <c r="CO5" s="38">
        <f t="shared" ref="CO5" si="23">CN5+1</f>
        <v>45042</v>
      </c>
      <c r="CP5" s="38">
        <f t="shared" ref="CP5" si="24">CO5+1</f>
        <v>45043</v>
      </c>
      <c r="CQ5" s="38">
        <f t="shared" ref="CQ5" si="25">CP5+1</f>
        <v>45044</v>
      </c>
      <c r="CR5" s="38">
        <f t="shared" ref="CR5" si="26">CQ5+1</f>
        <v>45045</v>
      </c>
      <c r="CS5" s="39">
        <f t="shared" ref="CS5" si="27">CR5+1</f>
        <v>45046</v>
      </c>
      <c r="CT5" s="37">
        <f>CS5+1</f>
        <v>45047</v>
      </c>
      <c r="CU5" s="38">
        <f>CT5+1</f>
        <v>45048</v>
      </c>
      <c r="CV5" s="38">
        <f t="shared" ref="CV5" si="28">CU5+1</f>
        <v>45049</v>
      </c>
      <c r="CW5" s="38">
        <f t="shared" ref="CW5" si="29">CV5+1</f>
        <v>45050</v>
      </c>
      <c r="CX5" s="38">
        <f t="shared" ref="CX5" si="30">CW5+1</f>
        <v>45051</v>
      </c>
      <c r="CY5" s="38">
        <f t="shared" ref="CY5" si="31">CX5+1</f>
        <v>45052</v>
      </c>
      <c r="CZ5" s="39">
        <f t="shared" ref="CZ5" si="32">CY5+1</f>
        <v>45053</v>
      </c>
      <c r="DA5" s="37">
        <f>CZ5+1</f>
        <v>45054</v>
      </c>
      <c r="DB5" s="38">
        <f>DA5+1</f>
        <v>45055</v>
      </c>
      <c r="DC5" s="38">
        <f t="shared" ref="DC5" si="33">DB5+1</f>
        <v>45056</v>
      </c>
      <c r="DD5" s="38">
        <f t="shared" ref="DD5" si="34">DC5+1</f>
        <v>45057</v>
      </c>
      <c r="DE5" s="38">
        <f t="shared" ref="DE5" si="35">DD5+1</f>
        <v>45058</v>
      </c>
      <c r="DF5" s="38">
        <f t="shared" ref="DF5" si="36">DE5+1</f>
        <v>45059</v>
      </c>
      <c r="DG5" s="39">
        <f t="shared" ref="DG5" si="37">DF5+1</f>
        <v>45060</v>
      </c>
    </row>
    <row r="6" spans="1:111" ht="30" customHeight="1" thickBot="1" x14ac:dyDescent="0.3">
      <c r="A6" s="43" t="s">
        <v>0</v>
      </c>
      <c r="B6" s="42" t="s">
        <v>33</v>
      </c>
      <c r="C6" s="42" t="s">
        <v>8</v>
      </c>
      <c r="D6" s="42" t="s">
        <v>9</v>
      </c>
      <c r="E6" s="42" t="s">
        <v>10</v>
      </c>
      <c r="F6" s="7" t="s">
        <v>11</v>
      </c>
      <c r="G6" s="8" t="str">
        <f t="shared" ref="G6" si="38">LEFT(TEXT(G5,"ddd"),1)</f>
        <v>M</v>
      </c>
      <c r="H6" s="8" t="str">
        <f t="shared" ref="H6:AP6" si="39">LEFT(TEXT(H5,"ddd"),1)</f>
        <v>T</v>
      </c>
      <c r="I6" s="8" t="str">
        <f t="shared" si="39"/>
        <v>W</v>
      </c>
      <c r="J6" s="8" t="str">
        <f t="shared" si="39"/>
        <v>T</v>
      </c>
      <c r="K6" s="8" t="str">
        <f t="shared" si="39"/>
        <v>F</v>
      </c>
      <c r="L6" s="8" t="str">
        <f t="shared" si="39"/>
        <v>S</v>
      </c>
      <c r="M6" s="8" t="str">
        <f t="shared" si="39"/>
        <v>S</v>
      </c>
      <c r="N6" s="8" t="str">
        <f t="shared" si="39"/>
        <v>M</v>
      </c>
      <c r="O6" s="8" t="str">
        <f t="shared" si="39"/>
        <v>T</v>
      </c>
      <c r="P6" s="8" t="str">
        <f t="shared" si="39"/>
        <v>W</v>
      </c>
      <c r="Q6" s="8" t="str">
        <f t="shared" si="39"/>
        <v>T</v>
      </c>
      <c r="R6" s="8" t="str">
        <f t="shared" si="39"/>
        <v>F</v>
      </c>
      <c r="S6" s="8" t="str">
        <f t="shared" si="39"/>
        <v>S</v>
      </c>
      <c r="T6" s="8" t="str">
        <f t="shared" si="39"/>
        <v>S</v>
      </c>
      <c r="U6" s="8" t="str">
        <f t="shared" si="39"/>
        <v>M</v>
      </c>
      <c r="V6" s="8" t="str">
        <f t="shared" si="39"/>
        <v>T</v>
      </c>
      <c r="W6" s="8" t="str">
        <f t="shared" si="39"/>
        <v>W</v>
      </c>
      <c r="X6" s="8" t="str">
        <f t="shared" si="39"/>
        <v>T</v>
      </c>
      <c r="Y6" s="8" t="str">
        <f t="shared" si="39"/>
        <v>F</v>
      </c>
      <c r="Z6" s="8" t="str">
        <f t="shared" si="39"/>
        <v>S</v>
      </c>
      <c r="AA6" s="8" t="str">
        <f t="shared" si="39"/>
        <v>S</v>
      </c>
      <c r="AB6" s="8" t="str">
        <f t="shared" si="39"/>
        <v>M</v>
      </c>
      <c r="AC6" s="8" t="str">
        <f t="shared" si="39"/>
        <v>T</v>
      </c>
      <c r="AD6" s="8" t="str">
        <f t="shared" si="39"/>
        <v>W</v>
      </c>
      <c r="AE6" s="8" t="str">
        <f t="shared" si="39"/>
        <v>T</v>
      </c>
      <c r="AF6" s="8" t="str">
        <f t="shared" si="39"/>
        <v>F</v>
      </c>
      <c r="AG6" s="8" t="str">
        <f t="shared" si="39"/>
        <v>S</v>
      </c>
      <c r="AH6" s="8" t="str">
        <f t="shared" si="39"/>
        <v>S</v>
      </c>
      <c r="AI6" s="8" t="str">
        <f t="shared" si="39"/>
        <v>M</v>
      </c>
      <c r="AJ6" s="8" t="str">
        <f t="shared" si="39"/>
        <v>T</v>
      </c>
      <c r="AK6" s="8" t="str">
        <f t="shared" si="39"/>
        <v>W</v>
      </c>
      <c r="AL6" s="8" t="str">
        <f t="shared" si="39"/>
        <v>T</v>
      </c>
      <c r="AM6" s="8" t="str">
        <f t="shared" si="39"/>
        <v>F</v>
      </c>
      <c r="AN6" s="8" t="str">
        <f t="shared" si="39"/>
        <v>S</v>
      </c>
      <c r="AO6" s="8" t="str">
        <f t="shared" si="39"/>
        <v>S</v>
      </c>
      <c r="AP6" s="8" t="str">
        <f t="shared" si="39"/>
        <v>M</v>
      </c>
      <c r="AQ6" s="8" t="str">
        <f t="shared" ref="AQ6:BJ6" si="40">LEFT(TEXT(AQ5,"ddd"),1)</f>
        <v>T</v>
      </c>
      <c r="AR6" s="8" t="str">
        <f t="shared" si="40"/>
        <v>W</v>
      </c>
      <c r="AS6" s="8" t="str">
        <f t="shared" si="40"/>
        <v>T</v>
      </c>
      <c r="AT6" s="8" t="str">
        <f t="shared" si="40"/>
        <v>F</v>
      </c>
      <c r="AU6" s="8" t="str">
        <f t="shared" si="40"/>
        <v>S</v>
      </c>
      <c r="AV6" s="8" t="str">
        <f t="shared" si="40"/>
        <v>S</v>
      </c>
      <c r="AW6" s="8" t="str">
        <f t="shared" si="40"/>
        <v>M</v>
      </c>
      <c r="AX6" s="8" t="str">
        <f t="shared" si="40"/>
        <v>T</v>
      </c>
      <c r="AY6" s="8" t="str">
        <f t="shared" si="40"/>
        <v>W</v>
      </c>
      <c r="AZ6" s="8" t="str">
        <f t="shared" si="40"/>
        <v>T</v>
      </c>
      <c r="BA6" s="8" t="str">
        <f t="shared" si="40"/>
        <v>F</v>
      </c>
      <c r="BB6" s="8" t="str">
        <f t="shared" si="40"/>
        <v>S</v>
      </c>
      <c r="BC6" s="8" t="str">
        <f t="shared" si="40"/>
        <v>S</v>
      </c>
      <c r="BD6" s="8" t="str">
        <f t="shared" si="40"/>
        <v>M</v>
      </c>
      <c r="BE6" s="8" t="str">
        <f t="shared" si="40"/>
        <v>T</v>
      </c>
      <c r="BF6" s="8" t="str">
        <f t="shared" si="40"/>
        <v>W</v>
      </c>
      <c r="BG6" s="8" t="str">
        <f t="shared" si="40"/>
        <v>T</v>
      </c>
      <c r="BH6" s="8" t="str">
        <f t="shared" si="40"/>
        <v>F</v>
      </c>
      <c r="BI6" s="8" t="str">
        <f t="shared" si="40"/>
        <v>S</v>
      </c>
      <c r="BJ6" s="8" t="str">
        <f t="shared" si="40"/>
        <v>S</v>
      </c>
      <c r="BK6" s="8" t="str">
        <f t="shared" ref="BK6:CS6" si="41">LEFT(TEXT(BK5,"ddd"),1)</f>
        <v>M</v>
      </c>
      <c r="BL6" s="8" t="str">
        <f t="shared" si="41"/>
        <v>T</v>
      </c>
      <c r="BM6" s="8" t="str">
        <f t="shared" si="41"/>
        <v>W</v>
      </c>
      <c r="BN6" s="8" t="str">
        <f t="shared" si="41"/>
        <v>T</v>
      </c>
      <c r="BO6" s="8" t="str">
        <f t="shared" si="41"/>
        <v>F</v>
      </c>
      <c r="BP6" s="8" t="str">
        <f t="shared" si="41"/>
        <v>S</v>
      </c>
      <c r="BQ6" s="8" t="str">
        <f t="shared" si="41"/>
        <v>S</v>
      </c>
      <c r="BR6" s="8" t="str">
        <f t="shared" si="41"/>
        <v>M</v>
      </c>
      <c r="BS6" s="8" t="str">
        <f t="shared" si="41"/>
        <v>T</v>
      </c>
      <c r="BT6" s="8" t="str">
        <f t="shared" si="41"/>
        <v>W</v>
      </c>
      <c r="BU6" s="8" t="str">
        <f t="shared" si="41"/>
        <v>T</v>
      </c>
      <c r="BV6" s="8" t="str">
        <f t="shared" si="41"/>
        <v>F</v>
      </c>
      <c r="BW6" s="8" t="str">
        <f t="shared" si="41"/>
        <v>S</v>
      </c>
      <c r="BX6" s="8" t="str">
        <f t="shared" si="41"/>
        <v>S</v>
      </c>
      <c r="BY6" s="8" t="str">
        <f t="shared" si="41"/>
        <v>M</v>
      </c>
      <c r="BZ6" s="8" t="str">
        <f t="shared" si="41"/>
        <v>T</v>
      </c>
      <c r="CA6" s="8" t="str">
        <f t="shared" si="41"/>
        <v>W</v>
      </c>
      <c r="CB6" s="8" t="str">
        <f t="shared" si="41"/>
        <v>T</v>
      </c>
      <c r="CC6" s="8" t="str">
        <f t="shared" si="41"/>
        <v>F</v>
      </c>
      <c r="CD6" s="8" t="str">
        <f t="shared" si="41"/>
        <v>S</v>
      </c>
      <c r="CE6" s="8" t="str">
        <f t="shared" si="41"/>
        <v>S</v>
      </c>
      <c r="CF6" s="8" t="str">
        <f t="shared" si="41"/>
        <v>M</v>
      </c>
      <c r="CG6" s="8" t="str">
        <f t="shared" si="41"/>
        <v>T</v>
      </c>
      <c r="CH6" s="8" t="str">
        <f t="shared" si="41"/>
        <v>W</v>
      </c>
      <c r="CI6" s="8" t="str">
        <f t="shared" si="41"/>
        <v>T</v>
      </c>
      <c r="CJ6" s="8" t="str">
        <f t="shared" si="41"/>
        <v>F</v>
      </c>
      <c r="CK6" s="8" t="str">
        <f t="shared" si="41"/>
        <v>S</v>
      </c>
      <c r="CL6" s="8" t="str">
        <f t="shared" si="41"/>
        <v>S</v>
      </c>
      <c r="CM6" s="8" t="str">
        <f t="shared" si="41"/>
        <v>M</v>
      </c>
      <c r="CN6" s="8" t="str">
        <f t="shared" si="41"/>
        <v>T</v>
      </c>
      <c r="CO6" s="8" t="str">
        <f t="shared" si="41"/>
        <v>W</v>
      </c>
      <c r="CP6" s="8" t="str">
        <f t="shared" si="41"/>
        <v>T</v>
      </c>
      <c r="CQ6" s="8" t="str">
        <f t="shared" si="41"/>
        <v>F</v>
      </c>
      <c r="CR6" s="8" t="str">
        <f t="shared" si="41"/>
        <v>S</v>
      </c>
      <c r="CS6" s="8" t="str">
        <f t="shared" si="41"/>
        <v>S</v>
      </c>
      <c r="CT6" s="8" t="str">
        <f t="shared" ref="CT6:DG6" si="42">LEFT(TEXT(CT5,"ddd"),1)</f>
        <v>M</v>
      </c>
      <c r="CU6" s="8" t="str">
        <f t="shared" si="42"/>
        <v>T</v>
      </c>
      <c r="CV6" s="8" t="str">
        <f t="shared" si="42"/>
        <v>W</v>
      </c>
      <c r="CW6" s="8" t="str">
        <f t="shared" si="42"/>
        <v>T</v>
      </c>
      <c r="CX6" s="8" t="str">
        <f t="shared" si="42"/>
        <v>F</v>
      </c>
      <c r="CY6" s="8" t="str">
        <f t="shared" si="42"/>
        <v>S</v>
      </c>
      <c r="CZ6" s="8" t="str">
        <f t="shared" si="42"/>
        <v>S</v>
      </c>
      <c r="DA6" s="8" t="str">
        <f t="shared" si="42"/>
        <v>M</v>
      </c>
      <c r="DB6" s="8" t="str">
        <f t="shared" si="42"/>
        <v>T</v>
      </c>
      <c r="DC6" s="8" t="str">
        <f t="shared" si="42"/>
        <v>W</v>
      </c>
      <c r="DD6" s="8" t="str">
        <f t="shared" si="42"/>
        <v>T</v>
      </c>
      <c r="DE6" s="8" t="str">
        <f t="shared" si="42"/>
        <v>F</v>
      </c>
      <c r="DF6" s="8" t="str">
        <f t="shared" si="42"/>
        <v>S</v>
      </c>
      <c r="DG6" s="8" t="str">
        <f t="shared" si="42"/>
        <v>S</v>
      </c>
    </row>
    <row r="7" spans="1:111" ht="30" hidden="1" customHeight="1" thickBot="1" x14ac:dyDescent="0.3">
      <c r="B7" s="27"/>
      <c r="D7"/>
      <c r="F7" t="str">
        <f>IF(OR(ISBLANK(task_start),ISBLANK(task_end)),"",task_end-task_start+1)</f>
        <v/>
      </c>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row>
    <row r="8" spans="1:111" s="3" customFormat="1" ht="30" customHeight="1" thickBot="1" x14ac:dyDescent="0.3">
      <c r="A8" s="31" t="s">
        <v>1</v>
      </c>
      <c r="B8" s="30" t="s">
        <v>27</v>
      </c>
      <c r="C8" s="12">
        <v>1</v>
      </c>
      <c r="D8" s="36">
        <v>44957</v>
      </c>
      <c r="E8" s="36">
        <v>44962</v>
      </c>
      <c r="F8" s="11">
        <f t="shared" ref="F8:F27" si="43">IF(OR(ISBLANK(task_start),ISBLANK(task_end)),"",task_end-task_start+1)</f>
        <v>6</v>
      </c>
      <c r="G8" s="13"/>
      <c r="H8" s="41"/>
      <c r="I8" s="41"/>
      <c r="J8" s="41"/>
      <c r="K8" s="41"/>
      <c r="L8" s="41"/>
      <c r="M8" s="41"/>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row>
    <row r="9" spans="1:111" s="3" customFormat="1" ht="30" customHeight="1" thickBot="1" x14ac:dyDescent="0.3">
      <c r="A9" s="31" t="s">
        <v>2</v>
      </c>
      <c r="B9" s="30" t="s">
        <v>29</v>
      </c>
      <c r="C9" s="12">
        <v>1</v>
      </c>
      <c r="D9" s="36">
        <v>44963</v>
      </c>
      <c r="E9" s="36">
        <v>44990</v>
      </c>
      <c r="F9" s="11">
        <f t="shared" si="43"/>
        <v>28</v>
      </c>
      <c r="G9" s="13"/>
      <c r="H9" s="13"/>
      <c r="I9" s="13"/>
      <c r="J9" s="13"/>
      <c r="K9" s="13"/>
      <c r="L9" s="13"/>
      <c r="M9" s="13"/>
      <c r="N9" s="13"/>
      <c r="O9" s="13"/>
      <c r="P9" s="13"/>
      <c r="Q9" s="13"/>
      <c r="R9" s="13"/>
      <c r="S9" s="14"/>
      <c r="T9" s="14"/>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row>
    <row r="10" spans="1:111" s="3" customFormat="1" ht="30" customHeight="1" thickBot="1" x14ac:dyDescent="0.3">
      <c r="A10" s="31" t="s">
        <v>3</v>
      </c>
      <c r="B10" s="30" t="s">
        <v>30</v>
      </c>
      <c r="C10" s="12">
        <v>1</v>
      </c>
      <c r="D10" s="36">
        <v>44977</v>
      </c>
      <c r="E10" s="36">
        <v>44995</v>
      </c>
      <c r="F10" s="11">
        <f t="shared" si="43"/>
        <v>19</v>
      </c>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row>
    <row r="11" spans="1:111" s="3" customFormat="1" ht="30" customHeight="1" thickBot="1" x14ac:dyDescent="0.3">
      <c r="A11" s="31" t="s">
        <v>4</v>
      </c>
      <c r="B11" s="30" t="s">
        <v>31</v>
      </c>
      <c r="C11" s="12">
        <v>1</v>
      </c>
      <c r="D11" s="36">
        <v>44972</v>
      </c>
      <c r="E11" s="36">
        <v>44997</v>
      </c>
      <c r="F11" s="11">
        <f t="shared" si="43"/>
        <v>26</v>
      </c>
      <c r="G11" s="13"/>
      <c r="H11" s="13"/>
      <c r="I11" s="13"/>
      <c r="J11" s="13"/>
      <c r="K11" s="13"/>
      <c r="L11" s="13"/>
      <c r="M11" s="13"/>
      <c r="N11" s="13"/>
      <c r="O11" s="13"/>
      <c r="P11" s="13"/>
      <c r="Q11" s="13"/>
      <c r="R11" s="13"/>
      <c r="S11" s="13"/>
      <c r="T11" s="13"/>
      <c r="U11" s="13"/>
      <c r="V11" s="13"/>
      <c r="W11" s="14"/>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row>
    <row r="12" spans="1:111" s="3" customFormat="1" ht="30" customHeight="1" thickBot="1" x14ac:dyDescent="0.3">
      <c r="A12" s="31" t="s">
        <v>5</v>
      </c>
      <c r="B12" s="30" t="s">
        <v>32</v>
      </c>
      <c r="C12" s="12">
        <v>1</v>
      </c>
      <c r="D12" s="36">
        <v>44998</v>
      </c>
      <c r="E12" s="36">
        <v>44999</v>
      </c>
      <c r="F12" s="11">
        <f t="shared" si="43"/>
        <v>2</v>
      </c>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row>
    <row r="13" spans="1:111" s="3" customFormat="1" ht="30" customHeight="1" thickBot="1" x14ac:dyDescent="0.3">
      <c r="A13" s="31" t="s">
        <v>40</v>
      </c>
      <c r="B13" s="30" t="s">
        <v>48</v>
      </c>
      <c r="C13" s="12">
        <v>1</v>
      </c>
      <c r="D13" s="36">
        <v>45000</v>
      </c>
      <c r="E13" s="36">
        <v>45002</v>
      </c>
      <c r="F13" s="11">
        <f t="shared" si="43"/>
        <v>3</v>
      </c>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row>
    <row r="14" spans="1:111" s="3" customFormat="1" ht="30" customHeight="1" thickBot="1" x14ac:dyDescent="0.3">
      <c r="A14" s="31" t="s">
        <v>41</v>
      </c>
      <c r="B14" s="30" t="s">
        <v>49</v>
      </c>
      <c r="C14" s="12">
        <v>1</v>
      </c>
      <c r="D14" s="36">
        <v>45003</v>
      </c>
      <c r="E14" s="36">
        <v>45006</v>
      </c>
      <c r="F14" s="11"/>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row>
    <row r="15" spans="1:111" s="3" customFormat="1" ht="30" customHeight="1" thickBot="1" x14ac:dyDescent="0.3">
      <c r="A15" s="31" t="s">
        <v>42</v>
      </c>
      <c r="B15" s="30" t="s">
        <v>51</v>
      </c>
      <c r="C15" s="12">
        <v>1</v>
      </c>
      <c r="D15" s="36">
        <v>45007</v>
      </c>
      <c r="E15" s="36">
        <v>45009</v>
      </c>
      <c r="F15" s="11"/>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row>
    <row r="16" spans="1:111" s="3" customFormat="1" ht="30" customHeight="1" thickBot="1" x14ac:dyDescent="0.3">
      <c r="A16" s="31" t="s">
        <v>43</v>
      </c>
      <c r="B16" s="30" t="s">
        <v>55</v>
      </c>
      <c r="C16" s="12">
        <v>1</v>
      </c>
      <c r="D16" s="36">
        <v>45010</v>
      </c>
      <c r="E16" s="36">
        <v>45013</v>
      </c>
      <c r="F16" s="11"/>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row>
    <row r="17" spans="1:111" s="3" customFormat="1" ht="30" customHeight="1" thickBot="1" x14ac:dyDescent="0.3">
      <c r="A17" s="31" t="s">
        <v>44</v>
      </c>
      <c r="B17" s="30" t="s">
        <v>56</v>
      </c>
      <c r="C17" s="12">
        <v>1</v>
      </c>
      <c r="D17" s="36">
        <v>45014</v>
      </c>
      <c r="E17" s="36">
        <v>45016</v>
      </c>
      <c r="F17" s="11"/>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row>
    <row r="18" spans="1:111" s="3" customFormat="1" ht="30" customHeight="1" thickBot="1" x14ac:dyDescent="0.3">
      <c r="A18" s="31" t="s">
        <v>45</v>
      </c>
      <c r="B18" s="30" t="s">
        <v>57</v>
      </c>
      <c r="C18" s="12">
        <v>1</v>
      </c>
      <c r="D18" s="36">
        <v>45017</v>
      </c>
      <c r="E18" s="36">
        <v>45019</v>
      </c>
      <c r="F18" s="11"/>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row>
    <row r="19" spans="1:111" s="3" customFormat="1" ht="30" customHeight="1" thickBot="1" x14ac:dyDescent="0.3">
      <c r="A19" s="31" t="s">
        <v>46</v>
      </c>
      <c r="B19" s="30" t="s">
        <v>58</v>
      </c>
      <c r="C19" s="12">
        <v>1</v>
      </c>
      <c r="D19" s="36">
        <v>45020</v>
      </c>
      <c r="E19" s="36">
        <v>45021</v>
      </c>
      <c r="F19" s="11"/>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row>
    <row r="20" spans="1:111" s="3" customFormat="1" ht="30" customHeight="1" thickBot="1" x14ac:dyDescent="0.3">
      <c r="A20" s="31" t="s">
        <v>47</v>
      </c>
      <c r="B20" s="30" t="s">
        <v>59</v>
      </c>
      <c r="C20" s="12">
        <v>1</v>
      </c>
      <c r="D20" s="36">
        <v>45022</v>
      </c>
      <c r="E20" s="36">
        <v>45023</v>
      </c>
      <c r="F20" s="11"/>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row>
    <row r="21" spans="1:111" s="3" customFormat="1" ht="30" customHeight="1" thickBot="1" x14ac:dyDescent="0.3">
      <c r="A21" s="50"/>
      <c r="B21" s="51"/>
      <c r="C21" s="52"/>
      <c r="D21" s="53"/>
      <c r="E21" s="53"/>
      <c r="F21" s="11"/>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row>
    <row r="22" spans="1:111" s="3" customFormat="1" ht="30" customHeight="1" thickBot="1" x14ac:dyDescent="0.3">
      <c r="A22" s="31" t="s">
        <v>50</v>
      </c>
      <c r="B22" s="30" t="s">
        <v>34</v>
      </c>
      <c r="C22" s="12">
        <v>1</v>
      </c>
      <c r="D22" s="36">
        <v>44960</v>
      </c>
      <c r="E22" s="36">
        <v>44977</v>
      </c>
      <c r="F22" s="11">
        <f t="shared" si="43"/>
        <v>18</v>
      </c>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row>
    <row r="23" spans="1:111" s="3" customFormat="1" ht="30" customHeight="1" thickBot="1" x14ac:dyDescent="0.3">
      <c r="A23" s="31" t="s">
        <v>52</v>
      </c>
      <c r="B23" s="30" t="s">
        <v>35</v>
      </c>
      <c r="C23" s="12">
        <v>1</v>
      </c>
      <c r="D23" s="36">
        <v>44978</v>
      </c>
      <c r="E23" s="36">
        <v>44981</v>
      </c>
      <c r="F23" s="11">
        <f t="shared" si="43"/>
        <v>4</v>
      </c>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row>
    <row r="24" spans="1:111" s="3" customFormat="1" ht="30" customHeight="1" thickBot="1" x14ac:dyDescent="0.3">
      <c r="A24" s="31" t="s">
        <v>53</v>
      </c>
      <c r="B24" s="30" t="s">
        <v>36</v>
      </c>
      <c r="C24" s="12">
        <v>1</v>
      </c>
      <c r="D24" s="36">
        <v>44982</v>
      </c>
      <c r="E24" s="36">
        <v>45005</v>
      </c>
      <c r="F24" s="11">
        <f t="shared" si="43"/>
        <v>24</v>
      </c>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row>
    <row r="25" spans="1:111" s="3" customFormat="1" ht="30" customHeight="1" thickBot="1" x14ac:dyDescent="0.3">
      <c r="A25" s="31" t="s">
        <v>54</v>
      </c>
      <c r="B25" s="30" t="s">
        <v>37</v>
      </c>
      <c r="C25" s="12">
        <v>1</v>
      </c>
      <c r="D25" s="36">
        <v>45006</v>
      </c>
      <c r="E25" s="36">
        <v>45023</v>
      </c>
      <c r="F25" s="11">
        <f t="shared" si="43"/>
        <v>18</v>
      </c>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row>
    <row r="26" spans="1:111" s="3" customFormat="1" ht="30" customHeight="1" thickBot="1" x14ac:dyDescent="0.3">
      <c r="A26" s="31" t="s">
        <v>60</v>
      </c>
      <c r="B26" s="30" t="s">
        <v>38</v>
      </c>
      <c r="C26" s="12">
        <v>1</v>
      </c>
      <c r="D26" s="36">
        <v>45024</v>
      </c>
      <c r="E26" s="36">
        <v>45026</v>
      </c>
      <c r="F26" s="11">
        <f t="shared" si="43"/>
        <v>3</v>
      </c>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row>
    <row r="27" spans="1:111" s="3" customFormat="1" ht="30" customHeight="1" thickBot="1" x14ac:dyDescent="0.3">
      <c r="A27" s="31" t="s">
        <v>61</v>
      </c>
      <c r="B27" s="30" t="s">
        <v>39</v>
      </c>
      <c r="C27" s="12">
        <v>1</v>
      </c>
      <c r="D27" s="36">
        <v>45027</v>
      </c>
      <c r="E27" s="36">
        <v>45029</v>
      </c>
      <c r="F27" s="11">
        <f t="shared" si="43"/>
        <v>3</v>
      </c>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row>
    <row r="29" spans="1:111" ht="30" customHeight="1" x14ac:dyDescent="0.25">
      <c r="B29" s="9"/>
      <c r="E29" s="26"/>
    </row>
    <row r="30" spans="1:111" ht="30" customHeight="1" x14ac:dyDescent="0.25">
      <c r="B30" s="10"/>
    </row>
  </sheetData>
  <mergeCells count="18">
    <mergeCell ref="BD4:BJ4"/>
    <mergeCell ref="D3:E3"/>
    <mergeCell ref="G4:M4"/>
    <mergeCell ref="N4:T4"/>
    <mergeCell ref="U4:AA4"/>
    <mergeCell ref="AB4:AH4"/>
    <mergeCell ref="B3:C3"/>
    <mergeCell ref="B4:C4"/>
    <mergeCell ref="AI4:AO4"/>
    <mergeCell ref="AP4:AV4"/>
    <mergeCell ref="AW4:BC4"/>
    <mergeCell ref="CT4:CZ4"/>
    <mergeCell ref="DA4:DG4"/>
    <mergeCell ref="BK4:BQ4"/>
    <mergeCell ref="BR4:BX4"/>
    <mergeCell ref="BY4:CE4"/>
    <mergeCell ref="CF4:CL4"/>
    <mergeCell ref="CM4:CS4"/>
  </mergeCells>
  <phoneticPr fontId="35" type="noConversion"/>
  <conditionalFormatting sqref="C7:C27">
    <cfRule type="dataBar" priority="2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G5:DG27">
    <cfRule type="expression" dxfId="2" priority="43">
      <formula>AND(TODAY()&gt;=G$5,TODAY()&lt;H$5)</formula>
    </cfRule>
  </conditionalFormatting>
  <conditionalFormatting sqref="G7:DG27">
    <cfRule type="expression" dxfId="1" priority="37">
      <formula>AND(task_start&lt;=G$5,ROUNDDOWN((task_end-task_start+1)*task_progress,0)+task_start-1&gt;=G$5)</formula>
    </cfRule>
    <cfRule type="expression" dxfId="0" priority="38" stopIfTrue="1">
      <formula>AND(task_end&gt;=G$5,task_start&lt;H$5)</formula>
    </cfRule>
  </conditionalFormatting>
  <conditionalFormatting sqref="K8:L8">
    <cfRule type="colorScale" priority="1">
      <colorScale>
        <cfvo type="min"/>
        <cfvo type="percentile" val="50"/>
        <cfvo type="max"/>
        <color rgb="FFF8696B"/>
        <color rgb="FFFFEB84"/>
        <color rgb="FF63BE7B"/>
      </colorScale>
    </cfRule>
  </conditionalFormatting>
  <dataValidations count="1">
    <dataValidation type="whole" operator="greaterThanOrEqual" allowBlank="1" showInputMessage="1" promptTitle="Display Week" prompt="Changing this number will scroll the Gantt Chart view." sqref="D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C7:C27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40625" defaultRowHeight="12.75" x14ac:dyDescent="0.2"/>
  <cols>
    <col min="1" max="1" width="87.140625" style="16" customWidth="1"/>
    <col min="2" max="16384" width="9.140625" style="2"/>
  </cols>
  <sheetData>
    <row r="1" spans="1:2" ht="46.5" customHeight="1" x14ac:dyDescent="0.2"/>
    <row r="2" spans="1:2" s="18" customFormat="1" ht="15.75" x14ac:dyDescent="0.25">
      <c r="A2" s="17" t="s">
        <v>12</v>
      </c>
      <c r="B2" s="17"/>
    </row>
    <row r="3" spans="1:2" s="22" customFormat="1" ht="27" customHeight="1" x14ac:dyDescent="0.25">
      <c r="A3" s="35" t="s">
        <v>13</v>
      </c>
      <c r="B3" s="23"/>
    </row>
    <row r="4" spans="1:2" s="19" customFormat="1" ht="26.25" x14ac:dyDescent="0.4">
      <c r="A4" s="20" t="s">
        <v>14</v>
      </c>
    </row>
    <row r="5" spans="1:2" ht="74.099999999999994" customHeight="1" x14ac:dyDescent="0.2">
      <c r="A5" s="21" t="s">
        <v>15</v>
      </c>
    </row>
    <row r="6" spans="1:2" ht="26.25" customHeight="1" x14ac:dyDescent="0.2">
      <c r="A6" s="20" t="s">
        <v>16</v>
      </c>
    </row>
    <row r="7" spans="1:2" s="16" customFormat="1" ht="204.95" customHeight="1" x14ac:dyDescent="0.25">
      <c r="A7" s="25" t="s">
        <v>17</v>
      </c>
    </row>
    <row r="8" spans="1:2" s="19" customFormat="1" ht="26.25" x14ac:dyDescent="0.4">
      <c r="A8" s="20" t="s">
        <v>18</v>
      </c>
    </row>
    <row r="9" spans="1:2" ht="60" x14ac:dyDescent="0.2">
      <c r="A9" s="21" t="s">
        <v>19</v>
      </c>
    </row>
    <row r="10" spans="1:2" s="16" customFormat="1" ht="27.95" customHeight="1" x14ac:dyDescent="0.25">
      <c r="A10" s="24" t="s">
        <v>20</v>
      </c>
    </row>
    <row r="11" spans="1:2" s="19" customFormat="1" ht="26.25" x14ac:dyDescent="0.4">
      <c r="A11" s="20" t="s">
        <v>21</v>
      </c>
    </row>
    <row r="12" spans="1:2" ht="30" x14ac:dyDescent="0.2">
      <c r="A12" s="21" t="s">
        <v>22</v>
      </c>
    </row>
    <row r="13" spans="1:2" s="16" customFormat="1" ht="27.95" customHeight="1" x14ac:dyDescent="0.25">
      <c r="A13" s="24" t="s">
        <v>23</v>
      </c>
    </row>
    <row r="14" spans="1:2" s="19" customFormat="1" ht="26.25" x14ac:dyDescent="0.4">
      <c r="A14" s="20" t="s">
        <v>24</v>
      </c>
    </row>
    <row r="15" spans="1:2" ht="75" customHeight="1" x14ac:dyDescent="0.2">
      <c r="A15" s="21" t="s">
        <v>25</v>
      </c>
    </row>
    <row r="16" spans="1:2" ht="75" x14ac:dyDescent="0.2">
      <c r="A16" s="21" t="s">
        <v>26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2.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2023-04-17T12:06:53Z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