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导出模板" sheetId="5" r:id="rId5"/>
    <sheet name="业务事例" sheetId="6" r:id="rId6"/>
  </sheets>
  <definedNames>
    <definedName name="_xlnm.Print_Area" localSheetId="3">数据元素!$A$1:$AH$40</definedName>
    <definedName name="_xlnm.Print_Area" localSheetId="2">业务流程描述!$A$1:$AH$47</definedName>
  </definedNames>
  <calcPr calcId="144525" concurrentCalc="0"/>
</workbook>
</file>

<file path=xl/sharedStrings.xml><?xml version="1.0" encoding="utf-8"?>
<sst xmlns="http://schemas.openxmlformats.org/spreadsheetml/2006/main" count="186">
  <si>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</si>
  <si>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</si>
  <si>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</si>
  <si>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</si>
  <si>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</si>
  <si>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</si>
  <si>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</si>
  <si>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报表中心</t>
  </si>
  <si>
    <t>门店营业汇总报表</t>
  </si>
  <si>
    <t>修改记录</t>
  </si>
  <si>
    <t>版本</t>
  </si>
  <si>
    <t>发布日期</t>
  </si>
  <si>
    <t>修订说明</t>
  </si>
  <si>
    <t>修订人</t>
  </si>
  <si>
    <t>1.0.0.0</t>
  </si>
  <si>
    <t>2016/3/17</t>
  </si>
  <si>
    <t>新规作成</t>
  </si>
  <si>
    <t>王燕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</si>
  <si>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</si>
  <si>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</si>
  <si>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</si>
  <si>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</si>
  <si>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门店营业汇总报表查询条件</t>
  </si>
  <si>
    <t>1、前提条件&amp;业务描述</t>
  </si>
  <si>
    <t>显示门店的营业汇总数据</t>
  </si>
  <si>
    <t>2、</t>
  </si>
  <si>
    <t>页面初期显示</t>
  </si>
  <si>
    <t>显示门店营业汇总报表的查询条件。</t>
  </si>
  <si>
    <t>3、</t>
  </si>
  <si>
    <t>点击门店</t>
  </si>
  <si>
    <t>点击跳转到【选择门店】页面，只能选择单个门店，不可批量选择。</t>
  </si>
  <si>
    <t>4、</t>
  </si>
  <si>
    <t>点击选择时间</t>
  </si>
  <si>
    <t>在时间下拉框中如果选择[自定义时间]，则显示开始日期和结束日期，时间默认为当天。</t>
  </si>
  <si>
    <t>5、</t>
  </si>
  <si>
    <t>点击查询按钮</t>
  </si>
  <si>
    <t>①、</t>
  </si>
  <si>
    <t>时间check</t>
  </si>
  <si>
    <r>
      <t>时间选择“自定义”时，开始日期不能大于结束日期，并且</t>
    </r>
    <r>
      <rPr>
        <sz val="10"/>
        <color rgb="FFFF0000"/>
        <rFont val="宋体"/>
        <charset val="134"/>
      </rPr>
      <t>只能选择近三个月的时间</t>
    </r>
    <r>
      <rPr>
        <sz val="10"/>
        <rFont val="宋体"/>
        <charset val="134"/>
      </rPr>
      <t>，否则报错误消息。</t>
    </r>
  </si>
  <si>
    <t>②、</t>
  </si>
  <si>
    <t>check通过后，页面跳转到门店营业汇总报表页面。</t>
  </si>
  <si>
    <t>查询说明：</t>
  </si>
  <si>
    <t>•销售时间：在选择的开始时间和结束时间之间（如果[时间]选了[自定义]以外，则需要计算出开始日期和结束日期）</t>
  </si>
  <si>
    <t>服鞋版需要按以下条件统计</t>
  </si>
  <si>
    <t>•主型：统计销售订单中销售商品的主型=选择的主型</t>
  </si>
  <si>
    <t>•辅型：统计销售订单中销售商品的辅型=选择的辅型</t>
  </si>
  <si>
    <t>•年份：统计销售订单中销售商品的年份=选择的年份</t>
  </si>
  <si>
    <t>•季节：统计销售订单中销售商品的季节=选择的季节</t>
  </si>
  <si>
    <t>6、</t>
  </si>
  <si>
    <t>点击返回按钮</t>
  </si>
  <si>
    <t>点击返回按钮，页面跳转到报表中心页面。</t>
  </si>
  <si>
    <t>二、</t>
  </si>
  <si>
    <t>1、</t>
  </si>
  <si>
    <t>显示选择门店的营业汇总数据</t>
  </si>
  <si>
    <t>点击返回按钮，页面跳转到迁移前页面</t>
  </si>
  <si>
    <t>3、  点击导出按钮，信息发送邮件指定邮箱，导出模板参考“导出模板sheet”</t>
  </si>
  <si>
    <t>点击导出</t>
  </si>
  <si>
    <t>•点击导出按钮，页面跳转到导出页面，可根据查询条件将该门店的营业汇总数据导出到Excel文件中并发送邮件到指定邮箱。</t>
  </si>
  <si>
    <t>•营业汇总数据导出业务说明参考“导出模板”sheet。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</si>
  <si>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</si>
  <si>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</si>
  <si>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</si>
  <si>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</si>
  <si>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</si>
  <si>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</si>
  <si>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</si>
  <si>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</si>
  <si>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</si>
  <si>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</si>
  <si>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“门店营业汇总报表”</t>
  </si>
  <si>
    <t>-</t>
  </si>
  <si>
    <t>返回</t>
  </si>
  <si>
    <t>按钮</t>
  </si>
  <si>
    <t>表示</t>
  </si>
  <si>
    <t>销售门店</t>
  </si>
  <si>
    <t>LINK</t>
  </si>
  <si>
    <r>
      <rPr>
        <sz val="10"/>
        <color theme="1"/>
        <rFont val="宋体"/>
        <charset val="134"/>
      </rPr>
      <t>①、</t>
    </r>
    <r>
      <rPr>
        <sz val="10"/>
        <color theme="1"/>
        <rFont val="宋体"/>
        <charset val="134"/>
      </rPr>
      <t xml:space="preserve">连锁模式：
•机构用户登录时表示，默认“请选择”
•门店用户登录时非表示
</t>
    </r>
    <r>
      <rPr>
        <sz val="10"/>
        <color theme="1"/>
        <rFont val="宋体"/>
        <charset val="134"/>
      </rPr>
      <t>②、</t>
    </r>
    <r>
      <rPr>
        <sz val="10"/>
        <color theme="1"/>
        <rFont val="宋体"/>
        <charset val="134"/>
      </rPr>
      <t xml:space="preserve">单店模式：非表示     </t>
    </r>
  </si>
  <si>
    <t>是</t>
  </si>
  <si>
    <t>点击跳转到【选择门店】页面</t>
  </si>
  <si>
    <t>销售时间</t>
  </si>
  <si>
    <t>下拉框</t>
  </si>
  <si>
    <t>“今天”</t>
  </si>
  <si>
    <t>下拉框内容：今天、昨天、最近三天、本周、本月、自定义</t>
  </si>
  <si>
    <t>开始日期</t>
  </si>
  <si>
    <t>默认非表示，当选择时间选择“自定义”时显示，默认当天日期</t>
  </si>
  <si>
    <t>日期check：
只能选择最近三个月的日期
开始日期不能比结束日期大</t>
  </si>
  <si>
    <t>结束日期</t>
  </si>
  <si>
    <t>主型</t>
  </si>
  <si>
    <t>默认：“全部”
商超版非表示</t>
  </si>
  <si>
    <t>下拉框内容：全部、主型库管理中添加的主型</t>
  </si>
  <si>
    <t>辅型</t>
  </si>
  <si>
    <t>下拉框内容：全部、辅型库管理中添加的辅型</t>
  </si>
  <si>
    <t>年份</t>
  </si>
  <si>
    <t>输入框</t>
  </si>
  <si>
    <t>默认显示提示文字“可不填”
商超版非表示</t>
  </si>
  <si>
    <t>≤4</t>
  </si>
  <si>
    <t>否</t>
  </si>
  <si>
    <t>数字</t>
  </si>
  <si>
    <t>季节</t>
  </si>
  <si>
    <t>下拉框内容：全部、季节管理中添加的季节信息</t>
  </si>
  <si>
    <t>查询</t>
  </si>
  <si>
    <r>
      <rPr>
        <sz val="10"/>
        <color theme="1"/>
        <rFont val="宋体"/>
        <charset val="134"/>
      </rPr>
      <t>①、</t>
    </r>
    <r>
      <rPr>
        <sz val="10"/>
        <color theme="1"/>
        <rFont val="宋体"/>
        <charset val="134"/>
      </rPr>
      <t xml:space="preserve">连锁模式：
•机构用户登录时表示，默认前一页面选择的销售门店
•门店用户登录时非表示
</t>
    </r>
    <r>
      <rPr>
        <sz val="10"/>
        <color theme="1"/>
        <rFont val="宋体"/>
        <charset val="134"/>
      </rPr>
      <t>②、</t>
    </r>
    <r>
      <rPr>
        <sz val="10"/>
        <color theme="1"/>
        <rFont val="宋体"/>
        <charset val="134"/>
      </rPr>
      <t xml:space="preserve">单店模式：非表示     </t>
    </r>
  </si>
  <si>
    <t>前一页面选择的时间</t>
  </si>
  <si>
    <t>当选择今天、昨天、最近三天、本周、本月时都需要转换成具体的时间：
yyyy-mm-dd～yyyy-mm-dd</t>
  </si>
  <si>
    <t>业绩目标(元)</t>
  </si>
  <si>
    <t>商超版：表示
服鞋版：主型、辅型、季节选择全部、年份未填写时表示</t>
  </si>
  <si>
    <t>销售门店所有员工在业绩目标管理中设置的业绩目标总和</t>
  </si>
  <si>
    <t>销售金额(元)</t>
  </si>
  <si>
    <t>销售订单的总金额 - 退货订单的总金额</t>
  </si>
  <si>
    <t>完成率(%)</t>
  </si>
  <si>
    <t>(销售金额/目标业绩)*100</t>
  </si>
  <si>
    <t>销售数量</t>
  </si>
  <si>
    <t>销售订单的商品总件数 - 退货订单的商品总件数</t>
  </si>
  <si>
    <t>客单数(单)</t>
  </si>
  <si>
    <t>销售订单的数量 - 整单退货的退货订单数量</t>
  </si>
  <si>
    <t>客单件(件)</t>
  </si>
  <si>
    <t>销售数量/客单数</t>
  </si>
  <si>
    <t>客单价(元)</t>
  </si>
  <si>
    <t>销售金额/客单数</t>
  </si>
  <si>
    <t>平均折扣(%)</t>
  </si>
  <si>
    <t>销售金额/（销售数量*吊牌价） *100</t>
  </si>
  <si>
    <r>
      <rPr>
        <sz val="10"/>
        <rFont val="宋体"/>
        <charset val="134"/>
      </rPr>
      <t>坪效(元/m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</si>
  <si>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销售金额/店铺面积</t>
  </si>
  <si>
    <t>导出</t>
  </si>
  <si>
    <t>1、商超版及服鞋版的主型、辅型、季节选择全部、年份未填写时导出的模板</t>
  </si>
  <si>
    <t>门店编号：</t>
  </si>
  <si>
    <t>门店名称：</t>
  </si>
  <si>
    <t>时间：</t>
  </si>
  <si>
    <t/>
  </si>
  <si>
    <t>合计</t>
  </si>
  <si>
    <t>2、服鞋版的主型、辅型、季节、年份选择具体值时导出的模板</t>
  </si>
  <si>
    <t>说明：</t>
  </si>
  <si>
    <t>1、计算公式</t>
  </si>
  <si>
    <t>业绩目标(元):</t>
  </si>
  <si>
    <t>所有员工在业绩目标管理中设置的业绩目标总和</t>
  </si>
  <si>
    <t>销售金额(元):</t>
  </si>
  <si>
    <t>完成率(%):</t>
  </si>
  <si>
    <t>销售数量：</t>
  </si>
  <si>
    <t>客单数(单):</t>
  </si>
  <si>
    <t>客单件(件):</t>
  </si>
  <si>
    <t>客单价(元)：</t>
  </si>
  <si>
    <t>平均折扣(%)：</t>
  </si>
  <si>
    <t>坪效(元/m²)</t>
  </si>
  <si>
    <t>例如今天是2016-03-01，有如下销售客单：</t>
  </si>
  <si>
    <t>销售客单1</t>
  </si>
  <si>
    <t>退货客单1</t>
  </si>
  <si>
    <t>整单退货</t>
  </si>
  <si>
    <t>销售时间：</t>
  </si>
  <si>
    <t>合计(元)：</t>
  </si>
  <si>
    <t>退货时间：</t>
  </si>
  <si>
    <t>销售商品</t>
  </si>
  <si>
    <t>吊牌价（元）</t>
  </si>
  <si>
    <t>商品1</t>
  </si>
  <si>
    <t>成品</t>
  </si>
  <si>
    <t>促销赠品</t>
  </si>
  <si>
    <t>春</t>
  </si>
  <si>
    <t>商品2</t>
  </si>
  <si>
    <t>货品</t>
  </si>
  <si>
    <t>商品3</t>
  </si>
  <si>
    <t>辅料</t>
  </si>
  <si>
    <t>常规辅料</t>
  </si>
  <si>
    <t>商品4</t>
  </si>
  <si>
    <t>商品5</t>
  </si>
  <si>
    <t>销售客单2</t>
  </si>
  <si>
    <t>退货客单2</t>
  </si>
  <si>
    <t>销售客单3</t>
  </si>
  <si>
    <t>商品6</t>
  </si>
  <si>
    <t>冬</t>
  </si>
  <si>
    <t>销售客单4</t>
  </si>
  <si>
    <t>统计条件：销售时间=2016/3/1、主型=成品、辅型=货品、年份=2016、季节=春</t>
  </si>
  <si>
    <t>统计结果如下：</t>
  </si>
  <si>
    <t>销售金额</t>
  </si>
  <si>
    <t>销售客单的金额-退货客单的金额</t>
  </si>
  <si>
    <t>1478-721=757</t>
  </si>
  <si>
    <t>销售客单的数量-退货客单的数量</t>
  </si>
  <si>
    <t>12-6=6</t>
  </si>
  <si>
    <t>客单数</t>
  </si>
  <si>
    <t>销售客单的单数-整单退货客单的单数</t>
  </si>
  <si>
    <t>3-1=2</t>
  </si>
  <si>
    <t>客单件</t>
  </si>
  <si>
    <t>6/2=3</t>
  </si>
  <si>
    <t>客单价</t>
  </si>
  <si>
    <t>757/2=378.5</t>
  </si>
  <si>
    <t>平均折扣</t>
  </si>
  <si>
    <t>销售金额/（销售数量×吊牌价）×100</t>
  </si>
  <si>
    <t>757/1109*100=68.26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</si>
</sst>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  <numFmt numFmtId="177" formatCode="0.00_ "/>
  </numFmts>
  <fonts count="46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b/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color theme="3" tint="0.399975585192419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theme="1"/>
      <name val="宋体"/>
      <charset val="134"/>
      <scheme val="minor"/>
    </font>
    <font>
      <sz val="10"/>
      <name val="ＭＳ ゴシック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indexed="8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sz val="11"/>
      <name val="明朝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2"/>
      <name val="Times New Roman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34"/>
    </font>
    <font>
      <sz val="11"/>
      <name val="明朝"/>
      <charset val="134"/>
    </font>
    <font>
      <sz val="10"/>
      <name val="ＭＳ Ｐゴシック"/>
      <charset val="134"/>
    </font>
    <font>
      <vertAlign val="superscript"/>
      <sz val="10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7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5" borderId="37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1" borderId="3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40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2" fillId="8" borderId="36" applyNumberFormat="0" applyAlignment="0" applyProtection="0">
      <alignment vertical="center"/>
    </xf>
    <xf numFmtId="0" fontId="38" fillId="8" borderId="37" applyNumberFormat="0" applyAlignment="0" applyProtection="0">
      <alignment vertical="center"/>
    </xf>
    <xf numFmtId="0" fontId="39" fillId="17" borderId="44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7" fillId="0" borderId="43" applyNumberFormat="0" applyFill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2" fillId="0" borderId="0">
      <alignment vertical="center"/>
    </xf>
    <xf numFmtId="0" fontId="25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42" fillId="0" borderId="0">
      <alignment vertical="center"/>
    </xf>
    <xf numFmtId="0" fontId="43" fillId="0" borderId="0"/>
    <xf numFmtId="0" fontId="44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</cellStyleXfs>
  <cellXfs count="280">
    <xf numFmtId="0" fontId="0" fillId="0" borderId="0" xfId="0" applyAlignment="1"/>
    <xf numFmtId="0" fontId="1" fillId="0" borderId="0" xfId="55">
      <alignment vertical="center"/>
    </xf>
    <xf numFmtId="0" fontId="2" fillId="0" borderId="0" xfId="55" applyFont="1">
      <alignment vertical="center"/>
    </xf>
    <xf numFmtId="0" fontId="1" fillId="0" borderId="1" xfId="55" applyBorder="1">
      <alignment vertical="center"/>
    </xf>
    <xf numFmtId="14" fontId="1" fillId="0" borderId="2" xfId="55" applyNumberFormat="1" applyBorder="1">
      <alignment vertical="center"/>
    </xf>
    <xf numFmtId="20" fontId="1" fillId="0" borderId="2" xfId="55" applyNumberFormat="1" applyBorder="1">
      <alignment vertical="center"/>
    </xf>
    <xf numFmtId="0" fontId="1" fillId="0" borderId="2" xfId="55" applyBorder="1">
      <alignment vertical="center"/>
    </xf>
    <xf numFmtId="0" fontId="1" fillId="2" borderId="3" xfId="55" applyFill="1" applyBorder="1">
      <alignment vertical="center"/>
    </xf>
    <xf numFmtId="0" fontId="1" fillId="0" borderId="3" xfId="55" applyBorder="1">
      <alignment vertical="center"/>
    </xf>
    <xf numFmtId="49" fontId="1" fillId="0" borderId="3" xfId="55" applyNumberFormat="1" applyBorder="1">
      <alignment vertical="center"/>
    </xf>
    <xf numFmtId="0" fontId="1" fillId="3" borderId="3" xfId="55" applyFill="1" applyBorder="1">
      <alignment vertical="center"/>
    </xf>
    <xf numFmtId="49" fontId="1" fillId="3" borderId="3" xfId="55" applyNumberFormat="1" applyFill="1" applyBorder="1">
      <alignment vertical="center"/>
    </xf>
    <xf numFmtId="0" fontId="1" fillId="0" borderId="4" xfId="55" applyBorder="1">
      <alignment vertical="center"/>
    </xf>
    <xf numFmtId="14" fontId="1" fillId="0" borderId="5" xfId="55" applyNumberFormat="1" applyBorder="1">
      <alignment vertical="center"/>
    </xf>
    <xf numFmtId="20" fontId="1" fillId="0" borderId="5" xfId="55" applyNumberFormat="1" applyBorder="1">
      <alignment vertical="center"/>
    </xf>
    <xf numFmtId="0" fontId="1" fillId="0" borderId="5" xfId="55" applyBorder="1">
      <alignment vertical="center"/>
    </xf>
    <xf numFmtId="0" fontId="2" fillId="0" borderId="0" xfId="55" applyFont="1" applyFill="1" applyBorder="1">
      <alignment vertical="center"/>
    </xf>
    <xf numFmtId="0" fontId="1" fillId="0" borderId="0" xfId="55" applyFill="1" applyBorder="1">
      <alignment vertical="center"/>
    </xf>
    <xf numFmtId="0" fontId="3" fillId="0" borderId="0" xfId="52" applyFont="1" applyFill="1" applyBorder="1" applyAlignment="1"/>
    <xf numFmtId="0" fontId="3" fillId="0" borderId="0" xfId="55" applyFont="1" applyBorder="1" applyAlignment="1"/>
    <xf numFmtId="176" fontId="3" fillId="0" borderId="0" xfId="55" applyNumberFormat="1" applyFont="1" applyBorder="1" applyAlignment="1"/>
    <xf numFmtId="0" fontId="4" fillId="0" borderId="0" xfId="55" applyFont="1" applyBorder="1" applyAlignment="1"/>
    <xf numFmtId="0" fontId="1" fillId="0" borderId="6" xfId="55" applyBorder="1">
      <alignment vertical="center"/>
    </xf>
    <xf numFmtId="0" fontId="1" fillId="0" borderId="7" xfId="55" applyBorder="1">
      <alignment vertical="center"/>
    </xf>
    <xf numFmtId="0" fontId="4" fillId="0" borderId="0" xfId="52" applyFont="1" applyFill="1" applyBorder="1" applyAlignment="1"/>
    <xf numFmtId="0" fontId="4" fillId="0" borderId="0" xfId="55" applyFont="1" applyFill="1" applyBorder="1" applyAlignment="1"/>
    <xf numFmtId="0" fontId="5" fillId="0" borderId="0" xfId="0" applyFont="1" applyAlignment="1"/>
    <xf numFmtId="0" fontId="5" fillId="0" borderId="0" xfId="0" applyFont="1">
      <alignment vertical="center"/>
    </xf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 applyAlignment="1"/>
    <xf numFmtId="177" fontId="0" fillId="0" borderId="0" xfId="0" applyNumberFormat="1" applyAlignment="1"/>
    <xf numFmtId="0" fontId="0" fillId="0" borderId="0" xfId="0" applyNumberFormat="1" applyAlignment="1"/>
    <xf numFmtId="0" fontId="8" fillId="0" borderId="0" xfId="54" applyFont="1" applyAlignmen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176" fontId="3" fillId="0" borderId="0" xfId="0" applyNumberFormat="1" applyFont="1" applyBorder="1" applyAlignment="1"/>
    <xf numFmtId="0" fontId="4" fillId="0" borderId="0" xfId="0" applyFont="1" applyBorder="1" applyAlignment="1"/>
    <xf numFmtId="0" fontId="5" fillId="0" borderId="0" xfId="53" applyFont="1" applyAlignment="1">
      <alignment wrapText="1"/>
    </xf>
    <xf numFmtId="0" fontId="5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9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176" fontId="5" fillId="0" borderId="0" xfId="0" applyNumberFormat="1" applyFont="1" applyBorder="1" applyAlignment="1">
      <alignment wrapText="1"/>
    </xf>
    <xf numFmtId="49" fontId="5" fillId="0" borderId="0" xfId="0" applyNumberFormat="1" applyFont="1" applyBorder="1" applyAlignment="1">
      <alignment wrapText="1"/>
    </xf>
    <xf numFmtId="0" fontId="5" fillId="0" borderId="0" xfId="0" applyNumberFormat="1" applyFont="1" applyBorder="1" applyAlignment="1">
      <alignment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5" fillId="4" borderId="1" xfId="18" applyFont="1" applyFill="1" applyBorder="1" applyAlignment="1">
      <alignment wrapText="1"/>
    </xf>
    <xf numFmtId="0" fontId="5" fillId="4" borderId="2" xfId="18" applyFont="1" applyFill="1" applyBorder="1" applyAlignment="1">
      <alignment wrapText="1"/>
    </xf>
    <xf numFmtId="0" fontId="5" fillId="4" borderId="6" xfId="18" applyFont="1" applyFill="1" applyBorder="1" applyAlignment="1">
      <alignment wrapText="1"/>
    </xf>
    <xf numFmtId="0" fontId="5" fillId="0" borderId="4" xfId="18" applyFont="1" applyFill="1" applyBorder="1" applyAlignment="1">
      <alignment vertical="center" wrapText="1"/>
    </xf>
    <xf numFmtId="0" fontId="5" fillId="0" borderId="5" xfId="18" applyFont="1" applyFill="1" applyBorder="1" applyAlignment="1">
      <alignment vertical="center" wrapText="1"/>
    </xf>
    <xf numFmtId="49" fontId="10" fillId="0" borderId="11" xfId="18" applyNumberFormat="1" applyFont="1" applyFill="1" applyBorder="1" applyAlignment="1"/>
    <xf numFmtId="0" fontId="10" fillId="0" borderId="9" xfId="0" applyFont="1" applyFill="1" applyBorder="1" applyAlignment="1"/>
    <xf numFmtId="0" fontId="7" fillId="0" borderId="11" xfId="18" applyFont="1" applyFill="1" applyBorder="1" applyAlignment="1">
      <alignment vertical="center" wrapText="1"/>
    </xf>
    <xf numFmtId="0" fontId="7" fillId="5" borderId="12" xfId="18" applyFont="1" applyFill="1" applyBorder="1" applyAlignment="1">
      <alignment horizontal="center" vertical="center" wrapText="1"/>
    </xf>
    <xf numFmtId="0" fontId="7" fillId="5" borderId="13" xfId="18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0" borderId="14" xfId="18" applyFont="1" applyFill="1" applyBorder="1" applyAlignment="1">
      <alignment horizontal="left" vertical="center" wrapText="1"/>
    </xf>
    <xf numFmtId="0" fontId="7" fillId="0" borderId="15" xfId="18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6" xfId="18" applyFont="1" applyFill="1" applyBorder="1" applyAlignment="1">
      <alignment horizontal="left" vertical="center" shrinkToFit="1"/>
    </xf>
    <xf numFmtId="0" fontId="7" fillId="0" borderId="17" xfId="18" applyFont="1" applyFill="1" applyBorder="1" applyAlignment="1">
      <alignment horizontal="left" vertical="center" shrinkToFit="1"/>
    </xf>
    <xf numFmtId="0" fontId="7" fillId="0" borderId="18" xfId="18" applyFont="1" applyFill="1" applyBorder="1" applyAlignment="1">
      <alignment horizontal="left" vertical="center" shrinkToFit="1"/>
    </xf>
    <xf numFmtId="0" fontId="11" fillId="0" borderId="11" xfId="18" applyFont="1" applyFill="1" applyBorder="1" applyAlignment="1">
      <alignment vertical="center" wrapText="1"/>
    </xf>
    <xf numFmtId="0" fontId="11" fillId="0" borderId="14" xfId="18" applyFont="1" applyFill="1" applyBorder="1" applyAlignment="1">
      <alignment horizontal="left" vertical="center" wrapText="1"/>
    </xf>
    <xf numFmtId="0" fontId="11" fillId="0" borderId="15" xfId="18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4" fillId="0" borderId="14" xfId="18" applyFont="1" applyFill="1" applyBorder="1" applyAlignment="1">
      <alignment horizontal="left" vertical="center" wrapText="1"/>
    </xf>
    <xf numFmtId="0" fontId="4" fillId="0" borderId="15" xfId="18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11" xfId="18" applyFont="1" applyFill="1" applyBorder="1" applyAlignment="1">
      <alignment vertical="center" wrapText="1"/>
    </xf>
    <xf numFmtId="0" fontId="11" fillId="0" borderId="19" xfId="18" applyFont="1" applyFill="1" applyBorder="1" applyAlignment="1">
      <alignment horizontal="left" vertical="center" wrapText="1"/>
    </xf>
    <xf numFmtId="0" fontId="11" fillId="0" borderId="20" xfId="18" applyFont="1" applyFill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49" fontId="12" fillId="0" borderId="11" xfId="18" applyNumberFormat="1" applyFont="1" applyFill="1" applyBorder="1" applyAlignment="1"/>
    <xf numFmtId="0" fontId="12" fillId="0" borderId="9" xfId="0" applyFont="1" applyFill="1" applyBorder="1" applyAlignment="1"/>
    <xf numFmtId="0" fontId="5" fillId="0" borderId="11" xfId="18" applyFont="1" applyFill="1" applyBorder="1" applyAlignment="1">
      <alignment vertical="center" wrapText="1"/>
    </xf>
    <xf numFmtId="0" fontId="5" fillId="5" borderId="12" xfId="18" applyFont="1" applyFill="1" applyBorder="1" applyAlignment="1">
      <alignment horizontal="center" vertical="center" wrapText="1"/>
    </xf>
    <xf numFmtId="0" fontId="5" fillId="5" borderId="13" xfId="18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0" borderId="14" xfId="18" applyFont="1" applyFill="1" applyBorder="1" applyAlignment="1">
      <alignment horizontal="left" vertical="center" wrapText="1"/>
    </xf>
    <xf numFmtId="0" fontId="5" fillId="0" borderId="15" xfId="18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6" xfId="18" applyFont="1" applyFill="1" applyBorder="1" applyAlignment="1">
      <alignment horizontal="left" vertical="center" shrinkToFit="1"/>
    </xf>
    <xf numFmtId="0" fontId="5" fillId="0" borderId="17" xfId="18" applyFont="1" applyFill="1" applyBorder="1" applyAlignment="1">
      <alignment horizontal="left" vertical="center" shrinkToFit="1"/>
    </xf>
    <xf numFmtId="0" fontId="5" fillId="0" borderId="18" xfId="18" applyFont="1" applyFill="1" applyBorder="1" applyAlignment="1">
      <alignment horizontal="left" vertical="center" shrinkToFit="1"/>
    </xf>
    <xf numFmtId="0" fontId="5" fillId="0" borderId="19" xfId="18" applyFont="1" applyFill="1" applyBorder="1" applyAlignment="1">
      <alignment horizontal="left" vertical="center" wrapText="1"/>
    </xf>
    <xf numFmtId="0" fontId="5" fillId="0" borderId="20" xfId="18" applyFont="1" applyFill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4" borderId="9" xfId="18" applyFont="1" applyFill="1" applyBorder="1" applyAlignment="1">
      <alignment wrapText="1"/>
    </xf>
    <xf numFmtId="0" fontId="7" fillId="0" borderId="0" xfId="18" applyFont="1" applyFill="1" applyBorder="1" applyAlignment="1">
      <alignment vertical="center"/>
    </xf>
    <xf numFmtId="0" fontId="7" fillId="0" borderId="15" xfId="18" applyFont="1" applyFill="1" applyBorder="1" applyAlignment="1">
      <alignment horizontal="center" vertical="center" wrapText="1"/>
    </xf>
    <xf numFmtId="0" fontId="11" fillId="0" borderId="21" xfId="18" applyFont="1" applyFill="1" applyBorder="1" applyAlignment="1">
      <alignment horizontal="left" vertical="center" wrapText="1"/>
    </xf>
    <xf numFmtId="0" fontId="11" fillId="0" borderId="22" xfId="18" applyFont="1" applyFill="1" applyBorder="1" applyAlignment="1">
      <alignment horizontal="left" vertical="center" wrapText="1"/>
    </xf>
    <xf numFmtId="0" fontId="11" fillId="0" borderId="23" xfId="18" applyFont="1" applyFill="1" applyBorder="1" applyAlignment="1">
      <alignment horizontal="left" vertical="center" wrapText="1"/>
    </xf>
    <xf numFmtId="0" fontId="4" fillId="0" borderId="21" xfId="18" applyFont="1" applyFill="1" applyBorder="1" applyAlignment="1">
      <alignment horizontal="left" vertical="center" wrapText="1"/>
    </xf>
    <xf numFmtId="0" fontId="4" fillId="0" borderId="22" xfId="18" applyFont="1" applyFill="1" applyBorder="1" applyAlignment="1">
      <alignment horizontal="left" vertical="center" wrapText="1"/>
    </xf>
    <xf numFmtId="0" fontId="4" fillId="0" borderId="23" xfId="18" applyFont="1" applyFill="1" applyBorder="1" applyAlignment="1">
      <alignment horizontal="left" vertical="center" wrapText="1"/>
    </xf>
    <xf numFmtId="0" fontId="4" fillId="0" borderId="15" xfId="18" applyFont="1" applyFill="1" applyBorder="1" applyAlignment="1">
      <alignment horizontal="center" vertical="center" wrapText="1"/>
    </xf>
    <xf numFmtId="0" fontId="4" fillId="0" borderId="24" xfId="18" applyFont="1" applyFill="1" applyBorder="1" applyAlignment="1">
      <alignment horizontal="left" vertical="center" wrapText="1"/>
    </xf>
    <xf numFmtId="0" fontId="4" fillId="0" borderId="17" xfId="18" applyFont="1" applyFill="1" applyBorder="1" applyAlignment="1">
      <alignment horizontal="left" vertical="center" wrapText="1"/>
    </xf>
    <xf numFmtId="0" fontId="4" fillId="0" borderId="18" xfId="18" applyFont="1" applyFill="1" applyBorder="1" applyAlignment="1">
      <alignment horizontal="left" vertical="center" wrapText="1"/>
    </xf>
    <xf numFmtId="0" fontId="7" fillId="0" borderId="20" xfId="18" applyFont="1" applyFill="1" applyBorder="1" applyAlignment="1">
      <alignment horizontal="center" vertical="center" wrapText="1"/>
    </xf>
    <xf numFmtId="0" fontId="5" fillId="0" borderId="0" xfId="18" applyFont="1" applyFill="1" applyBorder="1" applyAlignment="1">
      <alignment vertical="center"/>
    </xf>
    <xf numFmtId="0" fontId="5" fillId="0" borderId="15" xfId="18" applyFont="1" applyFill="1" applyBorder="1" applyAlignment="1">
      <alignment horizontal="center" vertical="center" wrapText="1"/>
    </xf>
    <xf numFmtId="0" fontId="11" fillId="0" borderId="15" xfId="18" applyFont="1" applyFill="1" applyBorder="1" applyAlignment="1">
      <alignment horizontal="center" vertical="center" wrapText="1"/>
    </xf>
    <xf numFmtId="0" fontId="5" fillId="0" borderId="24" xfId="18" applyFont="1" applyFill="1" applyBorder="1" applyAlignment="1">
      <alignment horizontal="left" vertical="center" wrapText="1"/>
    </xf>
    <xf numFmtId="0" fontId="5" fillId="0" borderId="17" xfId="18" applyFont="1" applyFill="1" applyBorder="1" applyAlignment="1">
      <alignment horizontal="left" vertical="center" wrapText="1"/>
    </xf>
    <xf numFmtId="0" fontId="5" fillId="0" borderId="18" xfId="18" applyFont="1" applyFill="1" applyBorder="1" applyAlignment="1">
      <alignment horizontal="left" vertical="center" wrapText="1"/>
    </xf>
    <xf numFmtId="0" fontId="5" fillId="0" borderId="20" xfId="18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top" wrapText="1"/>
    </xf>
    <xf numFmtId="49" fontId="5" fillId="4" borderId="9" xfId="18" applyNumberFormat="1" applyFont="1" applyFill="1" applyBorder="1" applyAlignment="1">
      <alignment wrapText="1"/>
    </xf>
    <xf numFmtId="49" fontId="5" fillId="0" borderId="5" xfId="18" applyNumberFormat="1" applyFont="1" applyFill="1" applyBorder="1" applyAlignment="1">
      <alignment vertical="center" wrapText="1"/>
    </xf>
    <xf numFmtId="49" fontId="7" fillId="0" borderId="0" xfId="18" applyNumberFormat="1" applyFont="1" applyFill="1" applyBorder="1" applyAlignment="1">
      <alignment vertical="center"/>
    </xf>
    <xf numFmtId="49" fontId="7" fillId="5" borderId="13" xfId="18" applyNumberFormat="1" applyFont="1" applyFill="1" applyBorder="1" applyAlignment="1">
      <alignment horizontal="center" vertical="center" wrapText="1"/>
    </xf>
    <xf numFmtId="49" fontId="7" fillId="0" borderId="15" xfId="18" applyNumberFormat="1" applyFont="1" applyFill="1" applyBorder="1" applyAlignment="1">
      <alignment horizontal="center" vertical="center" wrapText="1"/>
    </xf>
    <xf numFmtId="0" fontId="11" fillId="0" borderId="20" xfId="18" applyFont="1" applyFill="1" applyBorder="1" applyAlignment="1">
      <alignment horizontal="center" vertical="center" wrapText="1"/>
    </xf>
    <xf numFmtId="49" fontId="5" fillId="0" borderId="0" xfId="18" applyNumberFormat="1" applyFont="1" applyFill="1" applyBorder="1" applyAlignment="1">
      <alignment vertical="center"/>
    </xf>
    <xf numFmtId="49" fontId="5" fillId="5" borderId="13" xfId="18" applyNumberFormat="1" applyFont="1" applyFill="1" applyBorder="1" applyAlignment="1">
      <alignment horizontal="center" vertical="center" wrapText="1"/>
    </xf>
    <xf numFmtId="49" fontId="5" fillId="0" borderId="15" xfId="18" applyNumberFormat="1" applyFont="1" applyFill="1" applyBorder="1" applyAlignment="1">
      <alignment horizontal="center" vertical="center" wrapText="1"/>
    </xf>
    <xf numFmtId="49" fontId="5" fillId="0" borderId="20" xfId="18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25" xfId="18" applyFont="1" applyFill="1" applyBorder="1" applyAlignment="1">
      <alignment horizontal="left" vertical="center" wrapText="1"/>
    </xf>
    <xf numFmtId="0" fontId="11" fillId="0" borderId="26" xfId="18" applyFont="1" applyFill="1" applyBorder="1" applyAlignment="1">
      <alignment horizontal="left" vertical="center" wrapText="1"/>
    </xf>
    <xf numFmtId="0" fontId="11" fillId="0" borderId="27" xfId="18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0" fontId="5" fillId="4" borderId="10" xfId="18" applyFont="1" applyFill="1" applyBorder="1" applyAlignment="1">
      <alignment wrapText="1"/>
    </xf>
    <xf numFmtId="0" fontId="5" fillId="0" borderId="0" xfId="18" applyFont="1" applyFill="1" applyAlignment="1">
      <alignment wrapText="1"/>
    </xf>
    <xf numFmtId="0" fontId="5" fillId="0" borderId="0" xfId="40" applyFont="1" applyAlignment="1">
      <alignment wrapText="1"/>
    </xf>
    <xf numFmtId="0" fontId="5" fillId="0" borderId="7" xfId="18" applyFont="1" applyFill="1" applyBorder="1" applyAlignment="1">
      <alignment vertical="top" wrapText="1"/>
    </xf>
    <xf numFmtId="0" fontId="7" fillId="5" borderId="28" xfId="18" applyFont="1" applyFill="1" applyBorder="1" applyAlignment="1">
      <alignment horizontal="center" vertical="center" wrapText="1"/>
    </xf>
    <xf numFmtId="0" fontId="7" fillId="0" borderId="29" xfId="18" applyFont="1" applyFill="1" applyBorder="1" applyAlignment="1">
      <alignment horizontal="left" vertical="center" wrapText="1"/>
    </xf>
    <xf numFmtId="0" fontId="7" fillId="0" borderId="30" xfId="18" applyFont="1" applyFill="1" applyBorder="1" applyAlignment="1">
      <alignment horizontal="left" vertical="center" wrapText="1"/>
    </xf>
    <xf numFmtId="0" fontId="5" fillId="0" borderId="31" xfId="18" applyFont="1" applyFill="1" applyBorder="1" applyAlignment="1">
      <alignment vertical="top" wrapText="1"/>
    </xf>
    <xf numFmtId="0" fontId="11" fillId="0" borderId="29" xfId="18" applyFont="1" applyFill="1" applyBorder="1" applyAlignment="1">
      <alignment horizontal="left" vertical="center" wrapText="1"/>
    </xf>
    <xf numFmtId="0" fontId="11" fillId="0" borderId="32" xfId="18" applyFont="1" applyFill="1" applyBorder="1" applyAlignment="1">
      <alignment horizontal="left" vertical="center" wrapText="1"/>
    </xf>
    <xf numFmtId="0" fontId="4" fillId="0" borderId="31" xfId="18" applyFont="1" applyFill="1" applyBorder="1" applyAlignment="1">
      <alignment vertical="top" wrapText="1"/>
    </xf>
    <xf numFmtId="0" fontId="11" fillId="0" borderId="33" xfId="18" applyFont="1" applyFill="1" applyBorder="1" applyAlignment="1">
      <alignment horizontal="left" vertical="center" wrapText="1"/>
    </xf>
    <xf numFmtId="0" fontId="4" fillId="0" borderId="34" xfId="18" applyFont="1" applyFill="1" applyBorder="1" applyAlignment="1">
      <alignment horizontal="left" vertical="center" wrapText="1"/>
    </xf>
    <xf numFmtId="0" fontId="9" fillId="0" borderId="0" xfId="0" applyNumberFormat="1" applyFont="1" applyBorder="1" applyAlignment="1">
      <alignment wrapText="1"/>
    </xf>
    <xf numFmtId="0" fontId="4" fillId="0" borderId="29" xfId="18" applyFont="1" applyFill="1" applyBorder="1" applyAlignment="1">
      <alignment horizontal="left" vertical="center" wrapText="1"/>
    </xf>
    <xf numFmtId="0" fontId="11" fillId="0" borderId="35" xfId="18" applyFont="1" applyFill="1" applyBorder="1" applyAlignment="1">
      <alignment horizontal="left" vertical="center" wrapText="1"/>
    </xf>
    <xf numFmtId="0" fontId="5" fillId="5" borderId="28" xfId="18" applyFont="1" applyFill="1" applyBorder="1" applyAlignment="1">
      <alignment horizontal="center" vertical="center" wrapText="1"/>
    </xf>
    <xf numFmtId="0" fontId="5" fillId="0" borderId="29" xfId="18" applyFont="1" applyFill="1" applyBorder="1" applyAlignment="1">
      <alignment horizontal="left" vertical="center" wrapText="1"/>
    </xf>
    <xf numFmtId="0" fontId="5" fillId="0" borderId="35" xfId="18" applyFont="1" applyFill="1" applyBorder="1" applyAlignment="1">
      <alignment horizontal="left" vertical="center" wrapText="1"/>
    </xf>
    <xf numFmtId="0" fontId="5" fillId="0" borderId="0" xfId="53" applyFont="1" applyAlignment="1"/>
    <xf numFmtId="0" fontId="5" fillId="0" borderId="0" xfId="0" applyFont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1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top"/>
    </xf>
    <xf numFmtId="0" fontId="5" fillId="4" borderId="1" xfId="18" applyFont="1" applyFill="1" applyBorder="1" applyAlignment="1"/>
    <xf numFmtId="0" fontId="5" fillId="4" borderId="2" xfId="18" applyFont="1" applyFill="1" applyBorder="1" applyAlignment="1"/>
    <xf numFmtId="0" fontId="5" fillId="4" borderId="6" xfId="18" applyFont="1" applyFill="1" applyBorder="1" applyAlignment="1"/>
    <xf numFmtId="0" fontId="5" fillId="0" borderId="4" xfId="18" applyFont="1" applyFill="1" applyBorder="1" applyAlignment="1"/>
    <xf numFmtId="0" fontId="5" fillId="0" borderId="5" xfId="18" applyFont="1" applyFill="1" applyBorder="1" applyAlignment="1"/>
    <xf numFmtId="0" fontId="7" fillId="0" borderId="0" xfId="0" applyFont="1" applyBorder="1" applyAlignment="1"/>
    <xf numFmtId="0" fontId="10" fillId="0" borderId="0" xfId="0" applyFont="1" applyAlignment="1"/>
    <xf numFmtId="0" fontId="11" fillId="0" borderId="11" xfId="18" applyFont="1" applyFill="1" applyBorder="1" applyAlignment="1"/>
    <xf numFmtId="0" fontId="11" fillId="0" borderId="0" xfId="18" applyFont="1" applyFill="1" applyBorder="1" applyAlignment="1"/>
    <xf numFmtId="0" fontId="11" fillId="0" borderId="0" xfId="0" applyFont="1" applyBorder="1" applyAlignment="1"/>
    <xf numFmtId="0" fontId="7" fillId="0" borderId="11" xfId="18" applyFont="1" applyFill="1" applyBorder="1" applyAlignment="1"/>
    <xf numFmtId="0" fontId="7" fillId="0" borderId="0" xfId="18" applyFont="1" applyFill="1" applyBorder="1" applyAlignment="1"/>
    <xf numFmtId="0" fontId="7" fillId="0" borderId="0" xfId="18" applyFont="1" applyFill="1" applyAlignment="1"/>
    <xf numFmtId="0" fontId="5" fillId="0" borderId="0" xfId="18" applyFont="1" applyFill="1" applyAlignment="1"/>
    <xf numFmtId="49" fontId="13" fillId="0" borderId="11" xfId="18" applyNumberFormat="1" applyFont="1" applyFill="1" applyBorder="1" applyAlignment="1"/>
    <xf numFmtId="0" fontId="5" fillId="0" borderId="11" xfId="18" applyFont="1" applyFill="1" applyBorder="1" applyAlignment="1"/>
    <xf numFmtId="0" fontId="5" fillId="0" borderId="0" xfId="18" applyFont="1" applyFill="1" applyBorder="1" applyAlignment="1"/>
    <xf numFmtId="0" fontId="12" fillId="0" borderId="0" xfId="0" applyFont="1" applyAlignment="1"/>
    <xf numFmtId="0" fontId="4" fillId="0" borderId="11" xfId="18" applyFont="1" applyFill="1" applyBorder="1" applyAlignment="1"/>
    <xf numFmtId="0" fontId="4" fillId="0" borderId="0" xfId="18" applyFont="1" applyFill="1" applyBorder="1" applyAlignment="1"/>
    <xf numFmtId="0" fontId="5" fillId="0" borderId="3" xfId="0" applyFont="1" applyFill="1" applyBorder="1" applyAlignment="1">
      <alignment horizontal="center" vertical="top"/>
    </xf>
    <xf numFmtId="0" fontId="5" fillId="4" borderId="9" xfId="18" applyFont="1" applyFill="1" applyBorder="1" applyAlignment="1"/>
    <xf numFmtId="0" fontId="11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5" fillId="4" borderId="10" xfId="18" applyFont="1" applyFill="1" applyBorder="1" applyAlignment="1"/>
    <xf numFmtId="0" fontId="5" fillId="0" borderId="0" xfId="40" applyFont="1" applyAlignment="1"/>
    <xf numFmtId="0" fontId="5" fillId="0" borderId="7" xfId="18" applyFont="1" applyFill="1" applyBorder="1" applyAlignment="1"/>
    <xf numFmtId="0" fontId="4" fillId="0" borderId="31" xfId="18" applyFont="1" applyFill="1" applyBorder="1" applyAlignment="1"/>
    <xf numFmtId="0" fontId="5" fillId="0" borderId="31" xfId="18" applyFont="1" applyFill="1" applyBorder="1" applyAlignment="1"/>
    <xf numFmtId="0" fontId="14" fillId="4" borderId="2" xfId="18" applyFont="1" applyFill="1" applyBorder="1" applyAlignment="1"/>
    <xf numFmtId="0" fontId="14" fillId="4" borderId="6" xfId="18" applyFont="1" applyFill="1" applyBorder="1" applyAlignment="1"/>
    <xf numFmtId="176" fontId="5" fillId="0" borderId="0" xfId="0" applyNumberFormat="1" applyFont="1" applyFill="1" applyBorder="1" applyAlignment="1"/>
    <xf numFmtId="0" fontId="5" fillId="0" borderId="11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176" fontId="5" fillId="0" borderId="9" xfId="0" applyNumberFormat="1" applyFont="1" applyBorder="1" applyAlignment="1"/>
    <xf numFmtId="0" fontId="14" fillId="4" borderId="9" xfId="18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9" xfId="0" applyNumberFormat="1" applyFont="1" applyBorder="1" applyAlignment="1"/>
    <xf numFmtId="0" fontId="14" fillId="4" borderId="10" xfId="18" applyFont="1" applyFill="1" applyBorder="1" applyAlignment="1"/>
    <xf numFmtId="0" fontId="5" fillId="0" borderId="31" xfId="0" applyNumberFormat="1" applyFont="1" applyBorder="1" applyAlignment="1"/>
    <xf numFmtId="0" fontId="5" fillId="0" borderId="10" xfId="0" applyNumberFormat="1" applyFont="1" applyBorder="1" applyAlignment="1"/>
    <xf numFmtId="0" fontId="5" fillId="0" borderId="0" xfId="51" applyFont="1" applyBorder="1" applyAlignment="1"/>
    <xf numFmtId="0" fontId="5" fillId="0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11" xfId="18" applyFont="1" applyFill="1" applyBorder="1" applyAlignment="1">
      <alignment horizontal="centerContinuous"/>
    </xf>
    <xf numFmtId="0" fontId="5" fillId="0" borderId="0" xfId="18" applyFont="1" applyBorder="1" applyAlignment="1">
      <alignment horizontal="left"/>
    </xf>
    <xf numFmtId="0" fontId="5" fillId="0" borderId="0" xfId="18" applyFont="1" applyBorder="1" applyAlignment="1">
      <alignment horizontal="centerContinuous"/>
    </xf>
    <xf numFmtId="0" fontId="15" fillId="0" borderId="0" xfId="18" applyFont="1" applyFill="1" applyBorder="1" applyAlignment="1">
      <alignment horizontal="center"/>
    </xf>
    <xf numFmtId="0" fontId="16" fillId="0" borderId="0" xfId="18" applyFont="1" applyFill="1" applyBorder="1" applyAlignment="1"/>
    <xf numFmtId="0" fontId="5" fillId="0" borderId="1" xfId="18" applyFont="1" applyFill="1" applyBorder="1" applyAlignment="1">
      <alignment horizontal="center"/>
    </xf>
    <xf numFmtId="0" fontId="5" fillId="0" borderId="2" xfId="18" applyFont="1" applyFill="1" applyBorder="1" applyAlignment="1">
      <alignment horizontal="center"/>
    </xf>
    <xf numFmtId="0" fontId="5" fillId="0" borderId="6" xfId="18" applyFont="1" applyFill="1" applyBorder="1" applyAlignment="1">
      <alignment horizontal="center"/>
    </xf>
    <xf numFmtId="49" fontId="5" fillId="0" borderId="1" xfId="18" applyNumberFormat="1" applyFont="1" applyFill="1" applyBorder="1" applyAlignment="1">
      <alignment horizontal="center" vertical="center"/>
    </xf>
    <xf numFmtId="49" fontId="5" fillId="0" borderId="2" xfId="18" applyNumberFormat="1" applyFont="1" applyFill="1" applyBorder="1" applyAlignment="1">
      <alignment horizontal="center" vertical="center"/>
    </xf>
    <xf numFmtId="49" fontId="5" fillId="0" borderId="6" xfId="18" applyNumberFormat="1" applyFont="1" applyFill="1" applyBorder="1" applyAlignment="1">
      <alignment horizontal="center" vertical="center"/>
    </xf>
    <xf numFmtId="49" fontId="5" fillId="0" borderId="1" xfId="18" applyNumberFormat="1" applyFont="1" applyFill="1" applyBorder="1" applyAlignment="1">
      <alignment horizontal="right"/>
    </xf>
    <xf numFmtId="49" fontId="5" fillId="0" borderId="2" xfId="18" applyNumberFormat="1" applyFont="1" applyFill="1" applyBorder="1" applyAlignment="1">
      <alignment horizontal="right"/>
    </xf>
    <xf numFmtId="49" fontId="5" fillId="0" borderId="6" xfId="18" applyNumberFormat="1" applyFont="1" applyFill="1" applyBorder="1" applyAlignment="1">
      <alignment horizontal="right"/>
    </xf>
    <xf numFmtId="49" fontId="5" fillId="0" borderId="1" xfId="18" applyNumberFormat="1" applyFont="1" applyFill="1" applyBorder="1" applyAlignment="1"/>
    <xf numFmtId="49" fontId="5" fillId="0" borderId="2" xfId="18" applyNumberFormat="1" applyFont="1" applyFill="1" applyBorder="1" applyAlignment="1"/>
    <xf numFmtId="49" fontId="17" fillId="0" borderId="1" xfId="18" applyNumberFormat="1" applyFont="1" applyFill="1" applyBorder="1" applyAlignment="1">
      <alignment horizontal="right"/>
    </xf>
    <xf numFmtId="49" fontId="17" fillId="0" borderId="2" xfId="18" applyNumberFormat="1" applyFont="1" applyFill="1" applyBorder="1" applyAlignment="1">
      <alignment horizontal="right"/>
    </xf>
    <xf numFmtId="49" fontId="17" fillId="0" borderId="6" xfId="18" applyNumberFormat="1" applyFont="1" applyFill="1" applyBorder="1" applyAlignment="1">
      <alignment horizontal="right"/>
    </xf>
    <xf numFmtId="49" fontId="5" fillId="0" borderId="6" xfId="18" applyNumberFormat="1" applyFont="1" applyFill="1" applyBorder="1" applyAlignment="1"/>
    <xf numFmtId="0" fontId="5" fillId="0" borderId="8" xfId="18" applyFont="1" applyFill="1" applyBorder="1" applyAlignment="1"/>
    <xf numFmtId="49" fontId="5" fillId="0" borderId="9" xfId="18" applyNumberFormat="1" applyFont="1" applyFill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176" fontId="5" fillId="0" borderId="5" xfId="0" applyNumberFormat="1" applyFont="1" applyBorder="1" applyAlignment="1"/>
    <xf numFmtId="49" fontId="15" fillId="0" borderId="0" xfId="18" applyNumberFormat="1" applyFont="1" applyFill="1" applyBorder="1" applyAlignment="1">
      <alignment horizontal="center" vertical="center" wrapText="1"/>
    </xf>
    <xf numFmtId="49" fontId="15" fillId="0" borderId="0" xfId="18" applyNumberFormat="1" applyFont="1" applyFill="1" applyBorder="1" applyAlignment="1">
      <alignment horizontal="center" vertical="center"/>
    </xf>
    <xf numFmtId="49" fontId="15" fillId="0" borderId="9" xfId="18" applyNumberFormat="1" applyFont="1" applyFill="1" applyBorder="1" applyAlignment="1">
      <alignment horizontal="center" vertical="center"/>
    </xf>
    <xf numFmtId="49" fontId="5" fillId="0" borderId="0" xfId="18" applyNumberFormat="1" applyFont="1" applyFill="1" applyBorder="1" applyAlignment="1"/>
    <xf numFmtId="49" fontId="5" fillId="0" borderId="0" xfId="18" applyNumberFormat="1" applyFont="1" applyBorder="1" applyAlignment="1">
      <alignment horizontal="centerContinuous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18" applyFont="1" applyFill="1" applyBorder="1" applyAlignment="1">
      <alignment horizontal="center"/>
    </xf>
    <xf numFmtId="49" fontId="5" fillId="0" borderId="3" xfId="18" applyNumberFormat="1" applyFont="1" applyFill="1" applyBorder="1" applyAlignment="1">
      <alignment horizontal="left" vertical="center" wrapText="1"/>
    </xf>
    <xf numFmtId="49" fontId="5" fillId="0" borderId="3" xfId="18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center" vertical="center" wrapText="1"/>
    </xf>
    <xf numFmtId="49" fontId="5" fillId="0" borderId="9" xfId="0" applyNumberFormat="1" applyFont="1" applyFill="1" applyBorder="1" applyAlignment="1"/>
    <xf numFmtId="49" fontId="5" fillId="0" borderId="0" xfId="0" applyNumberFormat="1" applyFont="1" applyFill="1" applyBorder="1" applyAlignment="1"/>
    <xf numFmtId="0" fontId="5" fillId="0" borderId="6" xfId="0" applyFont="1" applyBorder="1" applyAlignment="1">
      <alignment horizontal="center" wrapText="1"/>
    </xf>
    <xf numFmtId="49" fontId="5" fillId="0" borderId="1" xfId="18" applyNumberFormat="1" applyFont="1" applyFill="1" applyBorder="1" applyAlignment="1">
      <alignment horizontal="center"/>
    </xf>
    <xf numFmtId="49" fontId="5" fillId="0" borderId="2" xfId="18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left" wrapText="1"/>
    </xf>
    <xf numFmtId="49" fontId="18" fillId="0" borderId="1" xfId="18" applyNumberFormat="1" applyFont="1" applyFill="1" applyBorder="1" applyAlignment="1"/>
    <xf numFmtId="49" fontId="18" fillId="0" borderId="2" xfId="18" applyNumberFormat="1" applyFont="1" applyFill="1" applyBorder="1" applyAlignment="1"/>
    <xf numFmtId="0" fontId="5" fillId="0" borderId="5" xfId="0" applyNumberFormat="1" applyFont="1" applyBorder="1" applyAlignment="1"/>
    <xf numFmtId="0" fontId="5" fillId="0" borderId="7" xfId="0" applyFont="1" applyFill="1" applyBorder="1" applyAlignment="1">
      <alignment horizontal="centerContinuous"/>
    </xf>
    <xf numFmtId="49" fontId="5" fillId="0" borderId="31" xfId="18" applyNumberFormat="1" applyFont="1" applyBorder="1" applyAlignment="1">
      <alignment horizontal="centerContinuous"/>
    </xf>
    <xf numFmtId="49" fontId="5" fillId="0" borderId="6" xfId="18" applyNumberFormat="1" applyFont="1" applyFill="1" applyBorder="1" applyAlignment="1">
      <alignment horizontal="center"/>
    </xf>
    <xf numFmtId="49" fontId="18" fillId="0" borderId="6" xfId="18" applyNumberFormat="1" applyFont="1" applyFill="1" applyBorder="1" applyAlignment="1"/>
    <xf numFmtId="0" fontId="5" fillId="0" borderId="10" xfId="18" applyFont="1" applyFill="1" applyBorder="1" applyAlignment="1"/>
    <xf numFmtId="0" fontId="5" fillId="0" borderId="7" xfId="0" applyNumberFormat="1" applyFont="1" applyBorder="1" applyAlignment="1"/>
    <xf numFmtId="0" fontId="3" fillId="0" borderId="0" xfId="0" applyFont="1" applyBorder="1" applyAlignment="1" quotePrefix="1"/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システム管理 2" xfId="52"/>
    <cellStyle name="標準_種別マスタ" xfId="53"/>
    <cellStyle name="常规 2" xfId="54"/>
    <cellStyle name="常规 3" xfId="55"/>
    <cellStyle name="样式 1" xfId="56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A1" sqref="A1"/>
    </sheetView>
  </sheetViews>
  <sheetFormatPr defaultColWidth="9" defaultRowHeight="12.75" customHeight="1"/>
  <cols>
    <col min="1" max="4" width="4.125" style="164" customWidth="1"/>
    <col min="5" max="6" width="4.125" style="165" customWidth="1"/>
    <col min="7" max="8" width="4.25" style="165" customWidth="1"/>
    <col min="9" max="9" width="4.125" style="165" customWidth="1"/>
    <col min="10" max="30" width="4.25" style="164" customWidth="1"/>
    <col min="31" max="33" width="4.25" style="166" customWidth="1"/>
    <col min="34" max="34" width="4.125" style="166" customWidth="1"/>
    <col min="35" max="38" width="4" style="164" customWidth="1"/>
    <col min="39" max="16384" width="9" style="164"/>
  </cols>
  <sheetData>
    <row r="1" ht="12" customHeight="1" spans="1:34">
      <c r="A1" s="219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74"/>
    </row>
    <row r="2" s="163" customFormat="1" ht="15" customHeight="1" spans="1:178">
      <c r="A2" s="221"/>
      <c r="B2" s="222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75"/>
      <c r="AI2" s="183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/>
      <c r="BL2" s="201"/>
      <c r="BM2" s="201"/>
      <c r="BN2" s="201"/>
      <c r="BO2" s="201"/>
      <c r="BP2" s="201"/>
      <c r="BQ2" s="201"/>
      <c r="BR2" s="201"/>
      <c r="BS2" s="201"/>
      <c r="BT2" s="201"/>
      <c r="BU2" s="201"/>
      <c r="BV2" s="201"/>
      <c r="BW2" s="201"/>
      <c r="BX2" s="201"/>
      <c r="BY2" s="201"/>
      <c r="BZ2" s="201"/>
      <c r="CA2" s="201"/>
      <c r="CB2" s="201"/>
      <c r="CC2" s="201"/>
      <c r="CD2" s="201"/>
      <c r="CE2" s="201"/>
      <c r="CF2" s="201"/>
      <c r="CG2" s="201"/>
      <c r="CH2" s="201"/>
      <c r="CI2" s="201"/>
      <c r="CJ2" s="201"/>
      <c r="CK2" s="201"/>
      <c r="CL2" s="201"/>
      <c r="CM2" s="201"/>
      <c r="CN2" s="201"/>
      <c r="CO2" s="201"/>
      <c r="CP2" s="201"/>
      <c r="CQ2" s="201"/>
      <c r="CR2" s="201"/>
      <c r="CS2" s="201"/>
      <c r="CT2" s="201"/>
      <c r="CU2" s="201"/>
      <c r="CV2" s="201"/>
      <c r="CW2" s="201"/>
      <c r="CX2" s="201"/>
      <c r="CY2" s="201"/>
      <c r="CZ2" s="201"/>
      <c r="DA2" s="201"/>
      <c r="DB2" s="201"/>
      <c r="DC2" s="201"/>
      <c r="DD2" s="201"/>
      <c r="DE2" s="201"/>
      <c r="DF2" s="201"/>
      <c r="DG2" s="201"/>
      <c r="DH2" s="201"/>
      <c r="DI2" s="201"/>
      <c r="DJ2" s="201"/>
      <c r="DK2" s="201"/>
      <c r="DL2" s="201"/>
      <c r="DM2" s="201"/>
      <c r="DN2" s="201"/>
      <c r="DO2" s="201"/>
      <c r="DP2" s="201"/>
      <c r="DQ2" s="201"/>
      <c r="DR2" s="201"/>
      <c r="DS2" s="201"/>
      <c r="DT2" s="201"/>
      <c r="DU2" s="201"/>
      <c r="DV2" s="201"/>
      <c r="DW2" s="201"/>
      <c r="DX2" s="201"/>
      <c r="DY2" s="201"/>
      <c r="DZ2" s="201"/>
      <c r="EA2" s="201"/>
      <c r="EB2" s="201"/>
      <c r="EC2" s="201"/>
      <c r="ED2" s="201"/>
      <c r="EE2" s="201"/>
      <c r="EF2" s="201"/>
      <c r="EG2" s="201"/>
      <c r="EH2" s="201"/>
      <c r="EI2" s="201"/>
      <c r="EJ2" s="201"/>
      <c r="EK2" s="201"/>
      <c r="EL2" s="201"/>
      <c r="EM2" s="201"/>
      <c r="EN2" s="201"/>
      <c r="EO2" s="201"/>
      <c r="EP2" s="201"/>
      <c r="EQ2" s="201"/>
      <c r="ER2" s="201"/>
      <c r="ES2" s="201"/>
      <c r="ET2" s="201"/>
      <c r="EU2" s="201"/>
      <c r="EV2" s="201"/>
      <c r="EW2" s="201"/>
      <c r="EX2" s="201"/>
      <c r="EY2" s="201"/>
      <c r="EZ2" s="201"/>
      <c r="FA2" s="201"/>
      <c r="FB2" s="201"/>
      <c r="FC2" s="201"/>
      <c r="FD2" s="201"/>
      <c r="FE2" s="201"/>
      <c r="FF2" s="201"/>
      <c r="FG2" s="201"/>
      <c r="FH2" s="201"/>
      <c r="FI2" s="201"/>
      <c r="FJ2" s="201"/>
      <c r="FK2" s="201"/>
      <c r="FL2" s="201"/>
      <c r="FM2" s="201"/>
      <c r="FN2" s="201"/>
      <c r="FO2" s="201"/>
      <c r="FP2" s="201"/>
      <c r="FQ2" s="201"/>
      <c r="FR2" s="201"/>
      <c r="FS2" s="201"/>
      <c r="FT2" s="201"/>
      <c r="FU2" s="201"/>
      <c r="FV2" s="201"/>
    </row>
    <row r="3" ht="15" customHeight="1" spans="1:34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94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204"/>
    </row>
    <row r="4" ht="15" customHeight="1" spans="1:34">
      <c r="A4" s="185"/>
      <c r="B4" s="224" t="s">
        <v>0</v>
      </c>
      <c r="C4" s="224"/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04"/>
    </row>
    <row r="5" ht="15" customHeight="1" spans="1:34">
      <c r="A5" s="185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04"/>
    </row>
    <row r="6" ht="15" customHeight="1" spans="1:34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94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204"/>
    </row>
    <row r="7" ht="15" customHeight="1" spans="1:34">
      <c r="A7" s="185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94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204"/>
    </row>
    <row r="8" ht="15" customHeight="1" spans="1:34">
      <c r="A8" s="185"/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94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204"/>
    </row>
    <row r="9" ht="15" customHeight="1" spans="1:34">
      <c r="A9" s="185"/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204"/>
    </row>
    <row r="10" ht="15" customHeight="1" spans="1:34">
      <c r="A10" s="185"/>
      <c r="B10" s="167" t="s">
        <v>1</v>
      </c>
      <c r="C10" s="168"/>
      <c r="D10" s="168"/>
      <c r="E10" s="168"/>
      <c r="F10" s="168"/>
      <c r="G10" s="168"/>
      <c r="H10" s="168"/>
      <c r="I10" s="169"/>
      <c r="J10" s="167" t="s">
        <v>2</v>
      </c>
      <c r="K10" s="168"/>
      <c r="L10" s="168"/>
      <c r="M10" s="168"/>
      <c r="N10" s="168"/>
      <c r="O10" s="168"/>
      <c r="P10" s="169"/>
      <c r="Q10" s="190" t="s">
        <v>3</v>
      </c>
      <c r="R10" s="190"/>
      <c r="S10" s="190"/>
      <c r="T10" s="190"/>
      <c r="U10" s="190"/>
      <c r="V10" s="190"/>
      <c r="W10" s="190"/>
      <c r="X10" s="190"/>
      <c r="Y10" s="190" t="s">
        <v>4</v>
      </c>
      <c r="Z10" s="190"/>
      <c r="AA10" s="190"/>
      <c r="AB10" s="190"/>
      <c r="AC10" s="190"/>
      <c r="AD10" s="190"/>
      <c r="AE10" s="190"/>
      <c r="AF10" s="190"/>
      <c r="AG10" s="190"/>
      <c r="AH10" s="204"/>
    </row>
    <row r="11" ht="15" customHeight="1" spans="1:34">
      <c r="A11" s="185"/>
      <c r="B11" s="99" t="s">
        <v>5</v>
      </c>
      <c r="C11" s="100"/>
      <c r="D11" s="100"/>
      <c r="E11" s="100"/>
      <c r="F11" s="100"/>
      <c r="G11" s="100"/>
      <c r="H11" s="100"/>
      <c r="I11" s="101"/>
      <c r="J11" s="251" t="s">
        <v>6</v>
      </c>
      <c r="K11" s="252"/>
      <c r="L11" s="252"/>
      <c r="M11" s="252"/>
      <c r="N11" s="252"/>
      <c r="O11" s="252"/>
      <c r="P11" s="253"/>
      <c r="Q11" s="264" t="s">
        <v>7</v>
      </c>
      <c r="R11" s="264"/>
      <c r="S11" s="264"/>
      <c r="T11" s="264"/>
      <c r="U11" s="264"/>
      <c r="V11" s="264"/>
      <c r="W11" s="264"/>
      <c r="X11" s="264"/>
      <c r="Y11" s="264" t="s">
        <v>8</v>
      </c>
      <c r="Z11" s="264"/>
      <c r="AA11" s="264"/>
      <c r="AB11" s="264"/>
      <c r="AC11" s="264"/>
      <c r="AD11" s="264"/>
      <c r="AE11" s="264"/>
      <c r="AF11" s="264"/>
      <c r="AG11" s="264"/>
      <c r="AH11" s="204"/>
    </row>
    <row r="12" ht="15" customHeight="1" spans="1:34">
      <c r="A12" s="185"/>
      <c r="B12" s="103"/>
      <c r="C12" s="104"/>
      <c r="D12" s="104"/>
      <c r="E12" s="104"/>
      <c r="F12" s="104"/>
      <c r="G12" s="104"/>
      <c r="H12" s="104"/>
      <c r="I12" s="105"/>
      <c r="J12" s="254"/>
      <c r="K12" s="255"/>
      <c r="L12" s="255"/>
      <c r="M12" s="255"/>
      <c r="N12" s="255"/>
      <c r="O12" s="255"/>
      <c r="P12" s="256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04"/>
    </row>
    <row r="13" ht="15" customHeight="1" spans="1:34">
      <c r="A13" s="185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94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204"/>
    </row>
    <row r="14" ht="15" customHeight="1" spans="1:34">
      <c r="A14" s="185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94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204"/>
    </row>
    <row r="15" ht="15" customHeight="1" spans="1:34">
      <c r="A15" s="185"/>
      <c r="B15" s="225" t="s">
        <v>9</v>
      </c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94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204"/>
    </row>
    <row r="16" ht="15" customHeight="1" spans="1:34">
      <c r="A16" s="185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94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204"/>
    </row>
    <row r="17" ht="15" customHeight="1" spans="1:34">
      <c r="A17" s="185"/>
      <c r="B17" s="226" t="s">
        <v>10</v>
      </c>
      <c r="C17" s="227"/>
      <c r="D17" s="227"/>
      <c r="E17" s="228"/>
      <c r="F17" s="226" t="s">
        <v>11</v>
      </c>
      <c r="G17" s="227"/>
      <c r="H17" s="227"/>
      <c r="I17" s="228"/>
      <c r="J17" s="257" t="s">
        <v>12</v>
      </c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26" t="s">
        <v>13</v>
      </c>
      <c r="AE17" s="227"/>
      <c r="AF17" s="227"/>
      <c r="AG17" s="228"/>
      <c r="AH17" s="204"/>
    </row>
    <row r="18" ht="18" customHeight="1" spans="1:34">
      <c r="A18" s="185"/>
      <c r="B18" s="229" t="s">
        <v>14</v>
      </c>
      <c r="C18" s="230"/>
      <c r="D18" s="230"/>
      <c r="E18" s="231"/>
      <c r="F18" s="229" t="s">
        <v>15</v>
      </c>
      <c r="G18" s="230"/>
      <c r="H18" s="230"/>
      <c r="I18" s="231"/>
      <c r="J18" s="258" t="s">
        <v>16</v>
      </c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29" t="s">
        <v>17</v>
      </c>
      <c r="AE18" s="230"/>
      <c r="AF18" s="230"/>
      <c r="AG18" s="231"/>
      <c r="AH18" s="204"/>
    </row>
    <row r="19" ht="18" customHeight="1" spans="1:34">
      <c r="A19" s="185"/>
      <c r="B19" s="229"/>
      <c r="C19" s="230"/>
      <c r="D19" s="230"/>
      <c r="E19" s="231"/>
      <c r="F19" s="229"/>
      <c r="G19" s="230"/>
      <c r="H19" s="230"/>
      <c r="I19" s="231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29"/>
      <c r="AE19" s="230"/>
      <c r="AF19" s="230"/>
      <c r="AG19" s="231"/>
      <c r="AH19" s="204"/>
    </row>
    <row r="20" ht="18" customHeight="1" spans="1:34">
      <c r="A20" s="185"/>
      <c r="B20" s="229"/>
      <c r="C20" s="230"/>
      <c r="D20" s="230"/>
      <c r="E20" s="231"/>
      <c r="F20" s="229"/>
      <c r="G20" s="230"/>
      <c r="H20" s="230"/>
      <c r="I20" s="231"/>
      <c r="J20" s="259"/>
      <c r="K20" s="259"/>
      <c r="L20" s="259"/>
      <c r="M20" s="259"/>
      <c r="N20" s="259"/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  <c r="AC20" s="259"/>
      <c r="AD20" s="229"/>
      <c r="AE20" s="230"/>
      <c r="AF20" s="230"/>
      <c r="AG20" s="231"/>
      <c r="AH20" s="204"/>
    </row>
    <row r="21" ht="18" customHeight="1" spans="1:34">
      <c r="A21" s="185"/>
      <c r="B21" s="229"/>
      <c r="C21" s="230"/>
      <c r="D21" s="230"/>
      <c r="E21" s="231"/>
      <c r="F21" s="229"/>
      <c r="G21" s="230"/>
      <c r="H21" s="230"/>
      <c r="I21" s="231"/>
      <c r="J21" s="260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7"/>
      <c r="AD21" s="268"/>
      <c r="AE21" s="269"/>
      <c r="AF21" s="269"/>
      <c r="AG21" s="276"/>
      <c r="AH21" s="204"/>
    </row>
    <row r="22" ht="18" customHeight="1" spans="1:34">
      <c r="A22" s="185"/>
      <c r="B22" s="232"/>
      <c r="C22" s="233"/>
      <c r="D22" s="233"/>
      <c r="E22" s="234"/>
      <c r="F22" s="235"/>
      <c r="G22" s="236"/>
      <c r="H22" s="236"/>
      <c r="I22" s="240"/>
      <c r="J22" s="262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70"/>
      <c r="AD22" s="268"/>
      <c r="AE22" s="269"/>
      <c r="AF22" s="269"/>
      <c r="AG22" s="276"/>
      <c r="AH22" s="204"/>
    </row>
    <row r="23" ht="18" customHeight="1" spans="1:34">
      <c r="A23" s="185"/>
      <c r="B23" s="237"/>
      <c r="C23" s="238"/>
      <c r="D23" s="238"/>
      <c r="E23" s="239"/>
      <c r="F23" s="235"/>
      <c r="G23" s="236"/>
      <c r="H23" s="236"/>
      <c r="I23" s="240"/>
      <c r="J23" s="262"/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  <c r="AB23" s="263"/>
      <c r="AC23" s="270"/>
      <c r="AD23" s="271"/>
      <c r="AE23" s="272"/>
      <c r="AF23" s="272"/>
      <c r="AG23" s="277"/>
      <c r="AH23" s="204"/>
    </row>
    <row r="24" ht="18" customHeight="1" spans="1:34">
      <c r="A24" s="185"/>
      <c r="B24" s="237"/>
      <c r="C24" s="238"/>
      <c r="D24" s="238"/>
      <c r="E24" s="239"/>
      <c r="F24" s="229"/>
      <c r="G24" s="230"/>
      <c r="H24" s="230"/>
      <c r="I24" s="231"/>
      <c r="J24" s="258"/>
      <c r="K24" s="258"/>
      <c r="L24" s="258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29"/>
      <c r="AE24" s="230"/>
      <c r="AF24" s="230"/>
      <c r="AG24" s="231"/>
      <c r="AH24" s="204"/>
    </row>
    <row r="25" ht="18" customHeight="1" spans="1:34">
      <c r="A25" s="185"/>
      <c r="B25" s="237"/>
      <c r="C25" s="238"/>
      <c r="D25" s="238"/>
      <c r="E25" s="239"/>
      <c r="F25" s="229"/>
      <c r="G25" s="230"/>
      <c r="H25" s="230"/>
      <c r="I25" s="231"/>
      <c r="J25" s="262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70"/>
      <c r="AD25" s="268"/>
      <c r="AE25" s="269"/>
      <c r="AF25" s="269"/>
      <c r="AG25" s="276"/>
      <c r="AH25" s="204"/>
    </row>
    <row r="26" ht="18" customHeight="1" spans="1:34">
      <c r="A26" s="185"/>
      <c r="B26" s="235"/>
      <c r="C26" s="236"/>
      <c r="D26" s="236"/>
      <c r="E26" s="240"/>
      <c r="F26" s="229"/>
      <c r="G26" s="230"/>
      <c r="H26" s="230"/>
      <c r="I26" s="231"/>
      <c r="J26" s="262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70"/>
      <c r="AD26" s="268"/>
      <c r="AE26" s="269"/>
      <c r="AF26" s="269"/>
      <c r="AG26" s="276"/>
      <c r="AH26" s="204"/>
    </row>
    <row r="27" ht="18" customHeight="1" spans="1:34">
      <c r="A27" s="185"/>
      <c r="B27" s="235"/>
      <c r="C27" s="236"/>
      <c r="D27" s="236"/>
      <c r="E27" s="240"/>
      <c r="F27" s="229"/>
      <c r="G27" s="230"/>
      <c r="H27" s="230"/>
      <c r="I27" s="231"/>
      <c r="J27" s="262"/>
      <c r="K27" s="263"/>
      <c r="L27" s="263"/>
      <c r="M27" s="263"/>
      <c r="N27" s="26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70"/>
      <c r="AD27" s="268"/>
      <c r="AE27" s="269"/>
      <c r="AF27" s="269"/>
      <c r="AG27" s="276"/>
      <c r="AH27" s="204"/>
    </row>
    <row r="28" ht="15" customHeight="1" spans="1:34">
      <c r="A28" s="241"/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65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78"/>
    </row>
    <row r="29" customHeight="1" spans="1:34">
      <c r="A29" s="243"/>
      <c r="B29" s="244"/>
      <c r="C29" s="244"/>
      <c r="D29" s="244"/>
      <c r="E29" s="245"/>
      <c r="F29" s="245"/>
      <c r="G29" s="245"/>
      <c r="H29" s="245"/>
      <c r="I29" s="245"/>
      <c r="J29" s="244"/>
      <c r="K29" s="244"/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73"/>
      <c r="AF29" s="273"/>
      <c r="AG29" s="273"/>
      <c r="AH29" s="279"/>
    </row>
    <row r="30" customHeight="1" spans="1:34">
      <c r="A30" s="208"/>
      <c r="AH30" s="216"/>
    </row>
    <row r="31" customHeight="1" spans="1:34">
      <c r="A31" s="208"/>
      <c r="AH31" s="216"/>
    </row>
    <row r="32" customHeight="1" spans="1:34">
      <c r="A32" s="208"/>
      <c r="AH32" s="216"/>
    </row>
    <row r="33" s="218" customFormat="1" ht="20.25" customHeight="1" spans="1:34">
      <c r="A33" s="185"/>
      <c r="B33" s="246" t="s">
        <v>18</v>
      </c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04"/>
    </row>
    <row r="34" s="218" customFormat="1" ht="20.25" customHeight="1" spans="1:34">
      <c r="A34" s="241"/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78"/>
    </row>
    <row r="36" ht="15" customHeight="1" spans="1:34">
      <c r="A36" s="186"/>
      <c r="B36" s="249"/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66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49"/>
      <c r="AE36" s="249"/>
      <c r="AF36" s="249"/>
      <c r="AG36" s="249"/>
      <c r="AH36" s="186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64" customWidth="1"/>
    <col min="7" max="8" width="4.625" style="165" customWidth="1"/>
    <col min="9" max="30" width="4.125" style="164" customWidth="1"/>
    <col min="31" max="34" width="4.125" style="166" customWidth="1"/>
    <col min="35" max="38" width="4" style="164" customWidth="1"/>
    <col min="39" max="16384" width="9" style="164"/>
  </cols>
  <sheetData>
    <row r="1" ht="12" customHeight="1" spans="1:34">
      <c r="A1" s="167" t="s">
        <v>1</v>
      </c>
      <c r="B1" s="168"/>
      <c r="C1" s="168"/>
      <c r="D1" s="168"/>
      <c r="E1" s="168"/>
      <c r="F1" s="168"/>
      <c r="G1" s="168"/>
      <c r="H1" s="169"/>
      <c r="I1" s="167" t="s">
        <v>2</v>
      </c>
      <c r="J1" s="168"/>
      <c r="K1" s="168"/>
      <c r="L1" s="168"/>
      <c r="M1" s="168"/>
      <c r="N1" s="169"/>
      <c r="O1" s="190" t="s">
        <v>3</v>
      </c>
      <c r="P1" s="190"/>
      <c r="Q1" s="190"/>
      <c r="R1" s="190"/>
      <c r="S1" s="190"/>
      <c r="T1" s="190"/>
      <c r="U1" s="190"/>
      <c r="V1" s="190"/>
      <c r="W1" s="190"/>
      <c r="X1" s="190"/>
      <c r="Y1" s="190" t="s">
        <v>4</v>
      </c>
      <c r="Z1" s="190"/>
      <c r="AA1" s="190"/>
      <c r="AB1" s="190"/>
      <c r="AC1" s="190"/>
      <c r="AD1" s="190"/>
      <c r="AE1" s="190"/>
      <c r="AF1" s="190"/>
      <c r="AG1" s="190"/>
      <c r="AH1" s="190"/>
    </row>
    <row r="2" ht="12" customHeight="1" spans="1:34">
      <c r="A2" s="99" t="str">
        <f>版本页!B11</f>
        <v>零售门店管理系统_Ver2.0</v>
      </c>
      <c r="B2" s="100"/>
      <c r="C2" s="100"/>
      <c r="D2" s="100"/>
      <c r="E2" s="100"/>
      <c r="F2" s="100"/>
      <c r="G2" s="100"/>
      <c r="H2" s="101"/>
      <c r="I2" s="99" t="str">
        <f>版本页!J11</f>
        <v>火掌柜</v>
      </c>
      <c r="J2" s="100"/>
      <c r="K2" s="100"/>
      <c r="L2" s="100"/>
      <c r="M2" s="100"/>
      <c r="N2" s="101"/>
      <c r="O2" s="102" t="str">
        <f>版本页!Q11</f>
        <v>报表中心</v>
      </c>
      <c r="P2" s="102"/>
      <c r="Q2" s="102"/>
      <c r="R2" s="102"/>
      <c r="S2" s="102"/>
      <c r="T2" s="102"/>
      <c r="U2" s="102"/>
      <c r="V2" s="102"/>
      <c r="W2" s="102"/>
      <c r="X2" s="102"/>
      <c r="Y2" s="102" t="str">
        <f>版本页!Y11</f>
        <v>门店营业汇总报表</v>
      </c>
      <c r="Z2" s="102"/>
      <c r="AA2" s="102"/>
      <c r="AB2" s="102"/>
      <c r="AC2" s="102"/>
      <c r="AD2" s="102"/>
      <c r="AE2" s="102"/>
      <c r="AF2" s="102"/>
      <c r="AG2" s="102"/>
      <c r="AH2" s="102"/>
    </row>
    <row r="3" ht="12" customHeight="1" spans="1:34">
      <c r="A3" s="103"/>
      <c r="B3" s="104"/>
      <c r="C3" s="104"/>
      <c r="D3" s="104"/>
      <c r="E3" s="104"/>
      <c r="F3" s="104"/>
      <c r="G3" s="104"/>
      <c r="H3" s="105"/>
      <c r="I3" s="103"/>
      <c r="J3" s="104"/>
      <c r="K3" s="104"/>
      <c r="L3" s="104"/>
      <c r="M3" s="104"/>
      <c r="N3" s="105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</row>
    <row r="4" s="163" customFormat="1" customHeight="1" spans="1:178">
      <c r="A4" s="170" t="s">
        <v>19</v>
      </c>
      <c r="B4" s="205"/>
      <c r="C4" s="205"/>
      <c r="D4" s="205"/>
      <c r="E4" s="205"/>
      <c r="F4" s="205"/>
      <c r="G4" s="205"/>
      <c r="H4" s="206"/>
      <c r="I4" s="205"/>
      <c r="J4" s="205"/>
      <c r="K4" s="205"/>
      <c r="L4" s="205"/>
      <c r="M4" s="205"/>
      <c r="N4" s="205"/>
      <c r="O4" s="205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5"/>
      <c r="AI4" s="183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  <c r="AW4" s="201"/>
      <c r="AX4" s="201"/>
      <c r="AY4" s="201"/>
      <c r="AZ4" s="201"/>
      <c r="BA4" s="201"/>
      <c r="BB4" s="201"/>
      <c r="BC4" s="201"/>
      <c r="BD4" s="201"/>
      <c r="BE4" s="201"/>
      <c r="BF4" s="201"/>
      <c r="BG4" s="201"/>
      <c r="BH4" s="201"/>
      <c r="BI4" s="201"/>
      <c r="BJ4" s="201"/>
      <c r="BK4" s="201"/>
      <c r="BL4" s="201"/>
      <c r="BM4" s="201"/>
      <c r="BN4" s="201"/>
      <c r="BO4" s="201"/>
      <c r="BP4" s="201"/>
      <c r="BQ4" s="201"/>
      <c r="BR4" s="201"/>
      <c r="BS4" s="201"/>
      <c r="BT4" s="201"/>
      <c r="BU4" s="201"/>
      <c r="BV4" s="201"/>
      <c r="BW4" s="201"/>
      <c r="BX4" s="201"/>
      <c r="BY4" s="201"/>
      <c r="BZ4" s="201"/>
      <c r="CA4" s="201"/>
      <c r="CB4" s="201"/>
      <c r="CC4" s="201"/>
      <c r="CD4" s="201"/>
      <c r="CE4" s="201"/>
      <c r="CF4" s="201"/>
      <c r="CG4" s="201"/>
      <c r="CH4" s="201"/>
      <c r="CI4" s="201"/>
      <c r="CJ4" s="201"/>
      <c r="CK4" s="201"/>
      <c r="CL4" s="201"/>
      <c r="CM4" s="201"/>
      <c r="CN4" s="201"/>
      <c r="CO4" s="201"/>
      <c r="CP4" s="201"/>
      <c r="CQ4" s="201"/>
      <c r="CR4" s="201"/>
      <c r="CS4" s="201"/>
      <c r="CT4" s="201"/>
      <c r="CU4" s="201"/>
      <c r="CV4" s="201"/>
      <c r="CW4" s="201"/>
      <c r="CX4" s="201"/>
      <c r="CY4" s="201"/>
      <c r="CZ4" s="201"/>
      <c r="DA4" s="201"/>
      <c r="DB4" s="201"/>
      <c r="DC4" s="201"/>
      <c r="DD4" s="201"/>
      <c r="DE4" s="201"/>
      <c r="DF4" s="201"/>
      <c r="DG4" s="201"/>
      <c r="DH4" s="201"/>
      <c r="DI4" s="201"/>
      <c r="DJ4" s="201"/>
      <c r="DK4" s="201"/>
      <c r="DL4" s="201"/>
      <c r="DM4" s="201"/>
      <c r="DN4" s="201"/>
      <c r="DO4" s="201"/>
      <c r="DP4" s="201"/>
      <c r="DQ4" s="201"/>
      <c r="DR4" s="201"/>
      <c r="DS4" s="201"/>
      <c r="DT4" s="201"/>
      <c r="DU4" s="201"/>
      <c r="DV4" s="201"/>
      <c r="DW4" s="201"/>
      <c r="DX4" s="201"/>
      <c r="DY4" s="201"/>
      <c r="DZ4" s="201"/>
      <c r="EA4" s="201"/>
      <c r="EB4" s="201"/>
      <c r="EC4" s="201"/>
      <c r="ED4" s="201"/>
      <c r="EE4" s="201"/>
      <c r="EF4" s="201"/>
      <c r="EG4" s="201"/>
      <c r="EH4" s="201"/>
      <c r="EI4" s="201"/>
      <c r="EJ4" s="201"/>
      <c r="EK4" s="201"/>
      <c r="EL4" s="201"/>
      <c r="EM4" s="201"/>
      <c r="EN4" s="201"/>
      <c r="EO4" s="201"/>
      <c r="EP4" s="201"/>
      <c r="EQ4" s="201"/>
      <c r="ER4" s="201"/>
      <c r="ES4" s="201"/>
      <c r="ET4" s="201"/>
      <c r="EU4" s="201"/>
      <c r="EV4" s="201"/>
      <c r="EW4" s="201"/>
      <c r="EX4" s="201"/>
      <c r="EY4" s="201"/>
      <c r="EZ4" s="201"/>
      <c r="FA4" s="201"/>
      <c r="FB4" s="201"/>
      <c r="FC4" s="201"/>
      <c r="FD4" s="201"/>
      <c r="FE4" s="201"/>
      <c r="FF4" s="201"/>
      <c r="FG4" s="201"/>
      <c r="FH4" s="201"/>
      <c r="FI4" s="201"/>
      <c r="FJ4" s="201"/>
      <c r="FK4" s="201"/>
      <c r="FL4" s="201"/>
      <c r="FM4" s="201"/>
      <c r="FN4" s="201"/>
      <c r="FO4" s="201"/>
      <c r="FP4" s="201"/>
      <c r="FQ4" s="201"/>
      <c r="FR4" s="201"/>
      <c r="FS4" s="201"/>
      <c r="FT4" s="201"/>
      <c r="FU4" s="201"/>
      <c r="FV4" s="201"/>
    </row>
    <row r="5" customHeight="1" spans="1:34">
      <c r="A5" s="173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202"/>
    </row>
    <row r="6" customHeight="1" spans="1:34">
      <c r="A6" s="185"/>
      <c r="B6" s="186"/>
      <c r="C6" s="186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8"/>
      <c r="AA6" s="198"/>
      <c r="AB6" s="198"/>
      <c r="AC6" s="186"/>
      <c r="AE6" s="164"/>
      <c r="AF6" s="164"/>
      <c r="AG6" s="164"/>
      <c r="AH6" s="164"/>
    </row>
    <row r="7" customHeight="1" spans="1:34">
      <c r="A7" s="185"/>
      <c r="B7" s="186"/>
      <c r="C7" s="186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8"/>
      <c r="AF7" s="198"/>
      <c r="AG7" s="198"/>
      <c r="AH7" s="204"/>
    </row>
    <row r="8" customHeight="1" spans="1:34">
      <c r="A8" s="185"/>
      <c r="B8" s="186"/>
      <c r="C8" s="186"/>
      <c r="D8" s="194"/>
      <c r="E8" s="194"/>
      <c r="F8" s="194"/>
      <c r="G8" s="194"/>
      <c r="H8" s="194"/>
      <c r="I8" s="194"/>
      <c r="J8" s="194"/>
      <c r="K8" s="194"/>
      <c r="L8" s="213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213"/>
      <c r="X8" s="213"/>
      <c r="Y8" s="194"/>
      <c r="Z8" s="194"/>
      <c r="AA8" s="194"/>
      <c r="AB8" s="194"/>
      <c r="AC8" s="194"/>
      <c r="AD8" s="194"/>
      <c r="AE8" s="198"/>
      <c r="AF8" s="198"/>
      <c r="AG8" s="198"/>
      <c r="AH8" s="204"/>
    </row>
    <row r="9" customHeight="1" spans="1:34">
      <c r="A9" s="185"/>
      <c r="B9" s="186"/>
      <c r="C9" s="186"/>
      <c r="D9" s="194"/>
      <c r="G9" s="164"/>
      <c r="H9" s="164"/>
      <c r="I9" s="194"/>
      <c r="J9" s="194"/>
      <c r="K9" s="194"/>
      <c r="L9" s="194"/>
      <c r="M9" s="194"/>
      <c r="N9" s="194"/>
      <c r="O9" s="194"/>
      <c r="P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8"/>
      <c r="AF9" s="198"/>
      <c r="AG9" s="198"/>
      <c r="AH9" s="204"/>
    </row>
    <row r="10" customHeight="1" spans="1:34">
      <c r="A10" s="185"/>
      <c r="B10" s="186"/>
      <c r="C10" s="186"/>
      <c r="D10" s="194"/>
      <c r="E10" s="194"/>
      <c r="F10" s="194"/>
      <c r="G10" s="194"/>
      <c r="H10" s="194"/>
      <c r="I10" s="194"/>
      <c r="J10" s="194"/>
      <c r="K10" s="213"/>
      <c r="L10" s="213"/>
      <c r="M10" s="194"/>
      <c r="N10" s="194"/>
      <c r="O10" s="213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8"/>
      <c r="AF10" s="198"/>
      <c r="AG10" s="198"/>
      <c r="AH10" s="204"/>
    </row>
    <row r="11" customHeight="1" spans="1:34">
      <c r="A11" s="185"/>
      <c r="B11" s="186"/>
      <c r="C11" s="186"/>
      <c r="D11" s="194"/>
      <c r="E11" s="194"/>
      <c r="F11" s="194"/>
      <c r="G11" s="194"/>
      <c r="H11" s="207"/>
      <c r="I11" s="194"/>
      <c r="J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8"/>
      <c r="AF11" s="198"/>
      <c r="AG11" s="198"/>
      <c r="AH11" s="204"/>
    </row>
    <row r="12" customHeight="1" spans="1:34">
      <c r="A12" s="185"/>
      <c r="B12" s="186"/>
      <c r="C12" s="186"/>
      <c r="D12" s="194"/>
      <c r="E12" s="194"/>
      <c r="F12" s="194"/>
      <c r="G12" s="194"/>
      <c r="H12" s="194"/>
      <c r="I12" s="194"/>
      <c r="J12" s="207"/>
      <c r="K12" s="194"/>
      <c r="L12" s="194"/>
      <c r="M12" s="194"/>
      <c r="N12" s="194"/>
      <c r="O12" s="194"/>
      <c r="Q12" s="194"/>
      <c r="R12" s="194"/>
      <c r="S12" s="194"/>
      <c r="T12" s="194"/>
      <c r="U12" s="207"/>
      <c r="V12" s="194"/>
      <c r="W12" s="194"/>
      <c r="X12" s="207"/>
      <c r="Y12" s="194"/>
      <c r="Z12" s="194"/>
      <c r="AA12" s="194"/>
      <c r="AB12" s="194"/>
      <c r="AC12" s="194"/>
      <c r="AD12" s="194"/>
      <c r="AE12" s="198"/>
      <c r="AF12" s="199"/>
      <c r="AG12" s="199"/>
      <c r="AH12" s="204"/>
    </row>
    <row r="13" customHeight="1" spans="1:34">
      <c r="A13" s="185"/>
      <c r="B13" s="186"/>
      <c r="C13" s="186"/>
      <c r="D13" s="194"/>
      <c r="E13" s="194"/>
      <c r="F13" s="194"/>
      <c r="G13" s="194"/>
      <c r="H13" s="194"/>
      <c r="I13" s="194"/>
      <c r="J13" s="207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207"/>
      <c r="V13" s="194"/>
      <c r="W13" s="194"/>
      <c r="X13" s="207"/>
      <c r="Y13" s="194"/>
      <c r="Z13" s="194"/>
      <c r="AA13" s="194"/>
      <c r="AB13" s="194"/>
      <c r="AC13" s="194"/>
      <c r="AD13" s="194"/>
      <c r="AE13" s="198"/>
      <c r="AF13" s="199"/>
      <c r="AG13" s="199"/>
      <c r="AH13" s="204"/>
    </row>
    <row r="14" customHeight="1" spans="1:34">
      <c r="A14" s="185"/>
      <c r="B14" s="186"/>
      <c r="C14" s="186"/>
      <c r="D14" s="194"/>
      <c r="E14" s="194"/>
      <c r="F14" s="194"/>
      <c r="G14" s="194"/>
      <c r="H14" s="194"/>
      <c r="I14" s="194"/>
      <c r="J14" s="207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207"/>
      <c r="V14" s="194"/>
      <c r="W14" s="194"/>
      <c r="X14" s="207"/>
      <c r="Y14" s="194"/>
      <c r="Z14" s="194"/>
      <c r="AA14" s="194"/>
      <c r="AB14" s="194"/>
      <c r="AC14" s="194"/>
      <c r="AD14" s="194"/>
      <c r="AE14" s="198"/>
      <c r="AF14" s="199"/>
      <c r="AG14" s="199"/>
      <c r="AH14" s="204"/>
    </row>
    <row r="15" customHeight="1" spans="1:34">
      <c r="A15" s="185"/>
      <c r="B15" s="186"/>
      <c r="C15" s="186"/>
      <c r="D15" s="194"/>
      <c r="E15" s="194"/>
      <c r="F15" s="194"/>
      <c r="G15" s="194"/>
      <c r="H15" s="194"/>
      <c r="I15" s="194"/>
      <c r="J15" s="207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207"/>
      <c r="V15" s="194"/>
      <c r="W15" s="194"/>
      <c r="X15" s="207"/>
      <c r="Y15" s="194"/>
      <c r="Z15" s="194"/>
      <c r="AA15" s="194"/>
      <c r="AB15" s="194"/>
      <c r="AC15" s="194"/>
      <c r="AD15" s="194"/>
      <c r="AE15" s="198"/>
      <c r="AF15" s="199"/>
      <c r="AG15" s="199"/>
      <c r="AH15" s="204"/>
    </row>
    <row r="16" customHeight="1" spans="1:34">
      <c r="A16" s="185"/>
      <c r="B16" s="186"/>
      <c r="C16" s="186"/>
      <c r="D16" s="194"/>
      <c r="E16" s="194"/>
      <c r="F16" s="194"/>
      <c r="G16" s="194"/>
      <c r="H16" s="194"/>
      <c r="I16" s="194"/>
      <c r="J16" s="207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207"/>
      <c r="V16" s="194"/>
      <c r="W16" s="194"/>
      <c r="X16" s="207"/>
      <c r="Y16" s="194"/>
      <c r="Z16" s="194"/>
      <c r="AA16" s="194"/>
      <c r="AB16" s="194"/>
      <c r="AC16" s="194"/>
      <c r="AD16" s="194"/>
      <c r="AE16" s="198"/>
      <c r="AF16" s="199"/>
      <c r="AG16" s="199"/>
      <c r="AH16" s="204"/>
    </row>
    <row r="17" customHeight="1" spans="1:34">
      <c r="A17" s="185"/>
      <c r="B17" s="186"/>
      <c r="C17" s="186"/>
      <c r="D17" s="194"/>
      <c r="E17" s="194"/>
      <c r="F17" s="194"/>
      <c r="G17" s="194"/>
      <c r="H17" s="194"/>
      <c r="I17" s="194"/>
      <c r="J17" s="207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207"/>
      <c r="V17" s="194"/>
      <c r="W17" s="194"/>
      <c r="X17" s="207"/>
      <c r="Y17" s="194"/>
      <c r="Z17" s="194"/>
      <c r="AA17" s="194"/>
      <c r="AB17" s="194"/>
      <c r="AC17" s="194"/>
      <c r="AD17" s="194"/>
      <c r="AE17" s="198"/>
      <c r="AF17" s="199"/>
      <c r="AG17" s="199"/>
      <c r="AH17" s="204"/>
    </row>
    <row r="18" customHeight="1" spans="1:34">
      <c r="A18" s="185"/>
      <c r="B18" s="186"/>
      <c r="C18" s="186"/>
      <c r="D18" s="194"/>
      <c r="E18" s="194"/>
      <c r="F18" s="194"/>
      <c r="G18" s="194"/>
      <c r="H18" s="194"/>
      <c r="I18" s="194"/>
      <c r="J18" s="207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207"/>
      <c r="V18" s="194"/>
      <c r="W18" s="194"/>
      <c r="X18" s="207"/>
      <c r="Y18" s="194"/>
      <c r="Z18" s="194"/>
      <c r="AA18" s="194"/>
      <c r="AB18" s="194"/>
      <c r="AC18" s="194"/>
      <c r="AD18" s="194"/>
      <c r="AE18" s="198"/>
      <c r="AF18" s="199"/>
      <c r="AG18" s="199"/>
      <c r="AH18" s="204"/>
    </row>
    <row r="19" customHeight="1" spans="1:34">
      <c r="A19" s="185"/>
      <c r="B19" s="186"/>
      <c r="C19" s="186"/>
      <c r="D19" s="194"/>
      <c r="E19" s="194"/>
      <c r="F19" s="194"/>
      <c r="G19" s="194"/>
      <c r="H19" s="194"/>
      <c r="I19" s="194"/>
      <c r="J19" s="207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207"/>
      <c r="V19" s="194"/>
      <c r="W19" s="194"/>
      <c r="X19" s="207"/>
      <c r="Y19" s="194"/>
      <c r="Z19" s="194"/>
      <c r="AA19" s="194"/>
      <c r="AB19" s="194"/>
      <c r="AC19" s="194"/>
      <c r="AD19" s="194"/>
      <c r="AE19" s="198"/>
      <c r="AF19" s="199"/>
      <c r="AG19" s="199"/>
      <c r="AH19" s="204"/>
    </row>
    <row r="20" customHeight="1" spans="1:34">
      <c r="A20" s="185"/>
      <c r="B20" s="186"/>
      <c r="C20" s="186"/>
      <c r="D20" s="194"/>
      <c r="E20" s="194"/>
      <c r="F20" s="194"/>
      <c r="G20" s="194"/>
      <c r="H20" s="194"/>
      <c r="I20" s="194"/>
      <c r="J20" s="207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207"/>
      <c r="V20" s="194"/>
      <c r="W20" s="194"/>
      <c r="X20" s="207"/>
      <c r="Y20" s="194"/>
      <c r="Z20" s="194"/>
      <c r="AA20" s="194"/>
      <c r="AB20" s="194"/>
      <c r="AC20" s="194"/>
      <c r="AD20" s="194"/>
      <c r="AE20" s="198"/>
      <c r="AF20" s="199"/>
      <c r="AG20" s="199"/>
      <c r="AH20" s="204"/>
    </row>
    <row r="21" customHeight="1" spans="1:34">
      <c r="A21" s="185"/>
      <c r="B21" s="186"/>
      <c r="C21" s="186"/>
      <c r="D21" s="194"/>
      <c r="E21" s="194"/>
      <c r="F21" s="194"/>
      <c r="G21" s="194"/>
      <c r="H21" s="194"/>
      <c r="I21" s="194"/>
      <c r="J21" s="207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207"/>
      <c r="V21" s="194"/>
      <c r="W21" s="194"/>
      <c r="X21" s="207"/>
      <c r="Y21" s="194"/>
      <c r="Z21" s="194"/>
      <c r="AA21" s="194"/>
      <c r="AB21" s="194"/>
      <c r="AC21" s="194"/>
      <c r="AD21" s="194"/>
      <c r="AE21" s="198"/>
      <c r="AF21" s="199"/>
      <c r="AG21" s="199"/>
      <c r="AH21" s="204"/>
    </row>
    <row r="22" customHeight="1" spans="1:34">
      <c r="A22" s="185"/>
      <c r="B22" s="186"/>
      <c r="C22" s="186"/>
      <c r="D22" s="194"/>
      <c r="E22" s="194"/>
      <c r="F22" s="194"/>
      <c r="G22" s="194"/>
      <c r="H22" s="194"/>
      <c r="I22" s="194"/>
      <c r="J22" s="207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207"/>
      <c r="V22" s="194"/>
      <c r="W22" s="194"/>
      <c r="X22" s="207"/>
      <c r="Y22" s="194"/>
      <c r="Z22" s="194"/>
      <c r="AA22" s="194"/>
      <c r="AB22" s="194"/>
      <c r="AC22" s="194"/>
      <c r="AD22" s="194"/>
      <c r="AE22" s="198"/>
      <c r="AF22" s="199"/>
      <c r="AG22" s="199"/>
      <c r="AH22" s="204"/>
    </row>
    <row r="23" customHeight="1" spans="1:34">
      <c r="A23" s="185"/>
      <c r="B23" s="186"/>
      <c r="C23" s="186"/>
      <c r="D23" s="194"/>
      <c r="E23" s="194"/>
      <c r="F23" s="194"/>
      <c r="G23" s="194"/>
      <c r="H23" s="194"/>
      <c r="I23" s="194"/>
      <c r="J23" s="207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207"/>
      <c r="V23" s="194"/>
      <c r="W23" s="194"/>
      <c r="X23" s="207"/>
      <c r="Y23" s="194"/>
      <c r="Z23" s="194"/>
      <c r="AA23" s="194"/>
      <c r="AB23" s="194"/>
      <c r="AC23" s="194"/>
      <c r="AD23" s="194"/>
      <c r="AE23" s="198"/>
      <c r="AF23" s="199"/>
      <c r="AG23" s="199"/>
      <c r="AH23" s="204"/>
    </row>
    <row r="24" customHeight="1" spans="1:34">
      <c r="A24" s="185"/>
      <c r="B24" s="186"/>
      <c r="C24" s="186"/>
      <c r="D24" s="194"/>
      <c r="E24" s="194"/>
      <c r="F24" s="194"/>
      <c r="G24" s="194"/>
      <c r="H24" s="194"/>
      <c r="I24" s="207"/>
      <c r="J24" s="207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207"/>
      <c r="V24" s="194"/>
      <c r="W24" s="194"/>
      <c r="X24" s="207"/>
      <c r="Y24" s="194"/>
      <c r="Z24" s="194"/>
      <c r="AA24" s="194"/>
      <c r="AB24" s="194"/>
      <c r="AC24" s="194"/>
      <c r="AD24" s="194"/>
      <c r="AE24" s="198"/>
      <c r="AF24" s="199"/>
      <c r="AG24" s="199"/>
      <c r="AH24" s="204"/>
    </row>
    <row r="25" customHeight="1" spans="1:34">
      <c r="A25" s="185"/>
      <c r="B25" s="186"/>
      <c r="C25" s="186"/>
      <c r="D25" s="194"/>
      <c r="E25" s="194"/>
      <c r="F25" s="194"/>
      <c r="G25" s="194"/>
      <c r="H25" s="194"/>
      <c r="I25" s="207"/>
      <c r="J25" s="207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207"/>
      <c r="V25" s="194"/>
      <c r="W25" s="194"/>
      <c r="X25" s="207"/>
      <c r="Y25" s="194"/>
      <c r="Z25" s="194"/>
      <c r="AA25" s="194"/>
      <c r="AB25" s="194"/>
      <c r="AC25" s="194"/>
      <c r="AD25" s="194"/>
      <c r="AE25" s="198"/>
      <c r="AF25" s="199"/>
      <c r="AG25" s="199"/>
      <c r="AH25" s="204"/>
    </row>
    <row r="26" customHeight="1" spans="1:34">
      <c r="A26" s="185"/>
      <c r="B26" s="186"/>
      <c r="C26" s="186"/>
      <c r="D26" s="194"/>
      <c r="E26" s="194"/>
      <c r="F26" s="194"/>
      <c r="G26" s="194"/>
      <c r="H26" s="194"/>
      <c r="I26" s="207"/>
      <c r="J26" s="207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207"/>
      <c r="V26" s="194"/>
      <c r="W26" s="194"/>
      <c r="X26" s="207"/>
      <c r="Y26" s="194"/>
      <c r="Z26" s="194"/>
      <c r="AA26" s="194"/>
      <c r="AB26" s="194"/>
      <c r="AC26" s="194"/>
      <c r="AD26" s="194"/>
      <c r="AE26" s="198"/>
      <c r="AF26" s="199"/>
      <c r="AG26" s="199"/>
      <c r="AH26" s="204"/>
    </row>
    <row r="27" customHeight="1" spans="1:34">
      <c r="A27" s="185"/>
      <c r="B27" s="186"/>
      <c r="C27" s="186"/>
      <c r="D27" s="194"/>
      <c r="E27" s="194"/>
      <c r="F27" s="194"/>
      <c r="G27" s="194"/>
      <c r="H27" s="194"/>
      <c r="I27" s="207"/>
      <c r="J27" s="207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207"/>
      <c r="V27" s="194"/>
      <c r="W27" s="194"/>
      <c r="X27" s="207"/>
      <c r="Y27" s="194"/>
      <c r="Z27" s="194"/>
      <c r="AA27" s="194"/>
      <c r="AB27" s="194"/>
      <c r="AC27" s="194"/>
      <c r="AD27" s="194"/>
      <c r="AE27" s="198"/>
      <c r="AF27" s="199"/>
      <c r="AG27" s="199"/>
      <c r="AH27" s="204"/>
    </row>
    <row r="28" ht="13.5" customHeight="1" spans="1:34">
      <c r="A28" s="185"/>
      <c r="B28" s="186"/>
      <c r="C28" s="186"/>
      <c r="D28" s="194"/>
      <c r="E28" s="194"/>
      <c r="F28" s="194"/>
      <c r="G28" s="194"/>
      <c r="H28" s="194"/>
      <c r="I28" s="207"/>
      <c r="J28" s="207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207"/>
      <c r="V28" s="194"/>
      <c r="W28" s="194"/>
      <c r="X28" s="207"/>
      <c r="Y28" s="194"/>
      <c r="Z28" s="194"/>
      <c r="AA28" s="194"/>
      <c r="AB28" s="194"/>
      <c r="AC28" s="194"/>
      <c r="AD28" s="194"/>
      <c r="AE28" s="198"/>
      <c r="AF28" s="199"/>
      <c r="AG28" s="199"/>
      <c r="AH28" s="204"/>
    </row>
    <row r="29" ht="13.5" customHeight="1" spans="1:34">
      <c r="A29" s="185"/>
      <c r="B29" s="186"/>
      <c r="C29" s="186"/>
      <c r="D29" s="194"/>
      <c r="E29" s="194"/>
      <c r="F29" s="194"/>
      <c r="G29" s="194"/>
      <c r="H29" s="194"/>
      <c r="I29" s="207"/>
      <c r="J29" s="207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207"/>
      <c r="V29" s="194"/>
      <c r="W29" s="194"/>
      <c r="X29" s="207"/>
      <c r="Y29" s="194"/>
      <c r="Z29" s="194"/>
      <c r="AA29" s="194"/>
      <c r="AB29" s="194"/>
      <c r="AC29" s="194"/>
      <c r="AD29" s="194"/>
      <c r="AE29" s="198"/>
      <c r="AF29" s="199"/>
      <c r="AG29" s="199"/>
      <c r="AH29" s="204"/>
    </row>
    <row r="30" ht="13.5" customHeight="1" spans="1:34">
      <c r="A30" s="185"/>
      <c r="B30" s="186"/>
      <c r="C30" s="186"/>
      <c r="D30" s="194"/>
      <c r="E30" s="194"/>
      <c r="F30" s="194"/>
      <c r="G30" s="194"/>
      <c r="H30" s="194"/>
      <c r="I30" s="207"/>
      <c r="J30" s="207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207"/>
      <c r="V30" s="194"/>
      <c r="W30" s="194"/>
      <c r="X30" s="207"/>
      <c r="Y30" s="194"/>
      <c r="Z30" s="194"/>
      <c r="AA30" s="194"/>
      <c r="AB30" s="194"/>
      <c r="AC30" s="194"/>
      <c r="AD30" s="194"/>
      <c r="AE30" s="198"/>
      <c r="AF30" s="199"/>
      <c r="AG30" s="199"/>
      <c r="AH30" s="204"/>
    </row>
    <row r="31" ht="13.5" customHeight="1" spans="1:34">
      <c r="A31" s="185"/>
      <c r="B31" s="186"/>
      <c r="C31" s="186"/>
      <c r="D31" s="194"/>
      <c r="E31" s="194"/>
      <c r="F31" s="194"/>
      <c r="G31" s="194"/>
      <c r="H31" s="194"/>
      <c r="I31" s="207"/>
      <c r="J31" s="207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207"/>
      <c r="V31" s="194"/>
      <c r="W31" s="194"/>
      <c r="X31" s="207"/>
      <c r="Y31" s="194"/>
      <c r="Z31" s="194"/>
      <c r="AA31" s="194"/>
      <c r="AB31" s="194"/>
      <c r="AC31" s="194"/>
      <c r="AD31" s="194"/>
      <c r="AE31" s="198"/>
      <c r="AF31" s="199"/>
      <c r="AG31" s="199"/>
      <c r="AH31" s="204"/>
    </row>
    <row r="32" ht="13.5" customHeight="1" spans="1:34">
      <c r="A32" s="185"/>
      <c r="B32" s="186"/>
      <c r="C32" s="186"/>
      <c r="D32" s="194"/>
      <c r="E32" s="194"/>
      <c r="F32" s="194"/>
      <c r="G32" s="194"/>
      <c r="H32" s="194"/>
      <c r="I32" s="207"/>
      <c r="J32" s="207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207"/>
      <c r="V32" s="194"/>
      <c r="W32" s="194"/>
      <c r="X32" s="207"/>
      <c r="Y32" s="194"/>
      <c r="Z32" s="194"/>
      <c r="AA32" s="194"/>
      <c r="AB32" s="194"/>
      <c r="AC32" s="194"/>
      <c r="AD32" s="194"/>
      <c r="AE32" s="198"/>
      <c r="AF32" s="199"/>
      <c r="AG32" s="199"/>
      <c r="AH32" s="204"/>
    </row>
    <row r="33" ht="13.5" customHeight="1" spans="1:34">
      <c r="A33" s="185"/>
      <c r="B33" s="186"/>
      <c r="C33" s="186"/>
      <c r="D33" s="194"/>
      <c r="E33" s="194"/>
      <c r="F33" s="194"/>
      <c r="G33" s="194"/>
      <c r="H33" s="194"/>
      <c r="I33" s="207"/>
      <c r="J33" s="207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207"/>
      <c r="V33" s="194"/>
      <c r="W33" s="194"/>
      <c r="X33" s="207"/>
      <c r="Y33" s="194"/>
      <c r="Z33" s="194"/>
      <c r="AA33" s="194"/>
      <c r="AB33" s="194"/>
      <c r="AC33" s="194"/>
      <c r="AD33" s="194"/>
      <c r="AE33" s="198"/>
      <c r="AF33" s="199"/>
      <c r="AG33" s="199"/>
      <c r="AH33" s="204"/>
    </row>
    <row r="34" customHeight="1" spans="1:34">
      <c r="A34" s="185"/>
      <c r="B34" s="186"/>
      <c r="C34" s="186"/>
      <c r="D34" s="194"/>
      <c r="E34" s="194"/>
      <c r="F34" s="194"/>
      <c r="G34" s="194"/>
      <c r="H34" s="194"/>
      <c r="I34" s="207"/>
      <c r="J34" s="207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207"/>
      <c r="V34" s="194"/>
      <c r="W34" s="194"/>
      <c r="X34" s="207"/>
      <c r="Y34" s="194"/>
      <c r="Z34" s="194"/>
      <c r="AA34" s="194"/>
      <c r="AB34" s="194"/>
      <c r="AC34" s="194"/>
      <c r="AD34" s="194"/>
      <c r="AE34" s="198"/>
      <c r="AF34" s="199"/>
      <c r="AG34" s="199"/>
      <c r="AH34" s="204"/>
    </row>
    <row r="35" customHeight="1" spans="1:34">
      <c r="A35" s="185"/>
      <c r="B35" s="186"/>
      <c r="C35" s="186"/>
      <c r="D35" s="194"/>
      <c r="E35" s="194"/>
      <c r="F35" s="194"/>
      <c r="G35" s="194"/>
      <c r="H35" s="194"/>
      <c r="I35" s="207"/>
      <c r="J35" s="207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207"/>
      <c r="V35" s="194"/>
      <c r="W35" s="194"/>
      <c r="X35" s="207"/>
      <c r="Y35" s="194"/>
      <c r="Z35" s="194"/>
      <c r="AA35" s="194"/>
      <c r="AB35" s="194"/>
      <c r="AC35" s="194"/>
      <c r="AD35" s="194"/>
      <c r="AE35" s="198"/>
      <c r="AF35" s="199"/>
      <c r="AG35" s="199"/>
      <c r="AH35" s="204"/>
    </row>
    <row r="36" customHeight="1" spans="1:34">
      <c r="A36" s="185"/>
      <c r="B36" s="186"/>
      <c r="C36" s="186"/>
      <c r="D36" s="194"/>
      <c r="E36" s="194"/>
      <c r="F36" s="194"/>
      <c r="G36" s="194"/>
      <c r="H36" s="194"/>
      <c r="I36" s="207"/>
      <c r="J36" s="207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207"/>
      <c r="V36" s="194"/>
      <c r="W36" s="194"/>
      <c r="X36" s="207"/>
      <c r="Y36" s="194"/>
      <c r="Z36" s="194"/>
      <c r="AA36" s="194"/>
      <c r="AB36" s="194"/>
      <c r="AC36" s="194"/>
      <c r="AD36" s="194"/>
      <c r="AE36" s="198"/>
      <c r="AF36" s="199"/>
      <c r="AG36" s="199"/>
      <c r="AH36" s="204"/>
    </row>
    <row r="37" customHeight="1" spans="1:34">
      <c r="A37" s="185"/>
      <c r="B37" s="186"/>
      <c r="C37" s="186"/>
      <c r="D37" s="194"/>
      <c r="E37" s="194"/>
      <c r="F37" s="194"/>
      <c r="G37" s="194"/>
      <c r="H37" s="194"/>
      <c r="I37" s="207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8"/>
      <c r="AF37" s="199"/>
      <c r="AG37" s="199"/>
      <c r="AH37" s="204"/>
    </row>
    <row r="38" customHeight="1" spans="1:34">
      <c r="A38" s="208"/>
      <c r="AH38" s="216"/>
    </row>
    <row r="39" customHeight="1" spans="1:34">
      <c r="A39" s="208"/>
      <c r="AH39" s="216"/>
    </row>
    <row r="40" customHeight="1" spans="1:34">
      <c r="A40" s="208"/>
      <c r="AH40" s="216"/>
    </row>
    <row r="41" customHeight="1" spans="1:34">
      <c r="A41" s="208"/>
      <c r="AH41" s="216"/>
    </row>
    <row r="42" customHeight="1" spans="1:34">
      <c r="A42" s="208"/>
      <c r="AH42" s="216"/>
    </row>
    <row r="43" customHeight="1" spans="1:34">
      <c r="A43" s="208"/>
      <c r="AH43" s="216"/>
    </row>
    <row r="44" customHeight="1" spans="1:34">
      <c r="A44" s="208"/>
      <c r="AH44" s="216"/>
    </row>
    <row r="45" customHeight="1" spans="1:34">
      <c r="A45" s="208"/>
      <c r="AH45" s="216"/>
    </row>
    <row r="46" customHeight="1" spans="1:34">
      <c r="A46" s="208"/>
      <c r="AH46" s="216"/>
    </row>
    <row r="47" customHeight="1" spans="1:34">
      <c r="A47" s="209"/>
      <c r="B47" s="210"/>
      <c r="C47" s="210"/>
      <c r="D47" s="210"/>
      <c r="E47" s="210"/>
      <c r="F47" s="210"/>
      <c r="G47" s="211"/>
      <c r="H47" s="211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4"/>
      <c r="AF47" s="214"/>
      <c r="AG47" s="214"/>
      <c r="AH47" s="217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64" customWidth="1"/>
    <col min="7" max="8" width="4.625" style="165" customWidth="1"/>
    <col min="9" max="14" width="4.125" style="164" customWidth="1"/>
    <col min="15" max="15" width="6.125" style="164" customWidth="1"/>
    <col min="16" max="30" width="4.125" style="164" customWidth="1"/>
    <col min="31" max="34" width="4.125" style="166" customWidth="1"/>
    <col min="35" max="38" width="4" style="164" customWidth="1"/>
    <col min="39" max="16384" width="9" style="164"/>
  </cols>
  <sheetData>
    <row r="1" ht="12" customHeight="1" spans="1:34">
      <c r="A1" s="167" t="s">
        <v>1</v>
      </c>
      <c r="B1" s="168"/>
      <c r="C1" s="168"/>
      <c r="D1" s="168"/>
      <c r="E1" s="168"/>
      <c r="F1" s="168"/>
      <c r="G1" s="168"/>
      <c r="H1" s="169"/>
      <c r="I1" s="167" t="s">
        <v>2</v>
      </c>
      <c r="J1" s="168"/>
      <c r="K1" s="168"/>
      <c r="L1" s="168"/>
      <c r="M1" s="168"/>
      <c r="N1" s="169"/>
      <c r="O1" s="190" t="s">
        <v>3</v>
      </c>
      <c r="P1" s="190"/>
      <c r="Q1" s="190"/>
      <c r="R1" s="190"/>
      <c r="S1" s="190"/>
      <c r="T1" s="190"/>
      <c r="U1" s="190"/>
      <c r="V1" s="190"/>
      <c r="W1" s="190"/>
      <c r="X1" s="190"/>
      <c r="Y1" s="190" t="s">
        <v>4</v>
      </c>
      <c r="Z1" s="190"/>
      <c r="AA1" s="190"/>
      <c r="AB1" s="190"/>
      <c r="AC1" s="190"/>
      <c r="AD1" s="190"/>
      <c r="AE1" s="190"/>
      <c r="AF1" s="190"/>
      <c r="AG1" s="190"/>
      <c r="AH1" s="190"/>
    </row>
    <row r="2" ht="12" customHeight="1" spans="1:34">
      <c r="A2" s="99" t="str">
        <f>版本页!B11</f>
        <v>零售门店管理系统_Ver2.0</v>
      </c>
      <c r="B2" s="100"/>
      <c r="C2" s="100"/>
      <c r="D2" s="100"/>
      <c r="E2" s="100"/>
      <c r="F2" s="100"/>
      <c r="G2" s="100"/>
      <c r="H2" s="101"/>
      <c r="I2" s="99" t="str">
        <f>版本页!J11</f>
        <v>火掌柜</v>
      </c>
      <c r="J2" s="100"/>
      <c r="K2" s="100"/>
      <c r="L2" s="100"/>
      <c r="M2" s="100"/>
      <c r="N2" s="101"/>
      <c r="O2" s="102" t="str">
        <f>版本页!Q11</f>
        <v>报表中心</v>
      </c>
      <c r="P2" s="102"/>
      <c r="Q2" s="102"/>
      <c r="R2" s="102"/>
      <c r="S2" s="102"/>
      <c r="T2" s="102"/>
      <c r="U2" s="102"/>
      <c r="V2" s="102"/>
      <c r="W2" s="102"/>
      <c r="X2" s="102"/>
      <c r="Y2" s="102" t="str">
        <f>版本页!Y11</f>
        <v>门店营业汇总报表</v>
      </c>
      <c r="Z2" s="102"/>
      <c r="AA2" s="102"/>
      <c r="AB2" s="102"/>
      <c r="AC2" s="102"/>
      <c r="AD2" s="102"/>
      <c r="AE2" s="102"/>
      <c r="AF2" s="102"/>
      <c r="AG2" s="102"/>
      <c r="AH2" s="102"/>
    </row>
    <row r="3" ht="12" customHeight="1" spans="1:34">
      <c r="A3" s="103"/>
      <c r="B3" s="104"/>
      <c r="C3" s="104"/>
      <c r="D3" s="104"/>
      <c r="E3" s="104"/>
      <c r="F3" s="104"/>
      <c r="G3" s="104"/>
      <c r="H3" s="105"/>
      <c r="I3" s="103"/>
      <c r="J3" s="104"/>
      <c r="K3" s="104"/>
      <c r="L3" s="104"/>
      <c r="M3" s="104"/>
      <c r="N3" s="105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</row>
    <row r="4" s="163" customFormat="1" customHeight="1" spans="1:178">
      <c r="A4" s="170" t="s">
        <v>20</v>
      </c>
      <c r="B4" s="171"/>
      <c r="C4" s="171"/>
      <c r="D4" s="171"/>
      <c r="E4" s="171"/>
      <c r="F4" s="171"/>
      <c r="G4" s="171"/>
      <c r="H4" s="172"/>
      <c r="I4" s="171"/>
      <c r="J4" s="171"/>
      <c r="K4" s="171"/>
      <c r="L4" s="171"/>
      <c r="M4" s="171"/>
      <c r="N4" s="171"/>
      <c r="O4" s="17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200"/>
      <c r="AI4" s="183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  <c r="AW4" s="201"/>
      <c r="AX4" s="201"/>
      <c r="AY4" s="201"/>
      <c r="AZ4" s="201"/>
      <c r="BA4" s="201"/>
      <c r="BB4" s="201"/>
      <c r="BC4" s="201"/>
      <c r="BD4" s="201"/>
      <c r="BE4" s="201"/>
      <c r="BF4" s="201"/>
      <c r="BG4" s="201"/>
      <c r="BH4" s="201"/>
      <c r="BI4" s="201"/>
      <c r="BJ4" s="201"/>
      <c r="BK4" s="201"/>
      <c r="BL4" s="201"/>
      <c r="BM4" s="201"/>
      <c r="BN4" s="201"/>
      <c r="BO4" s="201"/>
      <c r="BP4" s="201"/>
      <c r="BQ4" s="201"/>
      <c r="BR4" s="201"/>
      <c r="BS4" s="201"/>
      <c r="BT4" s="201"/>
      <c r="BU4" s="201"/>
      <c r="BV4" s="201"/>
      <c r="BW4" s="201"/>
      <c r="BX4" s="201"/>
      <c r="BY4" s="201"/>
      <c r="BZ4" s="201"/>
      <c r="CA4" s="201"/>
      <c r="CB4" s="201"/>
      <c r="CC4" s="201"/>
      <c r="CD4" s="201"/>
      <c r="CE4" s="201"/>
      <c r="CF4" s="201"/>
      <c r="CG4" s="201"/>
      <c r="CH4" s="201"/>
      <c r="CI4" s="201"/>
      <c r="CJ4" s="201"/>
      <c r="CK4" s="201"/>
      <c r="CL4" s="201"/>
      <c r="CM4" s="201"/>
      <c r="CN4" s="201"/>
      <c r="CO4" s="201"/>
      <c r="CP4" s="201"/>
      <c r="CQ4" s="201"/>
      <c r="CR4" s="201"/>
      <c r="CS4" s="201"/>
      <c r="CT4" s="201"/>
      <c r="CU4" s="201"/>
      <c r="CV4" s="201"/>
      <c r="CW4" s="201"/>
      <c r="CX4" s="201"/>
      <c r="CY4" s="201"/>
      <c r="CZ4" s="201"/>
      <c r="DA4" s="201"/>
      <c r="DB4" s="201"/>
      <c r="DC4" s="201"/>
      <c r="DD4" s="201"/>
      <c r="DE4" s="201"/>
      <c r="DF4" s="201"/>
      <c r="DG4" s="201"/>
      <c r="DH4" s="201"/>
      <c r="DI4" s="201"/>
      <c r="DJ4" s="201"/>
      <c r="DK4" s="201"/>
      <c r="DL4" s="201"/>
      <c r="DM4" s="201"/>
      <c r="DN4" s="201"/>
      <c r="DO4" s="201"/>
      <c r="DP4" s="201"/>
      <c r="DQ4" s="201"/>
      <c r="DR4" s="201"/>
      <c r="DS4" s="201"/>
      <c r="DT4" s="201"/>
      <c r="DU4" s="201"/>
      <c r="DV4" s="201"/>
      <c r="DW4" s="201"/>
      <c r="DX4" s="201"/>
      <c r="DY4" s="201"/>
      <c r="DZ4" s="201"/>
      <c r="EA4" s="201"/>
      <c r="EB4" s="201"/>
      <c r="EC4" s="201"/>
      <c r="ED4" s="201"/>
      <c r="EE4" s="201"/>
      <c r="EF4" s="201"/>
      <c r="EG4" s="201"/>
      <c r="EH4" s="201"/>
      <c r="EI4" s="201"/>
      <c r="EJ4" s="201"/>
      <c r="EK4" s="201"/>
      <c r="EL4" s="201"/>
      <c r="EM4" s="201"/>
      <c r="EN4" s="201"/>
      <c r="EO4" s="201"/>
      <c r="EP4" s="201"/>
      <c r="EQ4" s="201"/>
      <c r="ER4" s="201"/>
      <c r="ES4" s="201"/>
      <c r="ET4" s="201"/>
      <c r="EU4" s="201"/>
      <c r="EV4" s="201"/>
      <c r="EW4" s="201"/>
      <c r="EX4" s="201"/>
      <c r="EY4" s="201"/>
      <c r="EZ4" s="201"/>
      <c r="FA4" s="201"/>
      <c r="FB4" s="201"/>
      <c r="FC4" s="201"/>
      <c r="FD4" s="201"/>
      <c r="FE4" s="201"/>
      <c r="FF4" s="201"/>
      <c r="FG4" s="201"/>
      <c r="FH4" s="201"/>
      <c r="FI4" s="201"/>
      <c r="FJ4" s="201"/>
      <c r="FK4" s="201"/>
      <c r="FL4" s="201"/>
      <c r="FM4" s="201"/>
      <c r="FN4" s="201"/>
      <c r="FO4" s="201"/>
      <c r="FP4" s="201"/>
      <c r="FQ4" s="201"/>
      <c r="FR4" s="201"/>
      <c r="FS4" s="201"/>
      <c r="FT4" s="201"/>
      <c r="FU4" s="201"/>
      <c r="FV4" s="201"/>
    </row>
    <row r="5" customHeight="1" spans="1:34">
      <c r="A5" s="173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202"/>
    </row>
    <row r="6" customHeight="1" spans="1:26">
      <c r="A6" s="175" t="s">
        <v>21</v>
      </c>
      <c r="B6" s="176" t="s">
        <v>22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6"/>
      <c r="T6" s="26"/>
      <c r="U6" s="26"/>
      <c r="V6" s="26"/>
      <c r="W6" s="26"/>
      <c r="X6" s="26"/>
      <c r="Y6" s="26"/>
      <c r="Z6" s="26"/>
    </row>
    <row r="7" s="37" customFormat="1" customHeight="1" spans="1:34">
      <c r="A7" s="177"/>
      <c r="B7" s="178" t="s">
        <v>23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92"/>
      <c r="O7" s="178"/>
      <c r="P7" s="178"/>
      <c r="Q7" s="179"/>
      <c r="R7" s="179"/>
      <c r="X7" s="189"/>
      <c r="Y7" s="189"/>
      <c r="Z7" s="189"/>
      <c r="AA7" s="189"/>
      <c r="AB7" s="189"/>
      <c r="AC7" s="189"/>
      <c r="AD7" s="189"/>
      <c r="AE7" s="196"/>
      <c r="AF7" s="196"/>
      <c r="AG7" s="196"/>
      <c r="AH7" s="203"/>
    </row>
    <row r="8" s="37" customFormat="1" customHeight="1" spans="1:34">
      <c r="A8" s="177"/>
      <c r="B8" s="179"/>
      <c r="C8" s="179" t="s">
        <v>24</v>
      </c>
      <c r="D8" s="179"/>
      <c r="E8" s="178"/>
      <c r="F8" s="178"/>
      <c r="G8" s="178"/>
      <c r="H8" s="178"/>
      <c r="I8" s="178"/>
      <c r="J8" s="178"/>
      <c r="K8" s="178"/>
      <c r="L8" s="178"/>
      <c r="M8" s="178"/>
      <c r="N8" s="192"/>
      <c r="O8" s="178"/>
      <c r="P8" s="178"/>
      <c r="Q8" s="178"/>
      <c r="R8" s="179"/>
      <c r="X8" s="189"/>
      <c r="Y8" s="189"/>
      <c r="Z8" s="189"/>
      <c r="AA8" s="189"/>
      <c r="AB8" s="189"/>
      <c r="AC8" s="189"/>
      <c r="AD8" s="189"/>
      <c r="AE8" s="196"/>
      <c r="AF8" s="196"/>
      <c r="AG8" s="196"/>
      <c r="AH8" s="203"/>
    </row>
    <row r="9" s="37" customFormat="1" customHeight="1" spans="1:34">
      <c r="A9" s="178"/>
      <c r="B9" s="179"/>
      <c r="C9" s="179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92"/>
      <c r="O9" s="178"/>
      <c r="P9" s="178"/>
      <c r="Q9" s="178"/>
      <c r="R9" s="179"/>
      <c r="X9" s="189"/>
      <c r="Y9" s="189"/>
      <c r="Z9" s="189"/>
      <c r="AA9" s="189"/>
      <c r="AB9" s="189"/>
      <c r="AC9" s="189"/>
      <c r="AD9" s="189"/>
      <c r="AE9" s="196"/>
      <c r="AF9" s="196"/>
      <c r="AG9" s="196"/>
      <c r="AH9" s="189"/>
    </row>
    <row r="10" customFormat="1" customHeight="1" spans="1:34">
      <c r="A10" s="175"/>
      <c r="B10" s="30" t="s">
        <v>25</v>
      </c>
      <c r="C10" s="30" t="s">
        <v>26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6"/>
      <c r="T10" s="26"/>
      <c r="U10" s="26"/>
      <c r="V10" s="26"/>
      <c r="W10" s="26"/>
      <c r="X10" s="26"/>
      <c r="Y10" s="26"/>
      <c r="Z10" s="26"/>
      <c r="AA10" s="164"/>
      <c r="AB10" s="164"/>
      <c r="AC10" s="164"/>
      <c r="AD10" s="164"/>
      <c r="AE10" s="166"/>
      <c r="AF10" s="166"/>
      <c r="AG10" s="166"/>
      <c r="AH10" s="166"/>
    </row>
    <row r="11" customFormat="1" customHeight="1" spans="1:34">
      <c r="A11" s="175"/>
      <c r="B11" s="176"/>
      <c r="C11" s="30" t="s">
        <v>27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6"/>
      <c r="T11" s="26"/>
      <c r="U11" s="26"/>
      <c r="V11" s="26"/>
      <c r="W11" s="26"/>
      <c r="X11" s="26"/>
      <c r="Y11" s="26"/>
      <c r="Z11" s="26"/>
      <c r="AA11" s="164"/>
      <c r="AB11" s="164"/>
      <c r="AC11" s="164"/>
      <c r="AD11" s="164"/>
      <c r="AE11" s="166"/>
      <c r="AF11" s="166"/>
      <c r="AG11" s="166"/>
      <c r="AH11" s="166"/>
    </row>
    <row r="12" customFormat="1" customHeight="1" spans="1:34">
      <c r="A12" s="175"/>
      <c r="B12" s="176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6"/>
      <c r="T12" s="26"/>
      <c r="U12" s="26"/>
      <c r="V12" s="26"/>
      <c r="W12" s="26"/>
      <c r="X12" s="26"/>
      <c r="Y12" s="26"/>
      <c r="Z12" s="26"/>
      <c r="AA12" s="164"/>
      <c r="AB12" s="164"/>
      <c r="AC12" s="164"/>
      <c r="AD12" s="164"/>
      <c r="AE12" s="166"/>
      <c r="AF12" s="166"/>
      <c r="AG12" s="166"/>
      <c r="AH12" s="166"/>
    </row>
    <row r="13" customFormat="1" customHeight="1" spans="1:34">
      <c r="A13" s="180"/>
      <c r="B13" s="181" t="s">
        <v>28</v>
      </c>
      <c r="C13" s="182" t="s">
        <v>29</v>
      </c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3"/>
      <c r="T13" s="183"/>
      <c r="U13" s="183"/>
      <c r="V13" s="183"/>
      <c r="W13" s="183"/>
      <c r="X13" s="183"/>
      <c r="Y13" s="183"/>
      <c r="Z13" s="183"/>
      <c r="AA13" s="186"/>
      <c r="AB13" s="186"/>
      <c r="AC13" s="186"/>
      <c r="AD13" s="186"/>
      <c r="AE13" s="186"/>
      <c r="AF13" s="186"/>
      <c r="AG13" s="186"/>
      <c r="AH13" s="204"/>
    </row>
    <row r="14" customFormat="1" customHeight="1" spans="1:34">
      <c r="A14" s="180"/>
      <c r="B14" s="181"/>
      <c r="C14" s="183" t="s">
        <v>30</v>
      </c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3"/>
      <c r="T14" s="183"/>
      <c r="U14" s="183"/>
      <c r="V14" s="183"/>
      <c r="W14" s="183"/>
      <c r="X14" s="183"/>
      <c r="Y14" s="183"/>
      <c r="Z14" s="183"/>
      <c r="AA14" s="186"/>
      <c r="AB14" s="186"/>
      <c r="AC14" s="186"/>
      <c r="AD14" s="186"/>
      <c r="AE14" s="186"/>
      <c r="AF14" s="186"/>
      <c r="AG14" s="186"/>
      <c r="AH14" s="204"/>
    </row>
    <row r="15" customFormat="1" customHeight="1" spans="1:34">
      <c r="A15" s="180"/>
      <c r="B15" s="181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3"/>
      <c r="T15" s="183"/>
      <c r="U15" s="183"/>
      <c r="V15" s="183"/>
      <c r="W15" s="183"/>
      <c r="X15" s="183"/>
      <c r="Y15" s="183"/>
      <c r="Z15" s="183"/>
      <c r="AA15" s="186"/>
      <c r="AB15" s="186"/>
      <c r="AC15" s="186"/>
      <c r="AD15" s="186"/>
      <c r="AE15" s="186"/>
      <c r="AF15" s="186"/>
      <c r="AG15" s="186"/>
      <c r="AH15" s="204"/>
    </row>
    <row r="16" customFormat="1" customHeight="1" spans="1:34">
      <c r="A16" s="180"/>
      <c r="B16" s="181" t="s">
        <v>31</v>
      </c>
      <c r="C16" s="182" t="s">
        <v>32</v>
      </c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3"/>
      <c r="T16" s="183"/>
      <c r="U16" s="183"/>
      <c r="V16" s="183"/>
      <c r="W16" s="183"/>
      <c r="X16" s="183"/>
      <c r="Y16" s="183"/>
      <c r="Z16" s="183"/>
      <c r="AA16" s="186"/>
      <c r="AB16" s="186"/>
      <c r="AC16" s="186"/>
      <c r="AD16" s="186"/>
      <c r="AE16" s="186"/>
      <c r="AF16" s="186"/>
      <c r="AG16" s="186"/>
      <c r="AH16" s="204"/>
    </row>
    <row r="17" customFormat="1" customHeight="1" spans="1:34">
      <c r="A17" s="180"/>
      <c r="B17" s="181"/>
      <c r="C17" s="182" t="s">
        <v>33</v>
      </c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3"/>
      <c r="T17" s="183"/>
      <c r="U17" s="183"/>
      <c r="V17" s="183"/>
      <c r="W17" s="183"/>
      <c r="X17" s="183"/>
      <c r="Y17" s="183"/>
      <c r="Z17" s="183"/>
      <c r="AA17" s="186"/>
      <c r="AB17" s="186"/>
      <c r="AC17" s="186"/>
      <c r="AD17" s="186"/>
      <c r="AE17" s="186"/>
      <c r="AF17" s="186"/>
      <c r="AG17" s="186"/>
      <c r="AH17" s="204"/>
    </row>
    <row r="18" s="37" customFormat="1" customHeight="1" spans="1:34">
      <c r="A18" s="184"/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96"/>
      <c r="AF18" s="197"/>
      <c r="AG18" s="197"/>
      <c r="AH18" s="203"/>
    </row>
    <row r="19" customHeight="1" spans="1:26">
      <c r="A19" s="175"/>
      <c r="B19" s="175" t="s">
        <v>34</v>
      </c>
      <c r="C19" s="30" t="s">
        <v>35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6"/>
      <c r="T19" s="26"/>
      <c r="U19" s="26"/>
      <c r="V19" s="26"/>
      <c r="W19" s="26"/>
      <c r="X19" s="26"/>
      <c r="Y19" s="26"/>
      <c r="Z19" s="26"/>
    </row>
    <row r="20" customHeight="1" spans="1:26">
      <c r="A20" s="175"/>
      <c r="B20" s="175"/>
      <c r="C20" s="164" t="s">
        <v>36</v>
      </c>
      <c r="D20" s="26" t="s">
        <v>37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6"/>
      <c r="T20" s="26"/>
      <c r="U20" s="26"/>
      <c r="V20" s="26"/>
      <c r="W20" s="26"/>
      <c r="X20" s="26"/>
      <c r="Y20" s="26"/>
      <c r="Z20" s="26"/>
    </row>
    <row r="21" customHeight="1" spans="1:26">
      <c r="A21" s="175"/>
      <c r="B21" s="30"/>
      <c r="C21" s="26"/>
      <c r="D21" s="26" t="s">
        <v>38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6"/>
      <c r="T21" s="26"/>
      <c r="U21" s="26"/>
      <c r="V21" s="26"/>
      <c r="W21" s="26"/>
      <c r="X21" s="26"/>
      <c r="Y21" s="26"/>
      <c r="Z21" s="26"/>
    </row>
    <row r="22" customHeight="1" spans="1:34">
      <c r="A22" s="181"/>
      <c r="B22" s="181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X22" s="186"/>
      <c r="Y22" s="186"/>
      <c r="Z22" s="186"/>
      <c r="AA22" s="186"/>
      <c r="AB22" s="186"/>
      <c r="AC22" s="186"/>
      <c r="AD22" s="186"/>
      <c r="AE22" s="198"/>
      <c r="AF22" s="199"/>
      <c r="AG22" s="199"/>
      <c r="AH22" s="186"/>
    </row>
    <row r="23" customHeight="1" spans="1:34">
      <c r="A23" s="185"/>
      <c r="B23" s="186"/>
      <c r="C23" s="164" t="s">
        <v>39</v>
      </c>
      <c r="D23" s="26" t="s">
        <v>40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X23" s="186"/>
      <c r="Y23" s="186"/>
      <c r="Z23" s="186"/>
      <c r="AA23" s="186"/>
      <c r="AB23" s="186"/>
      <c r="AC23" s="186"/>
      <c r="AD23" s="186"/>
      <c r="AE23" s="198"/>
      <c r="AF23" s="199"/>
      <c r="AG23" s="199"/>
      <c r="AH23" s="204"/>
    </row>
    <row r="24" customHeight="1" spans="3:25">
      <c r="C24" s="26"/>
      <c r="D24" s="26" t="s">
        <v>41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customFormat="1" customHeight="1" spans="1:34">
      <c r="A25" s="185"/>
      <c r="B25" s="186"/>
      <c r="C25" s="183"/>
      <c r="D25" s="164"/>
      <c r="E25" s="26" t="s">
        <v>42</v>
      </c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6"/>
      <c r="AB25" s="186"/>
      <c r="AC25" s="186"/>
      <c r="AD25" s="186"/>
      <c r="AE25" s="186"/>
      <c r="AF25" s="186"/>
      <c r="AG25" s="186"/>
      <c r="AH25" s="204"/>
    </row>
    <row r="26" customFormat="1" customHeight="1" spans="1:34">
      <c r="A26" s="186"/>
      <c r="B26" s="186"/>
      <c r="C26" s="183"/>
      <c r="D26" s="164"/>
      <c r="E26" s="26" t="s">
        <v>43</v>
      </c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6"/>
      <c r="AB26" s="186"/>
      <c r="AC26" s="186"/>
      <c r="AD26" s="186"/>
      <c r="AE26" s="186"/>
      <c r="AF26" s="186"/>
      <c r="AG26" s="186"/>
      <c r="AH26" s="186"/>
    </row>
    <row r="27" customHeight="1" spans="1:34">
      <c r="A27" s="181"/>
      <c r="B27" s="181"/>
      <c r="C27" s="30"/>
      <c r="D27" s="30"/>
      <c r="E27" s="26" t="s">
        <v>44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X27" s="186"/>
      <c r="Y27" s="186"/>
      <c r="Z27" s="186"/>
      <c r="AA27" s="186"/>
      <c r="AB27" s="186"/>
      <c r="AC27" s="186"/>
      <c r="AD27" s="186"/>
      <c r="AE27" s="198"/>
      <c r="AF27" s="199"/>
      <c r="AG27" s="199"/>
      <c r="AH27" s="186"/>
    </row>
    <row r="28" customHeight="1" spans="1:34">
      <c r="A28" s="181"/>
      <c r="B28" s="181"/>
      <c r="C28" s="30"/>
      <c r="D28" s="30"/>
      <c r="E28" s="26" t="s">
        <v>45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X28" s="186"/>
      <c r="Y28" s="186"/>
      <c r="Z28" s="186"/>
      <c r="AA28" s="186"/>
      <c r="AB28" s="186"/>
      <c r="AC28" s="186"/>
      <c r="AD28" s="186"/>
      <c r="AE28" s="198"/>
      <c r="AF28" s="199"/>
      <c r="AG28" s="199"/>
      <c r="AH28" s="186"/>
    </row>
    <row r="29" customHeight="1" spans="1:34">
      <c r="A29" s="181"/>
      <c r="B29" s="181"/>
      <c r="C29" s="30"/>
      <c r="D29" s="30"/>
      <c r="E29" s="26" t="s">
        <v>46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X29" s="186"/>
      <c r="Y29" s="186"/>
      <c r="Z29" s="186"/>
      <c r="AA29" s="186"/>
      <c r="AB29" s="186"/>
      <c r="AC29" s="186"/>
      <c r="AD29" s="186"/>
      <c r="AE29" s="198"/>
      <c r="AF29" s="199"/>
      <c r="AG29" s="199"/>
      <c r="AH29" s="186"/>
    </row>
    <row r="30" customHeight="1" spans="1:34">
      <c r="A30" s="181"/>
      <c r="B30" s="181"/>
      <c r="C30" s="30"/>
      <c r="D30" s="30"/>
      <c r="E30" s="26" t="s">
        <v>47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X30" s="186"/>
      <c r="Y30" s="186"/>
      <c r="Z30" s="186"/>
      <c r="AA30" s="186"/>
      <c r="AB30" s="186"/>
      <c r="AC30" s="186"/>
      <c r="AD30" s="186"/>
      <c r="AE30" s="198"/>
      <c r="AF30" s="199"/>
      <c r="AG30" s="199"/>
      <c r="AH30" s="186"/>
    </row>
    <row r="31" customHeight="1" spans="1:26">
      <c r="A31" s="175"/>
      <c r="B31" s="175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6"/>
      <c r="T31" s="26"/>
      <c r="U31" s="26"/>
      <c r="V31" s="26"/>
      <c r="W31" s="26"/>
      <c r="X31" s="26"/>
      <c r="Y31" s="26"/>
      <c r="Z31" s="26"/>
    </row>
    <row r="32" customHeight="1" spans="1:34">
      <c r="A32" s="180"/>
      <c r="B32" s="181" t="s">
        <v>48</v>
      </c>
      <c r="C32" s="181" t="s">
        <v>49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93"/>
      <c r="O32" s="181"/>
      <c r="P32" s="181"/>
      <c r="Q32" s="175"/>
      <c r="R32" s="175"/>
      <c r="X32" s="186"/>
      <c r="Y32" s="186"/>
      <c r="Z32" s="186"/>
      <c r="AA32" s="186"/>
      <c r="AB32" s="186"/>
      <c r="AC32" s="186"/>
      <c r="AD32" s="186"/>
      <c r="AE32" s="198"/>
      <c r="AF32" s="199"/>
      <c r="AG32" s="199"/>
      <c r="AH32" s="204"/>
    </row>
    <row r="33" customHeight="1" spans="1:34">
      <c r="A33" s="180"/>
      <c r="B33" s="181"/>
      <c r="C33" s="30" t="s">
        <v>50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X33" s="186"/>
      <c r="Y33" s="186"/>
      <c r="Z33" s="186"/>
      <c r="AA33" s="186"/>
      <c r="AB33" s="186"/>
      <c r="AC33" s="186"/>
      <c r="AD33" s="186"/>
      <c r="AE33" s="198"/>
      <c r="AF33" s="199"/>
      <c r="AG33" s="199"/>
      <c r="AH33" s="204"/>
    </row>
    <row r="34" customHeight="1" spans="1:34">
      <c r="A34" s="181"/>
      <c r="B34" s="181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X34" s="186"/>
      <c r="Y34" s="186"/>
      <c r="Z34" s="186"/>
      <c r="AA34" s="186"/>
      <c r="AB34" s="186"/>
      <c r="AC34" s="186"/>
      <c r="AD34" s="186"/>
      <c r="AE34" s="198"/>
      <c r="AF34" s="199"/>
      <c r="AG34" s="199"/>
      <c r="AH34" s="186"/>
    </row>
    <row r="35" customHeight="1" spans="1:26">
      <c r="A35" s="164" t="s">
        <v>51</v>
      </c>
      <c r="B35" s="187" t="s">
        <v>8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customFormat="1" customHeight="1" spans="1:34">
      <c r="A36" s="164"/>
      <c r="B36" s="26" t="s">
        <v>52</v>
      </c>
      <c r="C36" s="26" t="s">
        <v>26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164"/>
      <c r="AB36" s="164"/>
      <c r="AC36" s="164"/>
      <c r="AD36" s="164"/>
      <c r="AE36" s="166"/>
      <c r="AF36" s="166"/>
      <c r="AG36" s="166"/>
      <c r="AH36" s="166"/>
    </row>
    <row r="37" customFormat="1" customHeight="1" spans="1:34">
      <c r="A37" s="164"/>
      <c r="B37" s="187"/>
      <c r="C37" s="26" t="s">
        <v>53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64"/>
      <c r="AB37" s="164"/>
      <c r="AC37" s="164"/>
      <c r="AD37" s="164"/>
      <c r="AE37" s="166"/>
      <c r="AF37" s="166"/>
      <c r="AG37" s="166"/>
      <c r="AH37" s="166"/>
    </row>
    <row r="38" customFormat="1" customHeight="1" spans="1:34">
      <c r="A38" s="164"/>
      <c r="B38" s="187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64"/>
      <c r="AB38" s="164"/>
      <c r="AC38" s="164"/>
      <c r="AD38" s="164"/>
      <c r="AE38" s="166"/>
      <c r="AF38" s="166"/>
      <c r="AG38" s="166"/>
      <c r="AH38" s="166"/>
    </row>
    <row r="39" customHeight="1" spans="2:26">
      <c r="B39" s="164" t="s">
        <v>25</v>
      </c>
      <c r="C39" s="186" t="s">
        <v>49</v>
      </c>
      <c r="D39" s="18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Height="1" spans="3:26">
      <c r="C40" s="26" t="s">
        <v>54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customHeight="1" spans="2:26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Height="1" spans="1:34">
      <c r="A42" s="185"/>
      <c r="B42" s="186" t="s">
        <v>55</v>
      </c>
      <c r="C42" s="183" t="s">
        <v>56</v>
      </c>
      <c r="E42" s="186"/>
      <c r="F42" s="186"/>
      <c r="G42" s="186"/>
      <c r="H42" s="186"/>
      <c r="I42" s="186"/>
      <c r="J42" s="186"/>
      <c r="K42" s="186"/>
      <c r="L42" s="186"/>
      <c r="M42" s="186"/>
      <c r="N42" s="194"/>
      <c r="O42" s="186"/>
      <c r="P42" s="186"/>
      <c r="X42" s="186"/>
      <c r="Y42" s="186"/>
      <c r="Z42" s="186"/>
      <c r="AA42" s="186"/>
      <c r="AB42" s="186"/>
      <c r="AC42" s="186"/>
      <c r="AD42" s="186"/>
      <c r="AE42" s="198"/>
      <c r="AF42" s="199"/>
      <c r="AG42" s="199"/>
      <c r="AH42" s="204"/>
    </row>
    <row r="43" s="37" customFormat="1" customHeight="1" spans="1:34">
      <c r="A43" s="188"/>
      <c r="C43" s="37" t="s">
        <v>57</v>
      </c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95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96"/>
      <c r="AF43" s="197"/>
      <c r="AG43" s="197"/>
      <c r="AH43" s="203"/>
    </row>
    <row r="44" s="37" customFormat="1" customHeight="1" spans="1:34">
      <c r="A44" s="188"/>
      <c r="C44" s="37" t="s">
        <v>58</v>
      </c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95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96"/>
      <c r="AF44" s="197"/>
      <c r="AG44" s="197"/>
      <c r="AH44" s="203"/>
    </row>
    <row r="45" customHeight="1" spans="2:26">
      <c r="B45" s="186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</row>
    <row r="46" customHeight="1" spans="3:28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customHeight="1" spans="3:26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125" style="42" customWidth="1"/>
    <col min="7" max="8" width="4.125" style="43" customWidth="1"/>
    <col min="9" max="16" width="4.125" style="42" customWidth="1"/>
    <col min="17" max="18" width="4.125" style="44" customWidth="1"/>
    <col min="19" max="33" width="4.125" style="42" customWidth="1"/>
    <col min="34" max="34" width="4.125" style="45" customWidth="1"/>
    <col min="35" max="38" width="4" style="42" customWidth="1"/>
    <col min="39" max="16384" width="9" style="42"/>
  </cols>
  <sheetData>
    <row r="1" ht="12" customHeight="1" spans="1:34">
      <c r="A1" s="46" t="s">
        <v>1</v>
      </c>
      <c r="B1" s="47"/>
      <c r="C1" s="47"/>
      <c r="D1" s="47"/>
      <c r="E1" s="47"/>
      <c r="F1" s="47"/>
      <c r="G1" s="47"/>
      <c r="H1" s="48"/>
      <c r="I1" s="46" t="s">
        <v>2</v>
      </c>
      <c r="J1" s="47"/>
      <c r="K1" s="47"/>
      <c r="L1" s="47"/>
      <c r="M1" s="47"/>
      <c r="N1" s="48"/>
      <c r="O1" s="98" t="s">
        <v>3</v>
      </c>
      <c r="P1" s="98"/>
      <c r="Q1" s="127"/>
      <c r="R1" s="127"/>
      <c r="S1" s="98"/>
      <c r="T1" s="98"/>
      <c r="U1" s="98"/>
      <c r="V1" s="98"/>
      <c r="W1" s="98"/>
      <c r="X1" s="98"/>
      <c r="Y1" s="98" t="s">
        <v>4</v>
      </c>
      <c r="Z1" s="98"/>
      <c r="AA1" s="98"/>
      <c r="AB1" s="98"/>
      <c r="AC1" s="98"/>
      <c r="AD1" s="98"/>
      <c r="AE1" s="98"/>
      <c r="AF1" s="98"/>
      <c r="AG1" s="98"/>
      <c r="AH1" s="98"/>
    </row>
    <row r="2" ht="12" customHeight="1" spans="1:34">
      <c r="A2" s="49" t="str">
        <f>版本页!B11</f>
        <v>零售门店管理系统_Ver2.0</v>
      </c>
      <c r="B2" s="50"/>
      <c r="C2" s="50"/>
      <c r="D2" s="50"/>
      <c r="E2" s="50"/>
      <c r="F2" s="50"/>
      <c r="G2" s="50"/>
      <c r="H2" s="51"/>
      <c r="I2" s="99" t="str">
        <f>版本页!J11</f>
        <v>火掌柜</v>
      </c>
      <c r="J2" s="100"/>
      <c r="K2" s="100"/>
      <c r="L2" s="100"/>
      <c r="M2" s="100"/>
      <c r="N2" s="101"/>
      <c r="O2" s="102" t="str">
        <f>版本页!Q11</f>
        <v>报表中心</v>
      </c>
      <c r="P2" s="102"/>
      <c r="Q2" s="102"/>
      <c r="R2" s="102"/>
      <c r="S2" s="102"/>
      <c r="T2" s="102"/>
      <c r="U2" s="102"/>
      <c r="V2" s="102"/>
      <c r="W2" s="102"/>
      <c r="X2" s="102"/>
      <c r="Y2" s="102" t="str">
        <f>版本页!Y11</f>
        <v>门店营业汇总报表</v>
      </c>
      <c r="Z2" s="102"/>
      <c r="AA2" s="102"/>
      <c r="AB2" s="102"/>
      <c r="AC2" s="102"/>
      <c r="AD2" s="102"/>
      <c r="AE2" s="102"/>
      <c r="AF2" s="102"/>
      <c r="AG2" s="102"/>
      <c r="AH2" s="102"/>
    </row>
    <row r="3" ht="12" customHeight="1" spans="1:34">
      <c r="A3" s="52"/>
      <c r="B3" s="53"/>
      <c r="C3" s="53"/>
      <c r="D3" s="53"/>
      <c r="E3" s="53"/>
      <c r="F3" s="53"/>
      <c r="G3" s="53"/>
      <c r="H3" s="54"/>
      <c r="I3" s="103"/>
      <c r="J3" s="104"/>
      <c r="K3" s="104"/>
      <c r="L3" s="104"/>
      <c r="M3" s="104"/>
      <c r="N3" s="105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</row>
    <row r="4" s="38" customFormat="1" customHeight="1" spans="1:178">
      <c r="A4" s="55" t="s">
        <v>59</v>
      </c>
      <c r="B4" s="56"/>
      <c r="C4" s="56"/>
      <c r="D4" s="56"/>
      <c r="E4" s="56"/>
      <c r="F4" s="56"/>
      <c r="G4" s="56"/>
      <c r="H4" s="57"/>
      <c r="I4" s="55"/>
      <c r="J4" s="56"/>
      <c r="K4" s="56"/>
      <c r="L4" s="56"/>
      <c r="M4" s="56"/>
      <c r="N4" s="56"/>
      <c r="O4" s="56"/>
      <c r="P4" s="106"/>
      <c r="Q4" s="128"/>
      <c r="R4" s="128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56"/>
      <c r="AD4" s="56"/>
      <c r="AE4" s="56"/>
      <c r="AF4" s="56"/>
      <c r="AG4" s="106"/>
      <c r="AH4" s="144"/>
      <c r="AI4" s="145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  <c r="CI4" s="146"/>
      <c r="CJ4" s="146"/>
      <c r="CK4" s="146"/>
      <c r="CL4" s="146"/>
      <c r="CM4" s="146"/>
      <c r="CN4" s="146"/>
      <c r="CO4" s="146"/>
      <c r="CP4" s="146"/>
      <c r="CQ4" s="146"/>
      <c r="CR4" s="146"/>
      <c r="CS4" s="146"/>
      <c r="CT4" s="146"/>
      <c r="CU4" s="146"/>
      <c r="CV4" s="146"/>
      <c r="CW4" s="146"/>
      <c r="CX4" s="146"/>
      <c r="CY4" s="146"/>
      <c r="CZ4" s="146"/>
      <c r="DA4" s="146"/>
      <c r="DB4" s="146"/>
      <c r="DC4" s="146"/>
      <c r="DD4" s="146"/>
      <c r="DE4" s="146"/>
      <c r="DF4" s="146"/>
      <c r="DG4" s="146"/>
      <c r="DH4" s="146"/>
      <c r="DI4" s="146"/>
      <c r="DJ4" s="146"/>
      <c r="DK4" s="146"/>
      <c r="DL4" s="146"/>
      <c r="DM4" s="146"/>
      <c r="DN4" s="146"/>
      <c r="DO4" s="146"/>
      <c r="DP4" s="146"/>
      <c r="DQ4" s="146"/>
      <c r="DR4" s="146"/>
      <c r="DS4" s="146"/>
      <c r="DT4" s="146"/>
      <c r="DU4" s="146"/>
      <c r="DV4" s="146"/>
      <c r="DW4" s="146"/>
      <c r="DX4" s="146"/>
      <c r="DY4" s="146"/>
      <c r="DZ4" s="146"/>
      <c r="EA4" s="146"/>
      <c r="EB4" s="146"/>
      <c r="EC4" s="146"/>
      <c r="ED4" s="146"/>
      <c r="EE4" s="146"/>
      <c r="EF4" s="146"/>
      <c r="EG4" s="146"/>
      <c r="EH4" s="146"/>
      <c r="EI4" s="146"/>
      <c r="EJ4" s="146"/>
      <c r="EK4" s="146"/>
      <c r="EL4" s="146"/>
      <c r="EM4" s="146"/>
      <c r="EN4" s="146"/>
      <c r="EO4" s="146"/>
      <c r="EP4" s="146"/>
      <c r="EQ4" s="146"/>
      <c r="ER4" s="146"/>
      <c r="ES4" s="146"/>
      <c r="ET4" s="146"/>
      <c r="EU4" s="146"/>
      <c r="EV4" s="146"/>
      <c r="EW4" s="146"/>
      <c r="EX4" s="146"/>
      <c r="EY4" s="146"/>
      <c r="EZ4" s="146"/>
      <c r="FA4" s="146"/>
      <c r="FB4" s="146"/>
      <c r="FC4" s="146"/>
      <c r="FD4" s="146"/>
      <c r="FE4" s="146"/>
      <c r="FF4" s="146"/>
      <c r="FG4" s="146"/>
      <c r="FH4" s="146"/>
      <c r="FI4" s="146"/>
      <c r="FJ4" s="146"/>
      <c r="FK4" s="146"/>
      <c r="FL4" s="146"/>
      <c r="FM4" s="146"/>
      <c r="FN4" s="146"/>
      <c r="FO4" s="146"/>
      <c r="FP4" s="146"/>
      <c r="FQ4" s="146"/>
      <c r="FR4" s="146"/>
      <c r="FS4" s="146"/>
      <c r="FT4" s="146"/>
      <c r="FU4" s="146"/>
      <c r="FV4" s="146"/>
    </row>
    <row r="5" s="39" customFormat="1" ht="17.25" customHeight="1" spans="1:34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129"/>
      <c r="R5" s="129"/>
      <c r="S5" s="59"/>
      <c r="T5" s="59"/>
      <c r="U5" s="59"/>
      <c r="V5" s="59"/>
      <c r="W5" s="59"/>
      <c r="X5" s="59"/>
      <c r="Y5" s="138"/>
      <c r="Z5" s="59"/>
      <c r="AA5" s="59"/>
      <c r="AB5" s="138"/>
      <c r="AC5" s="138"/>
      <c r="AD5" s="59"/>
      <c r="AE5" s="138"/>
      <c r="AF5" s="59"/>
      <c r="AG5" s="59"/>
      <c r="AH5" s="147"/>
    </row>
    <row r="6" customHeight="1" spans="1:33">
      <c r="A6" s="60" t="s">
        <v>21</v>
      </c>
      <c r="B6" s="61" t="s">
        <v>22</v>
      </c>
      <c r="C6" s="61"/>
      <c r="D6" s="61"/>
      <c r="E6" s="61"/>
      <c r="F6" s="61"/>
      <c r="G6" s="61"/>
      <c r="H6" s="61"/>
      <c r="I6" s="107"/>
      <c r="J6" s="107"/>
      <c r="K6" s="107"/>
      <c r="L6" s="107"/>
      <c r="M6" s="107"/>
      <c r="N6" s="107"/>
      <c r="O6" s="107"/>
      <c r="P6" s="107"/>
      <c r="Q6" s="130"/>
      <c r="R6" s="130"/>
      <c r="S6" s="107"/>
      <c r="T6" s="107"/>
      <c r="U6" s="107"/>
      <c r="V6" s="107"/>
      <c r="W6" s="107"/>
      <c r="X6" s="107"/>
      <c r="Y6" s="139"/>
      <c r="Z6" s="107"/>
      <c r="AA6" s="107"/>
      <c r="AB6" s="139"/>
      <c r="AC6" s="139"/>
      <c r="AD6" s="107"/>
      <c r="AE6" s="139"/>
      <c r="AF6" s="107"/>
      <c r="AG6" s="107"/>
    </row>
    <row r="7" customHeight="1" spans="1:33">
      <c r="A7" s="62"/>
      <c r="B7" s="63" t="s">
        <v>59</v>
      </c>
      <c r="C7" s="64"/>
      <c r="D7" s="64"/>
      <c r="E7" s="64"/>
      <c r="F7" s="65" t="s">
        <v>60</v>
      </c>
      <c r="G7" s="65"/>
      <c r="H7" s="65"/>
      <c r="I7" s="64" t="s">
        <v>61</v>
      </c>
      <c r="J7" s="64"/>
      <c r="K7" s="64"/>
      <c r="L7" s="64"/>
      <c r="M7" s="64"/>
      <c r="N7" s="64"/>
      <c r="O7" s="64" t="s">
        <v>62</v>
      </c>
      <c r="P7" s="64"/>
      <c r="Q7" s="131" t="s">
        <v>63</v>
      </c>
      <c r="R7" s="131"/>
      <c r="S7" s="64" t="s">
        <v>64</v>
      </c>
      <c r="T7" s="64"/>
      <c r="U7" s="64"/>
      <c r="V7" s="64" t="s">
        <v>65</v>
      </c>
      <c r="W7" s="64"/>
      <c r="X7" s="64"/>
      <c r="Y7" s="64" t="s">
        <v>66</v>
      </c>
      <c r="Z7" s="64"/>
      <c r="AA7" s="64"/>
      <c r="AB7" s="64"/>
      <c r="AC7" s="64"/>
      <c r="AD7" s="64"/>
      <c r="AE7" s="64"/>
      <c r="AF7" s="64"/>
      <c r="AG7" s="148"/>
    </row>
    <row r="8" customHeight="1" spans="1:33">
      <c r="A8" s="62"/>
      <c r="B8" s="66" t="s">
        <v>67</v>
      </c>
      <c r="C8" s="67"/>
      <c r="D8" s="67"/>
      <c r="E8" s="67"/>
      <c r="F8" s="68" t="s">
        <v>68</v>
      </c>
      <c r="G8" s="68"/>
      <c r="H8" s="68"/>
      <c r="I8" s="67" t="s">
        <v>69</v>
      </c>
      <c r="J8" s="67"/>
      <c r="K8" s="67"/>
      <c r="L8" s="67"/>
      <c r="M8" s="67"/>
      <c r="N8" s="67"/>
      <c r="O8" s="108" t="s">
        <v>70</v>
      </c>
      <c r="P8" s="108"/>
      <c r="Q8" s="132" t="s">
        <v>70</v>
      </c>
      <c r="R8" s="132"/>
      <c r="S8" s="108" t="s">
        <v>70</v>
      </c>
      <c r="T8" s="108"/>
      <c r="U8" s="108"/>
      <c r="V8" s="108" t="s">
        <v>70</v>
      </c>
      <c r="W8" s="108"/>
      <c r="X8" s="108"/>
      <c r="Y8" s="67"/>
      <c r="Z8" s="67"/>
      <c r="AA8" s="67"/>
      <c r="AB8" s="67"/>
      <c r="AC8" s="67"/>
      <c r="AD8" s="67"/>
      <c r="AE8" s="67"/>
      <c r="AF8" s="67"/>
      <c r="AG8" s="149"/>
    </row>
    <row r="9" customHeight="1" spans="1:33">
      <c r="A9" s="62"/>
      <c r="B9" s="66" t="s">
        <v>71</v>
      </c>
      <c r="C9" s="67"/>
      <c r="D9" s="67"/>
      <c r="E9" s="67"/>
      <c r="F9" s="68" t="s">
        <v>72</v>
      </c>
      <c r="G9" s="68"/>
      <c r="H9" s="68"/>
      <c r="I9" s="67" t="s">
        <v>73</v>
      </c>
      <c r="J9" s="67"/>
      <c r="K9" s="67"/>
      <c r="L9" s="67"/>
      <c r="M9" s="67"/>
      <c r="N9" s="67"/>
      <c r="O9" s="108" t="s">
        <v>70</v>
      </c>
      <c r="P9" s="108"/>
      <c r="Q9" s="132" t="s">
        <v>70</v>
      </c>
      <c r="R9" s="132"/>
      <c r="S9" s="108" t="s">
        <v>70</v>
      </c>
      <c r="T9" s="108"/>
      <c r="U9" s="108"/>
      <c r="V9" s="108" t="s">
        <v>70</v>
      </c>
      <c r="W9" s="108"/>
      <c r="X9" s="108"/>
      <c r="Y9" s="67"/>
      <c r="Z9" s="67"/>
      <c r="AA9" s="67"/>
      <c r="AB9" s="67"/>
      <c r="AC9" s="67"/>
      <c r="AD9" s="67"/>
      <c r="AE9" s="67"/>
      <c r="AF9" s="67"/>
      <c r="AG9" s="149"/>
    </row>
    <row r="10" s="39" customFormat="1" ht="91.5" customHeight="1" spans="1:34">
      <c r="A10" s="62"/>
      <c r="B10" s="69" t="s">
        <v>74</v>
      </c>
      <c r="C10" s="70"/>
      <c r="D10" s="70"/>
      <c r="E10" s="71"/>
      <c r="F10" s="68" t="s">
        <v>75</v>
      </c>
      <c r="G10" s="68"/>
      <c r="H10" s="68"/>
      <c r="I10" s="109" t="s">
        <v>76</v>
      </c>
      <c r="J10" s="110"/>
      <c r="K10" s="110"/>
      <c r="L10" s="110"/>
      <c r="M10" s="110"/>
      <c r="N10" s="111"/>
      <c r="O10" s="108" t="s">
        <v>70</v>
      </c>
      <c r="P10" s="108"/>
      <c r="Q10" s="122" t="s">
        <v>77</v>
      </c>
      <c r="R10" s="122"/>
      <c r="S10" s="108" t="s">
        <v>70</v>
      </c>
      <c r="T10" s="108"/>
      <c r="U10" s="108"/>
      <c r="V10" s="108" t="s">
        <v>70</v>
      </c>
      <c r="W10" s="108"/>
      <c r="X10" s="108"/>
      <c r="Y10" s="140" t="s">
        <v>78</v>
      </c>
      <c r="Z10" s="140"/>
      <c r="AA10" s="140"/>
      <c r="AB10" s="140"/>
      <c r="AC10" s="140"/>
      <c r="AD10" s="140"/>
      <c r="AE10" s="140"/>
      <c r="AF10" s="140"/>
      <c r="AG10" s="150"/>
      <c r="AH10" s="151"/>
    </row>
    <row r="11" s="39" customFormat="1" ht="33.95" customHeight="1" spans="1:34">
      <c r="A11" s="62"/>
      <c r="B11" s="69" t="s">
        <v>79</v>
      </c>
      <c r="C11" s="70"/>
      <c r="D11" s="70"/>
      <c r="E11" s="71"/>
      <c r="F11" s="68" t="s">
        <v>80</v>
      </c>
      <c r="G11" s="68"/>
      <c r="H11" s="68"/>
      <c r="I11" s="67" t="s">
        <v>81</v>
      </c>
      <c r="J11" s="67"/>
      <c r="K11" s="67"/>
      <c r="L11" s="67"/>
      <c r="M11" s="67"/>
      <c r="N11" s="67"/>
      <c r="O11" s="108" t="s">
        <v>70</v>
      </c>
      <c r="P11" s="108"/>
      <c r="Q11" s="122" t="s">
        <v>77</v>
      </c>
      <c r="R11" s="122"/>
      <c r="S11" s="108" t="s">
        <v>70</v>
      </c>
      <c r="T11" s="108"/>
      <c r="U11" s="108"/>
      <c r="V11" s="108" t="s">
        <v>70</v>
      </c>
      <c r="W11" s="108"/>
      <c r="X11" s="108"/>
      <c r="Y11" s="74" t="s">
        <v>82</v>
      </c>
      <c r="Z11" s="74"/>
      <c r="AA11" s="74"/>
      <c r="AB11" s="74"/>
      <c r="AC11" s="74"/>
      <c r="AD11" s="74"/>
      <c r="AE11" s="74"/>
      <c r="AF11" s="74"/>
      <c r="AG11" s="152"/>
      <c r="AH11" s="151"/>
    </row>
    <row r="12" s="40" customFormat="1" ht="33.95" customHeight="1" spans="1:34">
      <c r="A12" s="72"/>
      <c r="B12" s="73" t="s">
        <v>83</v>
      </c>
      <c r="C12" s="74"/>
      <c r="D12" s="74"/>
      <c r="E12" s="74"/>
      <c r="F12" s="75" t="s">
        <v>80</v>
      </c>
      <c r="G12" s="75"/>
      <c r="H12" s="75"/>
      <c r="I12" s="74" t="s">
        <v>84</v>
      </c>
      <c r="J12" s="74"/>
      <c r="K12" s="74"/>
      <c r="L12" s="74"/>
      <c r="M12" s="74"/>
      <c r="N12" s="74"/>
      <c r="O12" s="108" t="s">
        <v>70</v>
      </c>
      <c r="P12" s="108"/>
      <c r="Q12" s="122" t="s">
        <v>77</v>
      </c>
      <c r="R12" s="122"/>
      <c r="S12" s="122" t="s">
        <v>70</v>
      </c>
      <c r="T12" s="122"/>
      <c r="U12" s="122"/>
      <c r="V12" s="122" t="s">
        <v>70</v>
      </c>
      <c r="W12" s="122"/>
      <c r="X12" s="122"/>
      <c r="Y12" s="141" t="s">
        <v>85</v>
      </c>
      <c r="Z12" s="142"/>
      <c r="AA12" s="142"/>
      <c r="AB12" s="142"/>
      <c r="AC12" s="142"/>
      <c r="AD12" s="142"/>
      <c r="AE12" s="142"/>
      <c r="AF12" s="142"/>
      <c r="AG12" s="153"/>
      <c r="AH12" s="154"/>
    </row>
    <row r="13" s="40" customFormat="1" ht="33.95" customHeight="1" spans="1:34">
      <c r="A13" s="72"/>
      <c r="B13" s="73" t="s">
        <v>86</v>
      </c>
      <c r="C13" s="74"/>
      <c r="D13" s="74"/>
      <c r="E13" s="74"/>
      <c r="F13" s="75" t="s">
        <v>80</v>
      </c>
      <c r="G13" s="75"/>
      <c r="H13" s="75"/>
      <c r="I13" s="74" t="s">
        <v>84</v>
      </c>
      <c r="J13" s="74"/>
      <c r="K13" s="74"/>
      <c r="L13" s="74"/>
      <c r="M13" s="74"/>
      <c r="N13" s="74"/>
      <c r="O13" s="108" t="s">
        <v>70</v>
      </c>
      <c r="P13" s="108"/>
      <c r="Q13" s="122" t="s">
        <v>77</v>
      </c>
      <c r="R13" s="122"/>
      <c r="S13" s="122" t="s">
        <v>70</v>
      </c>
      <c r="T13" s="122"/>
      <c r="U13" s="122"/>
      <c r="V13" s="122" t="s">
        <v>70</v>
      </c>
      <c r="W13" s="122"/>
      <c r="X13" s="122"/>
      <c r="Y13" s="109"/>
      <c r="Z13" s="110"/>
      <c r="AA13" s="110"/>
      <c r="AB13" s="110"/>
      <c r="AC13" s="110"/>
      <c r="AD13" s="110"/>
      <c r="AE13" s="110"/>
      <c r="AF13" s="110"/>
      <c r="AG13" s="155"/>
      <c r="AH13" s="154"/>
    </row>
    <row r="14" s="41" customFormat="1" ht="34.5" customHeight="1" spans="2:34">
      <c r="B14" s="76" t="s">
        <v>87</v>
      </c>
      <c r="C14" s="77"/>
      <c r="D14" s="77"/>
      <c r="E14" s="77"/>
      <c r="F14" s="78" t="s">
        <v>80</v>
      </c>
      <c r="G14" s="78"/>
      <c r="H14" s="78"/>
      <c r="I14" s="112" t="s">
        <v>88</v>
      </c>
      <c r="J14" s="113"/>
      <c r="K14" s="113"/>
      <c r="L14" s="113"/>
      <c r="M14" s="113"/>
      <c r="N14" s="114"/>
      <c r="O14" s="115" t="s">
        <v>70</v>
      </c>
      <c r="P14" s="115"/>
      <c r="Q14" s="115" t="s">
        <v>77</v>
      </c>
      <c r="R14" s="115"/>
      <c r="S14" s="115" t="s">
        <v>70</v>
      </c>
      <c r="T14" s="115"/>
      <c r="U14" s="115"/>
      <c r="V14" s="115" t="s">
        <v>70</v>
      </c>
      <c r="W14" s="115"/>
      <c r="X14" s="115"/>
      <c r="Y14" s="116" t="s">
        <v>89</v>
      </c>
      <c r="Z14" s="117"/>
      <c r="AA14" s="117"/>
      <c r="AB14" s="117"/>
      <c r="AC14" s="117"/>
      <c r="AD14" s="117"/>
      <c r="AE14" s="117"/>
      <c r="AF14" s="117"/>
      <c r="AG14" s="156"/>
      <c r="AH14" s="157"/>
    </row>
    <row r="15" s="41" customFormat="1" ht="30.75" customHeight="1" spans="2:34">
      <c r="B15" s="76" t="s">
        <v>90</v>
      </c>
      <c r="C15" s="77"/>
      <c r="D15" s="77"/>
      <c r="E15" s="77"/>
      <c r="F15" s="78" t="s">
        <v>80</v>
      </c>
      <c r="G15" s="78"/>
      <c r="H15" s="78"/>
      <c r="I15" s="112" t="s">
        <v>88</v>
      </c>
      <c r="J15" s="113"/>
      <c r="K15" s="113"/>
      <c r="L15" s="113"/>
      <c r="M15" s="113"/>
      <c r="N15" s="114"/>
      <c r="O15" s="115" t="s">
        <v>70</v>
      </c>
      <c r="P15" s="115"/>
      <c r="Q15" s="115" t="s">
        <v>77</v>
      </c>
      <c r="R15" s="115"/>
      <c r="S15" s="115" t="s">
        <v>70</v>
      </c>
      <c r="T15" s="115"/>
      <c r="U15" s="115"/>
      <c r="V15" s="115" t="s">
        <v>70</v>
      </c>
      <c r="W15" s="115"/>
      <c r="X15" s="115"/>
      <c r="Y15" s="116" t="s">
        <v>91</v>
      </c>
      <c r="Z15" s="117"/>
      <c r="AA15" s="117"/>
      <c r="AB15" s="117"/>
      <c r="AC15" s="117"/>
      <c r="AD15" s="117"/>
      <c r="AE15" s="117"/>
      <c r="AF15" s="117"/>
      <c r="AG15" s="156"/>
      <c r="AH15" s="157"/>
    </row>
    <row r="16" s="40" customFormat="1" ht="38.25" customHeight="1" spans="1:34">
      <c r="A16" s="79"/>
      <c r="B16" s="76" t="s">
        <v>92</v>
      </c>
      <c r="C16" s="77"/>
      <c r="D16" s="77"/>
      <c r="E16" s="77"/>
      <c r="F16" s="78" t="s">
        <v>93</v>
      </c>
      <c r="G16" s="78"/>
      <c r="H16" s="78"/>
      <c r="I16" s="116" t="s">
        <v>94</v>
      </c>
      <c r="J16" s="117"/>
      <c r="K16" s="117"/>
      <c r="L16" s="117"/>
      <c r="M16" s="117"/>
      <c r="N16" s="118"/>
      <c r="O16" s="115" t="s">
        <v>95</v>
      </c>
      <c r="P16" s="115"/>
      <c r="Q16" s="115" t="s">
        <v>96</v>
      </c>
      <c r="R16" s="115"/>
      <c r="S16" s="115" t="s">
        <v>97</v>
      </c>
      <c r="T16" s="115"/>
      <c r="U16" s="115"/>
      <c r="V16" s="115" t="s">
        <v>70</v>
      </c>
      <c r="W16" s="115"/>
      <c r="X16" s="115"/>
      <c r="Y16" s="116"/>
      <c r="Z16" s="117"/>
      <c r="AA16" s="117"/>
      <c r="AB16" s="117"/>
      <c r="AC16" s="117"/>
      <c r="AD16" s="117"/>
      <c r="AE16" s="117"/>
      <c r="AF16" s="117"/>
      <c r="AG16" s="156"/>
      <c r="AH16" s="154"/>
    </row>
    <row r="17" s="40" customFormat="1" ht="36.75" customHeight="1" spans="1:34">
      <c r="A17" s="79"/>
      <c r="B17" s="76" t="s">
        <v>98</v>
      </c>
      <c r="C17" s="77"/>
      <c r="D17" s="77"/>
      <c r="E17" s="77"/>
      <c r="F17" s="78" t="s">
        <v>80</v>
      </c>
      <c r="G17" s="78"/>
      <c r="H17" s="78"/>
      <c r="I17" s="77" t="s">
        <v>88</v>
      </c>
      <c r="J17" s="77"/>
      <c r="K17" s="77"/>
      <c r="L17" s="77"/>
      <c r="M17" s="77"/>
      <c r="N17" s="77"/>
      <c r="O17" s="115" t="s">
        <v>70</v>
      </c>
      <c r="P17" s="115"/>
      <c r="Q17" s="115" t="s">
        <v>77</v>
      </c>
      <c r="R17" s="115"/>
      <c r="S17" s="115" t="s">
        <v>70</v>
      </c>
      <c r="T17" s="115"/>
      <c r="U17" s="115"/>
      <c r="V17" s="115" t="s">
        <v>70</v>
      </c>
      <c r="W17" s="115"/>
      <c r="X17" s="115"/>
      <c r="Y17" s="77" t="s">
        <v>99</v>
      </c>
      <c r="Z17" s="77"/>
      <c r="AA17" s="77"/>
      <c r="AB17" s="77"/>
      <c r="AC17" s="77"/>
      <c r="AD17" s="77"/>
      <c r="AE17" s="77"/>
      <c r="AF17" s="77"/>
      <c r="AG17" s="158"/>
      <c r="AH17" s="154"/>
    </row>
    <row r="18" s="40" customFormat="1" ht="20.25" customHeight="1" spans="1:34">
      <c r="A18" s="72"/>
      <c r="B18" s="80" t="s">
        <v>100</v>
      </c>
      <c r="C18" s="81"/>
      <c r="D18" s="81"/>
      <c r="E18" s="81"/>
      <c r="F18" s="82" t="s">
        <v>72</v>
      </c>
      <c r="G18" s="82"/>
      <c r="H18" s="82"/>
      <c r="I18" s="81" t="s">
        <v>73</v>
      </c>
      <c r="J18" s="81"/>
      <c r="K18" s="81"/>
      <c r="L18" s="81"/>
      <c r="M18" s="81"/>
      <c r="N18" s="81"/>
      <c r="O18" s="119" t="s">
        <v>70</v>
      </c>
      <c r="P18" s="119"/>
      <c r="Q18" s="133" t="s">
        <v>70</v>
      </c>
      <c r="R18" s="133"/>
      <c r="S18" s="133" t="s">
        <v>70</v>
      </c>
      <c r="T18" s="133"/>
      <c r="U18" s="133"/>
      <c r="V18" s="133" t="s">
        <v>70</v>
      </c>
      <c r="W18" s="133"/>
      <c r="X18" s="133"/>
      <c r="Y18" s="81"/>
      <c r="Z18" s="81"/>
      <c r="AA18" s="81"/>
      <c r="AB18" s="81"/>
      <c r="AC18" s="81"/>
      <c r="AD18" s="81"/>
      <c r="AE18" s="81"/>
      <c r="AF18" s="81"/>
      <c r="AG18" s="159"/>
      <c r="AH18" s="154"/>
    </row>
    <row r="20" customHeight="1" spans="1:33">
      <c r="A20" s="83" t="s">
        <v>51</v>
      </c>
      <c r="B20" s="84" t="s">
        <v>8</v>
      </c>
      <c r="C20" s="84"/>
      <c r="D20" s="84"/>
      <c r="E20" s="84"/>
      <c r="F20" s="84"/>
      <c r="G20" s="84"/>
      <c r="H20" s="84"/>
      <c r="I20" s="120"/>
      <c r="J20" s="120"/>
      <c r="K20" s="120"/>
      <c r="L20" s="120"/>
      <c r="M20" s="120"/>
      <c r="N20" s="120"/>
      <c r="O20" s="120"/>
      <c r="P20" s="120"/>
      <c r="Q20" s="134"/>
      <c r="R20" s="134"/>
      <c r="S20" s="120"/>
      <c r="T20" s="120"/>
      <c r="U20" s="120"/>
      <c r="V20" s="120"/>
      <c r="W20" s="120"/>
      <c r="X20" s="120"/>
      <c r="Y20" s="143"/>
      <c r="Z20" s="120"/>
      <c r="AA20" s="120"/>
      <c r="AB20" s="143"/>
      <c r="AC20" s="143"/>
      <c r="AD20" s="120"/>
      <c r="AE20" s="143"/>
      <c r="AF20" s="120"/>
      <c r="AG20" s="120"/>
    </row>
    <row r="21" customHeight="1" spans="1:33">
      <c r="A21" s="85"/>
      <c r="B21" s="86" t="s">
        <v>59</v>
      </c>
      <c r="C21" s="87"/>
      <c r="D21" s="87"/>
      <c r="E21" s="87"/>
      <c r="F21" s="88" t="s">
        <v>60</v>
      </c>
      <c r="G21" s="88"/>
      <c r="H21" s="88"/>
      <c r="I21" s="87" t="s">
        <v>61</v>
      </c>
      <c r="J21" s="87"/>
      <c r="K21" s="87"/>
      <c r="L21" s="87"/>
      <c r="M21" s="87"/>
      <c r="N21" s="87"/>
      <c r="O21" s="87" t="s">
        <v>62</v>
      </c>
      <c r="P21" s="87"/>
      <c r="Q21" s="135" t="s">
        <v>63</v>
      </c>
      <c r="R21" s="135"/>
      <c r="S21" s="87" t="s">
        <v>64</v>
      </c>
      <c r="T21" s="87"/>
      <c r="U21" s="87"/>
      <c r="V21" s="87" t="s">
        <v>65</v>
      </c>
      <c r="W21" s="87"/>
      <c r="X21" s="87"/>
      <c r="Y21" s="87" t="s">
        <v>66</v>
      </c>
      <c r="Z21" s="87"/>
      <c r="AA21" s="87"/>
      <c r="AB21" s="87"/>
      <c r="AC21" s="87"/>
      <c r="AD21" s="87"/>
      <c r="AE21" s="87"/>
      <c r="AF21" s="87"/>
      <c r="AG21" s="160"/>
    </row>
    <row r="22" ht="26.25" customHeight="1" spans="1:33">
      <c r="A22" s="85"/>
      <c r="B22" s="89" t="s">
        <v>67</v>
      </c>
      <c r="C22" s="90"/>
      <c r="D22" s="90"/>
      <c r="E22" s="90"/>
      <c r="F22" s="91" t="s">
        <v>68</v>
      </c>
      <c r="G22" s="91"/>
      <c r="H22" s="91"/>
      <c r="I22" s="67" t="s">
        <v>69</v>
      </c>
      <c r="J22" s="67"/>
      <c r="K22" s="67"/>
      <c r="L22" s="67"/>
      <c r="M22" s="67"/>
      <c r="N22" s="67"/>
      <c r="O22" s="121" t="s">
        <v>70</v>
      </c>
      <c r="P22" s="121"/>
      <c r="Q22" s="136" t="s">
        <v>70</v>
      </c>
      <c r="R22" s="136"/>
      <c r="S22" s="121" t="s">
        <v>70</v>
      </c>
      <c r="T22" s="121"/>
      <c r="U22" s="121"/>
      <c r="V22" s="121" t="s">
        <v>70</v>
      </c>
      <c r="W22" s="121"/>
      <c r="X22" s="121"/>
      <c r="Y22" s="90"/>
      <c r="Z22" s="90"/>
      <c r="AA22" s="90"/>
      <c r="AB22" s="90"/>
      <c r="AC22" s="90"/>
      <c r="AD22" s="90"/>
      <c r="AE22" s="90"/>
      <c r="AF22" s="90"/>
      <c r="AG22" s="161"/>
    </row>
    <row r="23" ht="15.75" customHeight="1" spans="1:33">
      <c r="A23" s="85"/>
      <c r="B23" s="89" t="s">
        <v>71</v>
      </c>
      <c r="C23" s="90"/>
      <c r="D23" s="90"/>
      <c r="E23" s="90"/>
      <c r="F23" s="91" t="s">
        <v>72</v>
      </c>
      <c r="G23" s="91"/>
      <c r="H23" s="91"/>
      <c r="I23" s="90" t="s">
        <v>73</v>
      </c>
      <c r="J23" s="90"/>
      <c r="K23" s="90"/>
      <c r="L23" s="90"/>
      <c r="M23" s="90"/>
      <c r="N23" s="90"/>
      <c r="O23" s="121" t="s">
        <v>70</v>
      </c>
      <c r="P23" s="121"/>
      <c r="Q23" s="136" t="s">
        <v>70</v>
      </c>
      <c r="R23" s="136"/>
      <c r="S23" s="121" t="s">
        <v>70</v>
      </c>
      <c r="T23" s="121"/>
      <c r="U23" s="121"/>
      <c r="V23" s="121" t="s">
        <v>70</v>
      </c>
      <c r="W23" s="121"/>
      <c r="X23" s="121"/>
      <c r="Y23" s="90"/>
      <c r="Z23" s="90"/>
      <c r="AA23" s="90"/>
      <c r="AB23" s="90"/>
      <c r="AC23" s="90"/>
      <c r="AD23" s="90"/>
      <c r="AE23" s="90"/>
      <c r="AF23" s="90"/>
      <c r="AG23" s="161"/>
    </row>
    <row r="24" s="40" customFormat="1" ht="81" customHeight="1" spans="1:34">
      <c r="A24" s="79"/>
      <c r="B24" s="73" t="s">
        <v>74</v>
      </c>
      <c r="C24" s="74"/>
      <c r="D24" s="74"/>
      <c r="E24" s="74"/>
      <c r="F24" s="75" t="s">
        <v>68</v>
      </c>
      <c r="G24" s="75"/>
      <c r="H24" s="75"/>
      <c r="I24" s="109" t="s">
        <v>101</v>
      </c>
      <c r="J24" s="110"/>
      <c r="K24" s="110"/>
      <c r="L24" s="110"/>
      <c r="M24" s="110"/>
      <c r="N24" s="111"/>
      <c r="O24" s="122" t="s">
        <v>70</v>
      </c>
      <c r="P24" s="122"/>
      <c r="Q24" s="122" t="s">
        <v>70</v>
      </c>
      <c r="R24" s="122"/>
      <c r="S24" s="122" t="s">
        <v>70</v>
      </c>
      <c r="T24" s="122"/>
      <c r="U24" s="122"/>
      <c r="V24" s="122" t="s">
        <v>70</v>
      </c>
      <c r="W24" s="122"/>
      <c r="X24" s="122"/>
      <c r="Y24" s="74"/>
      <c r="Z24" s="74"/>
      <c r="AA24" s="74"/>
      <c r="AB24" s="74"/>
      <c r="AC24" s="74"/>
      <c r="AD24" s="74"/>
      <c r="AE24" s="74"/>
      <c r="AF24" s="74"/>
      <c r="AG24" s="152"/>
      <c r="AH24" s="154"/>
    </row>
    <row r="25" s="39" customFormat="1" ht="44.25" customHeight="1" spans="1:34">
      <c r="A25" s="85"/>
      <c r="B25" s="92" t="s">
        <v>79</v>
      </c>
      <c r="C25" s="93"/>
      <c r="D25" s="93"/>
      <c r="E25" s="94"/>
      <c r="F25" s="91" t="s">
        <v>68</v>
      </c>
      <c r="G25" s="91"/>
      <c r="H25" s="91"/>
      <c r="I25" s="123" t="s">
        <v>102</v>
      </c>
      <c r="J25" s="124"/>
      <c r="K25" s="124"/>
      <c r="L25" s="124"/>
      <c r="M25" s="124"/>
      <c r="N25" s="125"/>
      <c r="O25" s="121" t="s">
        <v>70</v>
      </c>
      <c r="P25" s="121"/>
      <c r="Q25" s="115" t="s">
        <v>70</v>
      </c>
      <c r="R25" s="115"/>
      <c r="S25" s="121" t="s">
        <v>70</v>
      </c>
      <c r="T25" s="121"/>
      <c r="U25" s="121"/>
      <c r="V25" s="121" t="s">
        <v>70</v>
      </c>
      <c r="W25" s="121"/>
      <c r="X25" s="121"/>
      <c r="Y25" s="77" t="s">
        <v>103</v>
      </c>
      <c r="Z25" s="77"/>
      <c r="AA25" s="77"/>
      <c r="AB25" s="77"/>
      <c r="AC25" s="77"/>
      <c r="AD25" s="77"/>
      <c r="AE25" s="77"/>
      <c r="AF25" s="77"/>
      <c r="AG25" s="158"/>
      <c r="AH25" s="151"/>
    </row>
    <row r="26" s="40" customFormat="1" ht="46.5" customHeight="1" spans="1:34">
      <c r="A26" s="79"/>
      <c r="B26" s="92" t="s">
        <v>104</v>
      </c>
      <c r="C26" s="93"/>
      <c r="D26" s="93"/>
      <c r="E26" s="94"/>
      <c r="F26" s="91" t="s">
        <v>68</v>
      </c>
      <c r="G26" s="91"/>
      <c r="H26" s="91"/>
      <c r="I26" s="77" t="s">
        <v>105</v>
      </c>
      <c r="J26" s="77"/>
      <c r="K26" s="77"/>
      <c r="L26" s="77"/>
      <c r="M26" s="77"/>
      <c r="N26" s="77"/>
      <c r="O26" s="115" t="s">
        <v>70</v>
      </c>
      <c r="P26" s="115"/>
      <c r="Q26" s="115" t="s">
        <v>70</v>
      </c>
      <c r="R26" s="115"/>
      <c r="S26" s="115" t="s">
        <v>70</v>
      </c>
      <c r="T26" s="115"/>
      <c r="U26" s="115"/>
      <c r="V26" s="115" t="s">
        <v>70</v>
      </c>
      <c r="W26" s="115"/>
      <c r="X26" s="115"/>
      <c r="Y26" s="77" t="s">
        <v>106</v>
      </c>
      <c r="Z26" s="77"/>
      <c r="AA26" s="77"/>
      <c r="AB26" s="77"/>
      <c r="AC26" s="77"/>
      <c r="AD26" s="77"/>
      <c r="AE26" s="77"/>
      <c r="AF26" s="77"/>
      <c r="AG26" s="158"/>
      <c r="AH26" s="154"/>
    </row>
    <row r="27" s="40" customFormat="1" ht="22.5" customHeight="1" spans="1:34">
      <c r="A27" s="79"/>
      <c r="B27" s="92" t="s">
        <v>107</v>
      </c>
      <c r="C27" s="93"/>
      <c r="D27" s="93"/>
      <c r="E27" s="94"/>
      <c r="F27" s="91" t="s">
        <v>68</v>
      </c>
      <c r="G27" s="91"/>
      <c r="H27" s="91"/>
      <c r="I27" s="74" t="s">
        <v>73</v>
      </c>
      <c r="J27" s="74"/>
      <c r="K27" s="74"/>
      <c r="L27" s="74"/>
      <c r="M27" s="74"/>
      <c r="N27" s="74"/>
      <c r="O27" s="115" t="s">
        <v>70</v>
      </c>
      <c r="P27" s="115"/>
      <c r="Q27" s="115" t="s">
        <v>70</v>
      </c>
      <c r="R27" s="115"/>
      <c r="S27" s="115" t="s">
        <v>70</v>
      </c>
      <c r="T27" s="115"/>
      <c r="U27" s="115"/>
      <c r="V27" s="115" t="s">
        <v>70</v>
      </c>
      <c r="W27" s="115"/>
      <c r="X27" s="115"/>
      <c r="Y27" s="77" t="s">
        <v>108</v>
      </c>
      <c r="Z27" s="77"/>
      <c r="AA27" s="77"/>
      <c r="AB27" s="77"/>
      <c r="AC27" s="77"/>
      <c r="AD27" s="77"/>
      <c r="AE27" s="77"/>
      <c r="AF27" s="77"/>
      <c r="AG27" s="158"/>
      <c r="AH27" s="154"/>
    </row>
    <row r="28" s="40" customFormat="1" ht="56.25" customHeight="1" spans="1:34">
      <c r="A28" s="79"/>
      <c r="B28" s="92" t="s">
        <v>109</v>
      </c>
      <c r="C28" s="93"/>
      <c r="D28" s="93"/>
      <c r="E28" s="94"/>
      <c r="F28" s="91" t="s">
        <v>68</v>
      </c>
      <c r="G28" s="91"/>
      <c r="H28" s="91"/>
      <c r="I28" s="77" t="s">
        <v>105</v>
      </c>
      <c r="J28" s="77"/>
      <c r="K28" s="77"/>
      <c r="L28" s="77"/>
      <c r="M28" s="77"/>
      <c r="N28" s="77"/>
      <c r="O28" s="115" t="s">
        <v>70</v>
      </c>
      <c r="P28" s="115"/>
      <c r="Q28" s="115" t="s">
        <v>70</v>
      </c>
      <c r="R28" s="115"/>
      <c r="S28" s="115" t="s">
        <v>70</v>
      </c>
      <c r="T28" s="115"/>
      <c r="U28" s="115"/>
      <c r="V28" s="115" t="s">
        <v>70</v>
      </c>
      <c r="W28" s="115"/>
      <c r="X28" s="115"/>
      <c r="Y28" s="77" t="s">
        <v>110</v>
      </c>
      <c r="Z28" s="77"/>
      <c r="AA28" s="77"/>
      <c r="AB28" s="77"/>
      <c r="AC28" s="77"/>
      <c r="AD28" s="77"/>
      <c r="AE28" s="77"/>
      <c r="AF28" s="77"/>
      <c r="AG28" s="158"/>
      <c r="AH28" s="154"/>
    </row>
    <row r="29" s="40" customFormat="1" ht="17.25" customHeight="1" spans="1:34">
      <c r="A29" s="79"/>
      <c r="B29" s="92" t="s">
        <v>111</v>
      </c>
      <c r="C29" s="93"/>
      <c r="D29" s="93"/>
      <c r="E29" s="94"/>
      <c r="F29" s="91" t="s">
        <v>68</v>
      </c>
      <c r="G29" s="91"/>
      <c r="H29" s="91"/>
      <c r="I29" s="77" t="s">
        <v>73</v>
      </c>
      <c r="J29" s="77"/>
      <c r="K29" s="77"/>
      <c r="L29" s="77"/>
      <c r="M29" s="77"/>
      <c r="N29" s="77"/>
      <c r="O29" s="115" t="s">
        <v>70</v>
      </c>
      <c r="P29" s="115"/>
      <c r="Q29" s="115" t="s">
        <v>70</v>
      </c>
      <c r="R29" s="115"/>
      <c r="S29" s="115" t="s">
        <v>70</v>
      </c>
      <c r="T29" s="115"/>
      <c r="U29" s="115"/>
      <c r="V29" s="115" t="s">
        <v>70</v>
      </c>
      <c r="W29" s="115"/>
      <c r="X29" s="115"/>
      <c r="Y29" s="77" t="s">
        <v>112</v>
      </c>
      <c r="Z29" s="77"/>
      <c r="AA29" s="77"/>
      <c r="AB29" s="77"/>
      <c r="AC29" s="77"/>
      <c r="AD29" s="77"/>
      <c r="AE29" s="77"/>
      <c r="AF29" s="77"/>
      <c r="AG29" s="158"/>
      <c r="AH29" s="154"/>
    </row>
    <row r="30" s="40" customFormat="1" ht="26.25" customHeight="1" spans="1:34">
      <c r="A30" s="79"/>
      <c r="B30" s="92" t="s">
        <v>113</v>
      </c>
      <c r="C30" s="93"/>
      <c r="D30" s="93"/>
      <c r="E30" s="94"/>
      <c r="F30" s="91" t="s">
        <v>68</v>
      </c>
      <c r="G30" s="91"/>
      <c r="H30" s="91"/>
      <c r="I30" s="74" t="s">
        <v>73</v>
      </c>
      <c r="J30" s="74"/>
      <c r="K30" s="74"/>
      <c r="L30" s="74"/>
      <c r="M30" s="74"/>
      <c r="N30" s="74"/>
      <c r="O30" s="115" t="s">
        <v>70</v>
      </c>
      <c r="P30" s="115"/>
      <c r="Q30" s="115" t="s">
        <v>70</v>
      </c>
      <c r="R30" s="115"/>
      <c r="S30" s="115" t="s">
        <v>70</v>
      </c>
      <c r="T30" s="115"/>
      <c r="U30" s="115"/>
      <c r="V30" s="115" t="s">
        <v>70</v>
      </c>
      <c r="W30" s="115"/>
      <c r="X30" s="115"/>
      <c r="Y30" s="77" t="s">
        <v>114</v>
      </c>
      <c r="Z30" s="77"/>
      <c r="AA30" s="77"/>
      <c r="AB30" s="77"/>
      <c r="AC30" s="77"/>
      <c r="AD30" s="77"/>
      <c r="AE30" s="77"/>
      <c r="AF30" s="77"/>
      <c r="AG30" s="158"/>
      <c r="AH30" s="154"/>
    </row>
    <row r="31" s="40" customFormat="1" ht="30" customHeight="1" spans="1:34">
      <c r="A31" s="79"/>
      <c r="B31" s="92" t="s">
        <v>115</v>
      </c>
      <c r="C31" s="93"/>
      <c r="D31" s="93"/>
      <c r="E31" s="94"/>
      <c r="F31" s="91" t="s">
        <v>68</v>
      </c>
      <c r="G31" s="91"/>
      <c r="H31" s="91"/>
      <c r="I31" s="74" t="s">
        <v>73</v>
      </c>
      <c r="J31" s="74"/>
      <c r="K31" s="74"/>
      <c r="L31" s="74"/>
      <c r="M31" s="74"/>
      <c r="N31" s="74"/>
      <c r="O31" s="115" t="s">
        <v>70</v>
      </c>
      <c r="P31" s="115"/>
      <c r="Q31" s="115" t="s">
        <v>70</v>
      </c>
      <c r="R31" s="115"/>
      <c r="S31" s="115" t="s">
        <v>70</v>
      </c>
      <c r="T31" s="115"/>
      <c r="U31" s="115"/>
      <c r="V31" s="115" t="s">
        <v>70</v>
      </c>
      <c r="W31" s="115"/>
      <c r="X31" s="115"/>
      <c r="Y31" s="77" t="s">
        <v>116</v>
      </c>
      <c r="Z31" s="77"/>
      <c r="AA31" s="77"/>
      <c r="AB31" s="77"/>
      <c r="AC31" s="77"/>
      <c r="AD31" s="77"/>
      <c r="AE31" s="77"/>
      <c r="AF31" s="77"/>
      <c r="AG31" s="158"/>
      <c r="AH31" s="154"/>
    </row>
    <row r="32" s="40" customFormat="1" ht="17.25" customHeight="1" spans="1:34">
      <c r="A32" s="79"/>
      <c r="B32" s="92" t="s">
        <v>117</v>
      </c>
      <c r="C32" s="93"/>
      <c r="D32" s="93"/>
      <c r="E32" s="94"/>
      <c r="F32" s="91" t="s">
        <v>68</v>
      </c>
      <c r="G32" s="91"/>
      <c r="H32" s="91"/>
      <c r="I32" s="77" t="s">
        <v>73</v>
      </c>
      <c r="J32" s="77"/>
      <c r="K32" s="77"/>
      <c r="L32" s="77"/>
      <c r="M32" s="77"/>
      <c r="N32" s="77"/>
      <c r="O32" s="115" t="s">
        <v>70</v>
      </c>
      <c r="P32" s="115"/>
      <c r="Q32" s="115" t="s">
        <v>70</v>
      </c>
      <c r="R32" s="115"/>
      <c r="S32" s="115" t="s">
        <v>70</v>
      </c>
      <c r="T32" s="115"/>
      <c r="U32" s="115"/>
      <c r="V32" s="115" t="s">
        <v>70</v>
      </c>
      <c r="W32" s="115"/>
      <c r="X32" s="115"/>
      <c r="Y32" s="77" t="s">
        <v>118</v>
      </c>
      <c r="Z32" s="77"/>
      <c r="AA32" s="77"/>
      <c r="AB32" s="77"/>
      <c r="AC32" s="77"/>
      <c r="AD32" s="77"/>
      <c r="AE32" s="77"/>
      <c r="AF32" s="77"/>
      <c r="AG32" s="158"/>
      <c r="AH32" s="154"/>
    </row>
    <row r="33" s="40" customFormat="1" ht="26.25" customHeight="1" spans="1:34">
      <c r="A33" s="79"/>
      <c r="B33" s="92" t="s">
        <v>119</v>
      </c>
      <c r="C33" s="93"/>
      <c r="D33" s="93"/>
      <c r="E33" s="94"/>
      <c r="F33" s="91" t="s">
        <v>68</v>
      </c>
      <c r="G33" s="91"/>
      <c r="H33" s="91"/>
      <c r="I33" s="74" t="s">
        <v>73</v>
      </c>
      <c r="J33" s="74"/>
      <c r="K33" s="74"/>
      <c r="L33" s="74"/>
      <c r="M33" s="74"/>
      <c r="N33" s="74"/>
      <c r="O33" s="115" t="s">
        <v>70</v>
      </c>
      <c r="P33" s="115"/>
      <c r="Q33" s="115" t="s">
        <v>70</v>
      </c>
      <c r="R33" s="115"/>
      <c r="S33" s="115" t="s">
        <v>70</v>
      </c>
      <c r="T33" s="115"/>
      <c r="U33" s="115"/>
      <c r="V33" s="115" t="s">
        <v>70</v>
      </c>
      <c r="W33" s="115"/>
      <c r="X33" s="115"/>
      <c r="Y33" s="77" t="s">
        <v>120</v>
      </c>
      <c r="Z33" s="77"/>
      <c r="AA33" s="77"/>
      <c r="AB33" s="77"/>
      <c r="AC33" s="77"/>
      <c r="AD33" s="77"/>
      <c r="AE33" s="77"/>
      <c r="AF33" s="77"/>
      <c r="AG33" s="158"/>
      <c r="AH33" s="154"/>
    </row>
    <row r="34" s="40" customFormat="1" ht="43.5" customHeight="1" spans="1:34">
      <c r="A34" s="79"/>
      <c r="B34" s="92" t="s">
        <v>121</v>
      </c>
      <c r="C34" s="93"/>
      <c r="D34" s="93"/>
      <c r="E34" s="94"/>
      <c r="F34" s="91" t="s">
        <v>68</v>
      </c>
      <c r="G34" s="91"/>
      <c r="H34" s="91"/>
      <c r="I34" s="77" t="s">
        <v>105</v>
      </c>
      <c r="J34" s="77"/>
      <c r="K34" s="77"/>
      <c r="L34" s="77"/>
      <c r="M34" s="77"/>
      <c r="N34" s="77"/>
      <c r="O34" s="115" t="s">
        <v>70</v>
      </c>
      <c r="P34" s="115"/>
      <c r="Q34" s="115" t="s">
        <v>70</v>
      </c>
      <c r="R34" s="115"/>
      <c r="S34" s="115" t="s">
        <v>70</v>
      </c>
      <c r="T34" s="115"/>
      <c r="U34" s="115"/>
      <c r="V34" s="115" t="s">
        <v>70</v>
      </c>
      <c r="W34" s="115"/>
      <c r="X34" s="115"/>
      <c r="Y34" s="77" t="s">
        <v>122</v>
      </c>
      <c r="Z34" s="77"/>
      <c r="AA34" s="77"/>
      <c r="AB34" s="77"/>
      <c r="AC34" s="77"/>
      <c r="AD34" s="77"/>
      <c r="AE34" s="77"/>
      <c r="AF34" s="77"/>
      <c r="AG34" s="158"/>
      <c r="AH34" s="154"/>
    </row>
    <row r="35" s="39" customFormat="1" ht="18" customHeight="1" spans="1:34">
      <c r="A35" s="85"/>
      <c r="B35" s="89" t="s">
        <v>123</v>
      </c>
      <c r="C35" s="90"/>
      <c r="D35" s="90"/>
      <c r="E35" s="90"/>
      <c r="F35" s="91" t="s">
        <v>72</v>
      </c>
      <c r="G35" s="91"/>
      <c r="H35" s="91"/>
      <c r="I35" s="90" t="s">
        <v>73</v>
      </c>
      <c r="J35" s="90"/>
      <c r="K35" s="90"/>
      <c r="L35" s="90"/>
      <c r="M35" s="90"/>
      <c r="N35" s="90"/>
      <c r="O35" s="121" t="s">
        <v>70</v>
      </c>
      <c r="P35" s="121"/>
      <c r="Q35" s="136" t="s">
        <v>70</v>
      </c>
      <c r="R35" s="136"/>
      <c r="S35" s="121" t="s">
        <v>70</v>
      </c>
      <c r="T35" s="121"/>
      <c r="U35" s="121"/>
      <c r="V35" s="121" t="s">
        <v>70</v>
      </c>
      <c r="W35" s="121"/>
      <c r="X35" s="121"/>
      <c r="Y35" s="90"/>
      <c r="Z35" s="90"/>
      <c r="AA35" s="90"/>
      <c r="AB35" s="90"/>
      <c r="AC35" s="90"/>
      <c r="AD35" s="90"/>
      <c r="AE35" s="90"/>
      <c r="AF35" s="90"/>
      <c r="AG35" s="161"/>
      <c r="AH35" s="151"/>
    </row>
    <row r="36" s="39" customFormat="1" ht="23.25" customHeight="1" spans="1:34">
      <c r="A36" s="85"/>
      <c r="B36" s="95"/>
      <c r="C36" s="96"/>
      <c r="D36" s="96"/>
      <c r="E36" s="96"/>
      <c r="F36" s="97"/>
      <c r="G36" s="97"/>
      <c r="H36" s="97"/>
      <c r="I36" s="96"/>
      <c r="J36" s="96"/>
      <c r="K36" s="96"/>
      <c r="L36" s="96"/>
      <c r="M36" s="96"/>
      <c r="N36" s="96"/>
      <c r="O36" s="126"/>
      <c r="P36" s="126"/>
      <c r="Q36" s="137"/>
      <c r="R36" s="137"/>
      <c r="S36" s="126"/>
      <c r="T36" s="126"/>
      <c r="U36" s="126"/>
      <c r="V36" s="126"/>
      <c r="W36" s="126"/>
      <c r="X36" s="126"/>
      <c r="Y36" s="96"/>
      <c r="Z36" s="96"/>
      <c r="AA36" s="96"/>
      <c r="AB36" s="96"/>
      <c r="AC36" s="96"/>
      <c r="AD36" s="96"/>
      <c r="AE36" s="96"/>
      <c r="AF36" s="96"/>
      <c r="AG36" s="162"/>
      <c r="AH36" s="151"/>
    </row>
  </sheetData>
  <mergeCells count="232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B13:E13"/>
    <mergeCell ref="F13:H13"/>
    <mergeCell ref="I13:N13"/>
    <mergeCell ref="O13:P13"/>
    <mergeCell ref="Q13:R13"/>
    <mergeCell ref="S13:U13"/>
    <mergeCell ref="V13:X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Y12:AG13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37" orientation="landscape"/>
  <headerFooter alignWithMargins="0">
    <oddHeader>&amp;L零售门店管理系统_概要设计说明书</oddHeader>
    <oddFooter>&amp;L&amp;10司外秘&amp;C&amp;10&amp;P/&amp;N&amp;R&amp;10二维火</oddFooter>
  </headerFooter>
  <rowBreaks count="1" manualBreakCount="1">
    <brk id="4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"/>
  <sheetViews>
    <sheetView workbookViewId="0">
      <selection activeCell="A1" sqref="A1"/>
    </sheetView>
  </sheetViews>
  <sheetFormatPr defaultColWidth="9" defaultRowHeight="14.25"/>
  <cols>
    <col min="1" max="1" width="15.375" style="28" customWidth="1"/>
    <col min="2" max="2" width="13" style="28" customWidth="1"/>
    <col min="3" max="3" width="11.375" style="28" customWidth="1"/>
    <col min="4" max="4" width="11.625" style="28" customWidth="1"/>
    <col min="5" max="5" width="9" style="28"/>
    <col min="6" max="6" width="11" style="28" customWidth="1"/>
    <col min="7" max="7" width="10.125" style="28" customWidth="1"/>
    <col min="8" max="8" width="9.75" style="28" customWidth="1"/>
    <col min="9" max="9" width="10.625" style="28" customWidth="1"/>
    <col min="10" max="16384" width="9" style="28"/>
  </cols>
  <sheetData>
    <row r="1" spans="1:1">
      <c r="A1" s="29" t="s">
        <v>124</v>
      </c>
    </row>
    <row r="2" s="26" customFormat="1" ht="12" spans="1:1">
      <c r="A2" s="30" t="s">
        <v>8</v>
      </c>
    </row>
    <row r="3" s="26" customFormat="1" ht="12" spans="1:10">
      <c r="A3" s="26" t="s">
        <v>125</v>
      </c>
      <c r="C3" s="26" t="s">
        <v>126</v>
      </c>
      <c r="F3" s="26" t="s">
        <v>127</v>
      </c>
      <c r="G3" s="27"/>
      <c r="J3" s="27"/>
    </row>
    <row r="4" s="26" customFormat="1" ht="12" spans="1:1">
      <c r="A4" s="26" t="s">
        <v>128</v>
      </c>
    </row>
    <row r="5" s="26" customFormat="1" ht="12.75" spans="1:10">
      <c r="A5" s="26" t="s">
        <v>79</v>
      </c>
      <c r="B5" s="27" t="s">
        <v>104</v>
      </c>
      <c r="C5" s="27" t="s">
        <v>107</v>
      </c>
      <c r="D5" s="26" t="s">
        <v>109</v>
      </c>
      <c r="E5" s="26" t="s">
        <v>111</v>
      </c>
      <c r="F5" s="26" t="s">
        <v>113</v>
      </c>
      <c r="G5" s="27" t="s">
        <v>115</v>
      </c>
      <c r="H5" s="26" t="s">
        <v>117</v>
      </c>
      <c r="I5" s="27" t="s">
        <v>119</v>
      </c>
      <c r="J5" s="27" t="s">
        <v>121</v>
      </c>
    </row>
    <row r="6" s="27" customFormat="1" ht="12"/>
    <row r="7" s="27" customFormat="1" ht="12"/>
    <row r="8" s="27" customFormat="1" ht="12"/>
    <row r="9" spans="1:10">
      <c r="A9" s="30" t="s">
        <v>129</v>
      </c>
      <c r="B9" s="31">
        <f t="shared" ref="B9:F9" si="0">SUM(B6:B8)</f>
        <v>0</v>
      </c>
      <c r="C9" s="31">
        <f t="shared" si="0"/>
        <v>0</v>
      </c>
      <c r="D9" s="31">
        <f>ROUND(IF(B9&lt;&gt;0,(C9/B9)*100,0),2)</f>
        <v>0</v>
      </c>
      <c r="E9" s="32">
        <f t="shared" si="0"/>
        <v>0</v>
      </c>
      <c r="F9" s="32">
        <f t="shared" si="0"/>
        <v>0</v>
      </c>
      <c r="G9" s="32">
        <f>ROUND(IF(F9&lt;&gt;0,E9/F9,0),2)</f>
        <v>0</v>
      </c>
      <c r="H9" s="31">
        <f>ROUND(IF(F9&lt;&gt;0,C9/F9,0),2)</f>
        <v>0</v>
      </c>
      <c r="I9" s="28">
        <v>0</v>
      </c>
      <c r="J9" s="28">
        <v>0</v>
      </c>
    </row>
    <row r="10" spans="1:8">
      <c r="A10" s="29"/>
      <c r="B10"/>
      <c r="C10"/>
      <c r="D10"/>
      <c r="E10"/>
      <c r="F10"/>
      <c r="G10"/>
      <c r="H10"/>
    </row>
    <row r="11" s="26" customFormat="1" ht="12"/>
    <row r="12" spans="1:1">
      <c r="A12" s="29" t="s">
        <v>130</v>
      </c>
    </row>
    <row r="13" s="26" customFormat="1" ht="12" spans="1:1">
      <c r="A13" s="30" t="s">
        <v>8</v>
      </c>
    </row>
    <row r="14" s="26" customFormat="1" ht="12" spans="1:10">
      <c r="A14" s="26" t="s">
        <v>125</v>
      </c>
      <c r="C14" s="26" t="s">
        <v>126</v>
      </c>
      <c r="F14" s="26" t="s">
        <v>127</v>
      </c>
      <c r="G14" s="27"/>
      <c r="J14" s="27"/>
    </row>
    <row r="15" s="26" customFormat="1" ht="12" spans="1:1">
      <c r="A15" s="26" t="s">
        <v>128</v>
      </c>
    </row>
    <row r="16" s="26" customFormat="1" ht="12" spans="1:10">
      <c r="A16" s="26" t="s">
        <v>79</v>
      </c>
      <c r="B16" s="27" t="s">
        <v>107</v>
      </c>
      <c r="C16" s="26" t="s">
        <v>111</v>
      </c>
      <c r="D16" s="26" t="s">
        <v>113</v>
      </c>
      <c r="E16" s="27" t="s">
        <v>115</v>
      </c>
      <c r="F16" s="26" t="s">
        <v>117</v>
      </c>
      <c r="G16" s="27" t="s">
        <v>119</v>
      </c>
      <c r="J16" s="27"/>
    </row>
    <row r="17" s="27" customFormat="1" ht="12"/>
    <row r="18" s="27" customFormat="1" ht="12"/>
    <row r="19" s="27" customFormat="1" ht="12"/>
    <row r="20" spans="1:7">
      <c r="A20" s="30" t="s">
        <v>129</v>
      </c>
      <c r="B20" s="31">
        <f>SUM(B17:B19)</f>
        <v>0</v>
      </c>
      <c r="C20" s="32">
        <f>SUM(C17:C19)</f>
        <v>0</v>
      </c>
      <c r="D20" s="32">
        <f>SUM(D17:D19)</f>
        <v>0</v>
      </c>
      <c r="E20" s="32">
        <f>ROUND(IF(D20&lt;&gt;0,C20/D20,0),2)</f>
        <v>0</v>
      </c>
      <c r="F20" s="31">
        <f>ROUND(IF(D20&lt;&gt;0,B20/D20,0),2)</f>
        <v>0</v>
      </c>
      <c r="G20" s="28">
        <v>0</v>
      </c>
    </row>
    <row r="21" s="26" customFormat="1" ht="12" spans="7:10">
      <c r="G21" s="27"/>
      <c r="J21" s="27"/>
    </row>
    <row r="22" s="26" customFormat="1" ht="12"/>
    <row r="23" s="26" customFormat="1" ht="12" spans="7:10">
      <c r="G23" s="27"/>
      <c r="I23" s="27"/>
      <c r="J23" s="27"/>
    </row>
    <row r="24" s="27" customFormat="1" ht="12"/>
    <row r="25" s="27" customFormat="1" ht="12"/>
    <row r="26" s="27" customFormat="1" ht="12"/>
    <row r="27" s="27" customFormat="1" ht="12"/>
    <row r="28" spans="1:1">
      <c r="A28" s="33" t="s">
        <v>131</v>
      </c>
    </row>
    <row r="29" spans="1:8">
      <c r="A29" s="33" t="s">
        <v>132</v>
      </c>
      <c r="H29" s="27"/>
    </row>
    <row r="30" spans="1:8">
      <c r="A30" s="34" t="s">
        <v>133</v>
      </c>
      <c r="B30" s="35" t="s">
        <v>134</v>
      </c>
      <c r="C30" s="35"/>
      <c r="D30" s="35"/>
      <c r="E30" s="36"/>
      <c r="F30" s="36"/>
      <c r="G30" s="37"/>
      <c r="H30" s="27"/>
    </row>
    <row r="31" spans="1:8">
      <c r="A31" s="34" t="s">
        <v>135</v>
      </c>
      <c r="B31" s="280" t="s">
        <v>108</v>
      </c>
      <c r="C31" s="35"/>
      <c r="D31" s="35"/>
      <c r="E31" s="36"/>
      <c r="F31" s="36"/>
      <c r="G31" s="37"/>
      <c r="H31" s="26"/>
    </row>
    <row r="32" spans="1:8">
      <c r="A32" s="34" t="s">
        <v>136</v>
      </c>
      <c r="B32" s="35" t="s">
        <v>110</v>
      </c>
      <c r="C32" s="35"/>
      <c r="D32" s="35"/>
      <c r="E32" s="36"/>
      <c r="F32" s="36"/>
      <c r="G32" s="37"/>
      <c r="H32" s="26"/>
    </row>
    <row r="33" spans="1:8">
      <c r="A33" s="34" t="s">
        <v>137</v>
      </c>
      <c r="B33" s="35" t="s">
        <v>112</v>
      </c>
      <c r="C33" s="35"/>
      <c r="D33" s="35"/>
      <c r="E33" s="36"/>
      <c r="F33" s="36"/>
      <c r="G33" s="37"/>
      <c r="H33" s="26"/>
    </row>
    <row r="34" spans="1:8">
      <c r="A34" s="34" t="s">
        <v>138</v>
      </c>
      <c r="B34" s="35" t="s">
        <v>114</v>
      </c>
      <c r="C34" s="35"/>
      <c r="D34" s="35"/>
      <c r="E34" s="36"/>
      <c r="F34" s="36"/>
      <c r="G34" s="37"/>
      <c r="H34" s="27"/>
    </row>
    <row r="35" spans="1:8">
      <c r="A35" s="34" t="s">
        <v>139</v>
      </c>
      <c r="B35" s="35" t="s">
        <v>116</v>
      </c>
      <c r="C35" s="35"/>
      <c r="D35" s="35"/>
      <c r="E35" s="36"/>
      <c r="F35" s="36"/>
      <c r="G35" s="37"/>
      <c r="H35" s="26"/>
    </row>
    <row r="36" spans="1:8">
      <c r="A36" s="34" t="s">
        <v>140</v>
      </c>
      <c r="B36" s="35" t="s">
        <v>118</v>
      </c>
      <c r="C36" s="35"/>
      <c r="D36" s="35"/>
      <c r="E36" s="36"/>
      <c r="F36" s="36"/>
      <c r="G36" s="37"/>
      <c r="H36" s="27"/>
    </row>
    <row r="37" spans="1:8">
      <c r="A37" s="34" t="s">
        <v>141</v>
      </c>
      <c r="B37" s="35" t="s">
        <v>120</v>
      </c>
      <c r="C37" s="35"/>
      <c r="D37" s="35"/>
      <c r="E37" s="36"/>
      <c r="F37" s="36"/>
      <c r="G37" s="37"/>
      <c r="H37" s="27"/>
    </row>
    <row r="38" spans="1:7">
      <c r="A38" s="34" t="s">
        <v>142</v>
      </c>
      <c r="B38" s="35" t="s">
        <v>122</v>
      </c>
      <c r="C38" s="35"/>
      <c r="D38" s="35"/>
      <c r="E38" s="36"/>
      <c r="F38" s="36"/>
      <c r="G38" s="37"/>
    </row>
    <row r="39" spans="1:7">
      <c r="A39" s="34"/>
      <c r="C39" s="35"/>
      <c r="D39" s="35"/>
      <c r="E39" s="36"/>
      <c r="F39" s="36"/>
      <c r="G39" s="37"/>
    </row>
    <row r="40" spans="3:7">
      <c r="C40" s="35"/>
      <c r="D40" s="35"/>
      <c r="E40" s="36"/>
      <c r="F40" s="36"/>
      <c r="G40" s="37"/>
    </row>
    <row r="41" spans="1:7">
      <c r="A41" s="34"/>
      <c r="C41" s="35"/>
      <c r="D41" s="35"/>
      <c r="E41" s="36"/>
      <c r="F41" s="36"/>
      <c r="G41" s="37"/>
    </row>
    <row r="42" spans="3:7">
      <c r="C42" s="35"/>
      <c r="D42" s="35"/>
      <c r="E42" s="36"/>
      <c r="F42" s="36"/>
      <c r="G42" s="37"/>
    </row>
    <row r="43" spans="1:7">
      <c r="A43" s="34"/>
      <c r="C43" s="35"/>
      <c r="D43" s="35"/>
      <c r="E43" s="36"/>
      <c r="F43" s="36"/>
      <c r="G43" s="35"/>
    </row>
    <row r="44" spans="3:7">
      <c r="C44" s="35"/>
      <c r="D44" s="35"/>
      <c r="E44" s="36"/>
      <c r="F44" s="36"/>
      <c r="G44" s="37"/>
    </row>
    <row r="45" spans="1:7">
      <c r="A45" s="34"/>
      <c r="C45" s="35"/>
      <c r="D45" s="35"/>
      <c r="E45" s="36"/>
      <c r="F45" s="36"/>
      <c r="G45" s="37"/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8"/>
  <sheetViews>
    <sheetView showGridLines="0" workbookViewId="0">
      <selection activeCell="A1" sqref="A1"/>
    </sheetView>
  </sheetViews>
  <sheetFormatPr defaultColWidth="9" defaultRowHeight="13.5"/>
  <cols>
    <col min="1" max="1" width="4.375" style="1" customWidth="1"/>
    <col min="2" max="2" width="11" style="1" customWidth="1"/>
    <col min="3" max="3" width="13" style="1" customWidth="1"/>
    <col min="4" max="4" width="9" style="1"/>
    <col min="5" max="5" width="13.125" style="1" customWidth="1"/>
    <col min="6" max="6" width="5.25" style="1" customWidth="1"/>
    <col min="7" max="7" width="13" style="1" customWidth="1"/>
    <col min="8" max="8" width="11.125" style="1" customWidth="1"/>
    <col min="9" max="9" width="13.125" style="1" customWidth="1"/>
    <col min="10" max="10" width="9" style="1"/>
    <col min="11" max="11" width="11" style="1" customWidth="1"/>
    <col min="12" max="12" width="13" style="1" customWidth="1"/>
    <col min="13" max="13" width="9" style="1"/>
    <col min="14" max="14" width="13.125" style="1" customWidth="1"/>
    <col min="15" max="15" width="5.25" style="1" customWidth="1"/>
    <col min="16" max="16" width="9" style="1"/>
    <col min="17" max="17" width="11.125" style="1" customWidth="1"/>
    <col min="18" max="18" width="5.25" style="1" customWidth="1"/>
    <col min="19" max="16384" width="9" style="1"/>
  </cols>
  <sheetData>
    <row r="1" spans="2:2">
      <c r="B1" s="2" t="s">
        <v>143</v>
      </c>
    </row>
    <row r="3" spans="2:17">
      <c r="B3" s="2" t="s">
        <v>144</v>
      </c>
      <c r="K3" s="2" t="s">
        <v>145</v>
      </c>
      <c r="Q3" s="1" t="s">
        <v>146</v>
      </c>
    </row>
    <row r="4" spans="2:18">
      <c r="B4" s="3" t="s">
        <v>147</v>
      </c>
      <c r="C4" s="4">
        <v>42430</v>
      </c>
      <c r="D4" s="5">
        <v>0.646527777777778</v>
      </c>
      <c r="E4" s="6"/>
      <c r="F4" s="6"/>
      <c r="G4" s="6"/>
      <c r="H4" s="6" t="s">
        <v>148</v>
      </c>
      <c r="I4" s="22">
        <f>SUM(E6:E10)</f>
        <v>721</v>
      </c>
      <c r="K4" s="3" t="s">
        <v>149</v>
      </c>
      <c r="L4" s="4">
        <v>42430</v>
      </c>
      <c r="M4" s="5">
        <v>0.771527777777778</v>
      </c>
      <c r="N4" s="6"/>
      <c r="O4" s="6"/>
      <c r="P4" s="6"/>
      <c r="Q4" s="6" t="s">
        <v>148</v>
      </c>
      <c r="R4" s="22">
        <f>SUM(N6:N10)</f>
        <v>721</v>
      </c>
    </row>
    <row r="5" spans="2:18">
      <c r="B5" s="7" t="s">
        <v>150</v>
      </c>
      <c r="C5" s="7" t="s">
        <v>151</v>
      </c>
      <c r="D5" s="7" t="s">
        <v>111</v>
      </c>
      <c r="E5" s="7" t="s">
        <v>107</v>
      </c>
      <c r="F5" s="7" t="s">
        <v>87</v>
      </c>
      <c r="G5" s="7" t="s">
        <v>90</v>
      </c>
      <c r="H5" s="7" t="s">
        <v>92</v>
      </c>
      <c r="I5" s="7" t="s">
        <v>98</v>
      </c>
      <c r="K5" s="7" t="s">
        <v>150</v>
      </c>
      <c r="L5" s="7" t="s">
        <v>151</v>
      </c>
      <c r="M5" s="7" t="s">
        <v>111</v>
      </c>
      <c r="N5" s="7" t="s">
        <v>107</v>
      </c>
      <c r="O5" s="7" t="s">
        <v>87</v>
      </c>
      <c r="P5" s="7" t="s">
        <v>90</v>
      </c>
      <c r="Q5" s="7" t="s">
        <v>92</v>
      </c>
      <c r="R5" s="7" t="s">
        <v>98</v>
      </c>
    </row>
    <row r="6" spans="2:18">
      <c r="B6" s="8" t="s">
        <v>152</v>
      </c>
      <c r="C6" s="8">
        <v>15</v>
      </c>
      <c r="D6" s="8">
        <v>1</v>
      </c>
      <c r="E6" s="8">
        <v>0</v>
      </c>
      <c r="F6" s="8" t="s">
        <v>153</v>
      </c>
      <c r="G6" s="9" t="s">
        <v>154</v>
      </c>
      <c r="H6" s="8">
        <v>2016</v>
      </c>
      <c r="I6" s="8" t="s">
        <v>155</v>
      </c>
      <c r="K6" s="8" t="s">
        <v>152</v>
      </c>
      <c r="L6" s="8">
        <v>15</v>
      </c>
      <c r="M6" s="8">
        <v>1</v>
      </c>
      <c r="N6" s="8">
        <v>0</v>
      </c>
      <c r="O6" s="8" t="s">
        <v>153</v>
      </c>
      <c r="P6" s="9" t="s">
        <v>154</v>
      </c>
      <c r="Q6" s="8">
        <v>2016</v>
      </c>
      <c r="R6" s="8" t="s">
        <v>155</v>
      </c>
    </row>
    <row r="7" spans="2:18">
      <c r="B7" s="10" t="s">
        <v>156</v>
      </c>
      <c r="C7" s="10">
        <v>128</v>
      </c>
      <c r="D7" s="10">
        <v>2</v>
      </c>
      <c r="E7" s="10">
        <v>204</v>
      </c>
      <c r="F7" s="10" t="s">
        <v>153</v>
      </c>
      <c r="G7" s="11" t="s">
        <v>157</v>
      </c>
      <c r="H7" s="10">
        <v>2016</v>
      </c>
      <c r="I7" s="10" t="s">
        <v>155</v>
      </c>
      <c r="K7" s="10" t="s">
        <v>156</v>
      </c>
      <c r="L7" s="10">
        <v>128</v>
      </c>
      <c r="M7" s="10">
        <v>2</v>
      </c>
      <c r="N7" s="10">
        <v>204</v>
      </c>
      <c r="O7" s="10" t="s">
        <v>153</v>
      </c>
      <c r="P7" s="11" t="s">
        <v>157</v>
      </c>
      <c r="Q7" s="10">
        <v>2016</v>
      </c>
      <c r="R7" s="10" t="s">
        <v>155</v>
      </c>
    </row>
    <row r="8" spans="2:18">
      <c r="B8" s="8" t="s">
        <v>158</v>
      </c>
      <c r="C8" s="8">
        <v>1</v>
      </c>
      <c r="D8" s="8">
        <v>1</v>
      </c>
      <c r="E8" s="8">
        <v>0</v>
      </c>
      <c r="F8" s="8" t="s">
        <v>159</v>
      </c>
      <c r="G8" s="9" t="s">
        <v>160</v>
      </c>
      <c r="H8" s="8">
        <v>2016</v>
      </c>
      <c r="I8" s="8" t="s">
        <v>155</v>
      </c>
      <c r="K8" s="8" t="s">
        <v>158</v>
      </c>
      <c r="L8" s="8">
        <v>1</v>
      </c>
      <c r="M8" s="8">
        <v>1</v>
      </c>
      <c r="N8" s="8">
        <v>0</v>
      </c>
      <c r="O8" s="8" t="s">
        <v>159</v>
      </c>
      <c r="P8" s="9" t="s">
        <v>160</v>
      </c>
      <c r="Q8" s="8">
        <v>2016</v>
      </c>
      <c r="R8" s="8" t="s">
        <v>155</v>
      </c>
    </row>
    <row r="9" spans="2:18">
      <c r="B9" s="10" t="s">
        <v>161</v>
      </c>
      <c r="C9" s="10">
        <v>199</v>
      </c>
      <c r="D9" s="10">
        <v>3</v>
      </c>
      <c r="E9" s="10">
        <v>417</v>
      </c>
      <c r="F9" s="10" t="s">
        <v>153</v>
      </c>
      <c r="G9" s="11" t="s">
        <v>157</v>
      </c>
      <c r="H9" s="10">
        <v>2016</v>
      </c>
      <c r="I9" s="10" t="s">
        <v>155</v>
      </c>
      <c r="K9" s="10" t="s">
        <v>161</v>
      </c>
      <c r="L9" s="10">
        <v>199</v>
      </c>
      <c r="M9" s="10">
        <v>3</v>
      </c>
      <c r="N9" s="10">
        <v>417</v>
      </c>
      <c r="O9" s="10" t="s">
        <v>153</v>
      </c>
      <c r="P9" s="11" t="s">
        <v>157</v>
      </c>
      <c r="Q9" s="10">
        <v>2016</v>
      </c>
      <c r="R9" s="10" t="s">
        <v>155</v>
      </c>
    </row>
    <row r="10" spans="2:18">
      <c r="B10" s="10" t="s">
        <v>162</v>
      </c>
      <c r="C10" s="10">
        <v>256</v>
      </c>
      <c r="D10" s="10">
        <v>1</v>
      </c>
      <c r="E10" s="10">
        <v>100</v>
      </c>
      <c r="F10" s="10" t="s">
        <v>153</v>
      </c>
      <c r="G10" s="11" t="s">
        <v>157</v>
      </c>
      <c r="H10" s="10">
        <v>2016</v>
      </c>
      <c r="I10" s="10" t="s">
        <v>155</v>
      </c>
      <c r="K10" s="10" t="s">
        <v>162</v>
      </c>
      <c r="L10" s="10">
        <v>256</v>
      </c>
      <c r="M10" s="10">
        <v>1</v>
      </c>
      <c r="N10" s="10">
        <v>100</v>
      </c>
      <c r="O10" s="10" t="s">
        <v>153</v>
      </c>
      <c r="P10" s="11" t="s">
        <v>157</v>
      </c>
      <c r="Q10" s="10">
        <v>2016</v>
      </c>
      <c r="R10" s="10" t="s">
        <v>155</v>
      </c>
    </row>
    <row r="12" spans="2:17">
      <c r="B12" s="2" t="s">
        <v>163</v>
      </c>
      <c r="K12" s="2" t="s">
        <v>164</v>
      </c>
      <c r="Q12" s="1" t="s">
        <v>146</v>
      </c>
    </row>
    <row r="13" spans="2:18">
      <c r="B13" s="12" t="s">
        <v>147</v>
      </c>
      <c r="C13" s="13">
        <v>42430</v>
      </c>
      <c r="D13" s="14">
        <v>0.666666666666667</v>
      </c>
      <c r="E13" s="15"/>
      <c r="F13" s="15"/>
      <c r="G13" s="15"/>
      <c r="H13" s="15" t="s">
        <v>148</v>
      </c>
      <c r="I13" s="23">
        <f>SUM(E15:E16)</f>
        <v>1</v>
      </c>
      <c r="K13" s="12" t="s">
        <v>147</v>
      </c>
      <c r="L13" s="13">
        <v>42430</v>
      </c>
      <c r="M13" s="14">
        <v>0.666666666666667</v>
      </c>
      <c r="N13" s="15"/>
      <c r="O13" s="15"/>
      <c r="P13" s="15"/>
      <c r="Q13" s="15" t="s">
        <v>148</v>
      </c>
      <c r="R13" s="23">
        <f>SUM(N15:N16)</f>
        <v>1</v>
      </c>
    </row>
    <row r="14" spans="2:18">
      <c r="B14" s="7" t="s">
        <v>150</v>
      </c>
      <c r="C14" s="7" t="s">
        <v>151</v>
      </c>
      <c r="D14" s="7" t="s">
        <v>111</v>
      </c>
      <c r="E14" s="7" t="s">
        <v>107</v>
      </c>
      <c r="F14" s="7" t="s">
        <v>87</v>
      </c>
      <c r="G14" s="7" t="s">
        <v>90</v>
      </c>
      <c r="H14" s="7" t="s">
        <v>92</v>
      </c>
      <c r="I14" s="7" t="s">
        <v>98</v>
      </c>
      <c r="K14" s="7" t="s">
        <v>150</v>
      </c>
      <c r="L14" s="7" t="s">
        <v>151</v>
      </c>
      <c r="M14" s="7" t="s">
        <v>111</v>
      </c>
      <c r="N14" s="7" t="s">
        <v>107</v>
      </c>
      <c r="O14" s="7" t="s">
        <v>87</v>
      </c>
      <c r="P14" s="7" t="s">
        <v>90</v>
      </c>
      <c r="Q14" s="7" t="s">
        <v>92</v>
      </c>
      <c r="R14" s="7" t="s">
        <v>98</v>
      </c>
    </row>
    <row r="15" spans="2:18">
      <c r="B15" s="8" t="s">
        <v>152</v>
      </c>
      <c r="C15" s="8">
        <v>15</v>
      </c>
      <c r="D15" s="8">
        <v>1</v>
      </c>
      <c r="E15" s="8">
        <v>0</v>
      </c>
      <c r="F15" s="8" t="s">
        <v>153</v>
      </c>
      <c r="G15" s="9" t="s">
        <v>154</v>
      </c>
      <c r="H15" s="8">
        <v>2016</v>
      </c>
      <c r="I15" s="8" t="s">
        <v>155</v>
      </c>
      <c r="K15" s="8" t="s">
        <v>152</v>
      </c>
      <c r="L15" s="8">
        <v>15</v>
      </c>
      <c r="M15" s="8">
        <v>1</v>
      </c>
      <c r="N15" s="8">
        <v>0</v>
      </c>
      <c r="O15" s="8" t="s">
        <v>153</v>
      </c>
      <c r="P15" s="9" t="s">
        <v>154</v>
      </c>
      <c r="Q15" s="8">
        <v>2016</v>
      </c>
      <c r="R15" s="8" t="s">
        <v>155</v>
      </c>
    </row>
    <row r="16" spans="2:18">
      <c r="B16" s="8" t="s">
        <v>158</v>
      </c>
      <c r="C16" s="8">
        <v>1</v>
      </c>
      <c r="D16" s="8">
        <v>1</v>
      </c>
      <c r="E16" s="8">
        <v>1</v>
      </c>
      <c r="F16" s="8" t="s">
        <v>159</v>
      </c>
      <c r="G16" s="9" t="s">
        <v>160</v>
      </c>
      <c r="H16" s="8">
        <v>2016</v>
      </c>
      <c r="I16" s="8" t="s">
        <v>155</v>
      </c>
      <c r="K16" s="8" t="s">
        <v>158</v>
      </c>
      <c r="L16" s="8">
        <v>1</v>
      </c>
      <c r="M16" s="8">
        <v>1</v>
      </c>
      <c r="N16" s="8">
        <v>1</v>
      </c>
      <c r="O16" s="8" t="s">
        <v>159</v>
      </c>
      <c r="P16" s="9" t="s">
        <v>160</v>
      </c>
      <c r="Q16" s="8">
        <v>2016</v>
      </c>
      <c r="R16" s="8" t="s">
        <v>155</v>
      </c>
    </row>
    <row r="18" spans="2:2">
      <c r="B18" s="2" t="s">
        <v>165</v>
      </c>
    </row>
    <row r="19" spans="2:9">
      <c r="B19" s="3" t="s">
        <v>147</v>
      </c>
      <c r="C19" s="4">
        <v>42430</v>
      </c>
      <c r="D19" s="5">
        <v>0.729861111111111</v>
      </c>
      <c r="E19" s="6"/>
      <c r="F19" s="6"/>
      <c r="G19" s="6"/>
      <c r="H19" s="6" t="s">
        <v>148</v>
      </c>
      <c r="I19" s="22">
        <f>SUM(E21:E24)</f>
        <v>259</v>
      </c>
    </row>
    <row r="20" spans="2:9">
      <c r="B20" s="7" t="s">
        <v>150</v>
      </c>
      <c r="C20" s="7" t="s">
        <v>151</v>
      </c>
      <c r="D20" s="7" t="s">
        <v>111</v>
      </c>
      <c r="E20" s="7" t="s">
        <v>107</v>
      </c>
      <c r="F20" s="7" t="s">
        <v>87</v>
      </c>
      <c r="G20" s="7" t="s">
        <v>90</v>
      </c>
      <c r="H20" s="7" t="s">
        <v>92</v>
      </c>
      <c r="I20" s="7" t="s">
        <v>98</v>
      </c>
    </row>
    <row r="21" spans="2:9">
      <c r="B21" s="8" t="s">
        <v>152</v>
      </c>
      <c r="C21" s="8">
        <v>15</v>
      </c>
      <c r="D21" s="8">
        <v>1</v>
      </c>
      <c r="E21" s="8">
        <v>0</v>
      </c>
      <c r="F21" s="8" t="s">
        <v>153</v>
      </c>
      <c r="G21" s="9" t="s">
        <v>154</v>
      </c>
      <c r="H21" s="8">
        <v>2016</v>
      </c>
      <c r="I21" s="8" t="s">
        <v>155</v>
      </c>
    </row>
    <row r="22" spans="2:9">
      <c r="B22" s="8" t="s">
        <v>158</v>
      </c>
      <c r="C22" s="8">
        <v>1</v>
      </c>
      <c r="D22" s="8">
        <v>1</v>
      </c>
      <c r="E22" s="8">
        <v>0</v>
      </c>
      <c r="F22" s="8" t="s">
        <v>159</v>
      </c>
      <c r="G22" s="9" t="s">
        <v>160</v>
      </c>
      <c r="H22" s="8">
        <v>2016</v>
      </c>
      <c r="I22" s="8" t="s">
        <v>155</v>
      </c>
    </row>
    <row r="23" spans="2:10">
      <c r="B23" s="10" t="s">
        <v>161</v>
      </c>
      <c r="C23" s="10">
        <v>199</v>
      </c>
      <c r="D23" s="10">
        <v>1</v>
      </c>
      <c r="E23" s="10">
        <v>159</v>
      </c>
      <c r="F23" s="10" t="s">
        <v>153</v>
      </c>
      <c r="G23" s="11" t="s">
        <v>157</v>
      </c>
      <c r="H23" s="10">
        <v>2016</v>
      </c>
      <c r="I23" s="10" t="s">
        <v>155</v>
      </c>
      <c r="J23" s="1">
        <f>D23*C23</f>
        <v>199</v>
      </c>
    </row>
    <row r="24" spans="2:9">
      <c r="B24" s="8" t="s">
        <v>166</v>
      </c>
      <c r="C24" s="8">
        <v>300</v>
      </c>
      <c r="D24" s="8">
        <v>1</v>
      </c>
      <c r="E24" s="8">
        <v>100</v>
      </c>
      <c r="F24" s="8" t="s">
        <v>153</v>
      </c>
      <c r="G24" s="9" t="s">
        <v>157</v>
      </c>
      <c r="H24" s="8">
        <v>2015</v>
      </c>
      <c r="I24" s="8" t="s">
        <v>167</v>
      </c>
    </row>
    <row r="26" spans="2:2">
      <c r="B26" s="2" t="s">
        <v>168</v>
      </c>
    </row>
    <row r="27" spans="2:9">
      <c r="B27" s="3" t="s">
        <v>147</v>
      </c>
      <c r="C27" s="4">
        <v>42430</v>
      </c>
      <c r="D27" s="5">
        <v>0.813194444444444</v>
      </c>
      <c r="E27" s="6"/>
      <c r="F27" s="6"/>
      <c r="G27" s="6"/>
      <c r="H27" s="6" t="s">
        <v>148</v>
      </c>
      <c r="I27" s="22">
        <f>SUM(E29:E33)</f>
        <v>598</v>
      </c>
    </row>
    <row r="28" spans="2:9">
      <c r="B28" s="7" t="s">
        <v>150</v>
      </c>
      <c r="C28" s="7" t="s">
        <v>151</v>
      </c>
      <c r="D28" s="7" t="s">
        <v>111</v>
      </c>
      <c r="E28" s="7" t="s">
        <v>107</v>
      </c>
      <c r="F28" s="7" t="s">
        <v>87</v>
      </c>
      <c r="G28" s="7" t="s">
        <v>90</v>
      </c>
      <c r="H28" s="7" t="s">
        <v>92</v>
      </c>
      <c r="I28" s="7" t="s">
        <v>98</v>
      </c>
    </row>
    <row r="29" spans="2:9">
      <c r="B29" s="8" t="s">
        <v>152</v>
      </c>
      <c r="C29" s="8">
        <v>15</v>
      </c>
      <c r="D29" s="8">
        <v>1</v>
      </c>
      <c r="E29" s="8">
        <v>0</v>
      </c>
      <c r="F29" s="8" t="s">
        <v>153</v>
      </c>
      <c r="G29" s="9" t="s">
        <v>154</v>
      </c>
      <c r="H29" s="8">
        <v>2016</v>
      </c>
      <c r="I29" s="8" t="s">
        <v>155</v>
      </c>
    </row>
    <row r="30" spans="2:10">
      <c r="B30" s="10" t="s">
        <v>156</v>
      </c>
      <c r="C30" s="10">
        <v>128</v>
      </c>
      <c r="D30" s="10">
        <v>2</v>
      </c>
      <c r="E30" s="10">
        <v>198</v>
      </c>
      <c r="F30" s="10" t="s">
        <v>153</v>
      </c>
      <c r="G30" s="11" t="s">
        <v>157</v>
      </c>
      <c r="H30" s="10">
        <v>2016</v>
      </c>
      <c r="I30" s="10" t="s">
        <v>155</v>
      </c>
      <c r="J30" s="1">
        <f t="shared" ref="J30:J33" si="0">D30*C30</f>
        <v>256</v>
      </c>
    </row>
    <row r="31" spans="2:9">
      <c r="B31" s="8" t="s">
        <v>158</v>
      </c>
      <c r="C31" s="8">
        <v>1</v>
      </c>
      <c r="D31" s="8">
        <v>1</v>
      </c>
      <c r="E31" s="8">
        <v>0</v>
      </c>
      <c r="F31" s="8" t="s">
        <v>159</v>
      </c>
      <c r="G31" s="9" t="s">
        <v>160</v>
      </c>
      <c r="H31" s="8">
        <v>2016</v>
      </c>
      <c r="I31" s="8" t="s">
        <v>155</v>
      </c>
    </row>
    <row r="32" spans="2:10">
      <c r="B32" s="10" t="s">
        <v>161</v>
      </c>
      <c r="C32" s="10">
        <v>199</v>
      </c>
      <c r="D32" s="10">
        <v>2</v>
      </c>
      <c r="E32" s="10">
        <v>300</v>
      </c>
      <c r="F32" s="10" t="s">
        <v>153</v>
      </c>
      <c r="G32" s="11" t="s">
        <v>157</v>
      </c>
      <c r="H32" s="10">
        <v>2016</v>
      </c>
      <c r="I32" s="10" t="s">
        <v>155</v>
      </c>
      <c r="J32" s="1">
        <f t="shared" si="0"/>
        <v>398</v>
      </c>
    </row>
    <row r="33" spans="2:10">
      <c r="B33" s="10" t="s">
        <v>162</v>
      </c>
      <c r="C33" s="10">
        <v>256</v>
      </c>
      <c r="D33" s="10">
        <v>1</v>
      </c>
      <c r="E33" s="10">
        <v>100</v>
      </c>
      <c r="F33" s="10" t="s">
        <v>153</v>
      </c>
      <c r="G33" s="11" t="s">
        <v>157</v>
      </c>
      <c r="H33" s="10">
        <v>2016</v>
      </c>
      <c r="I33" s="10" t="s">
        <v>155</v>
      </c>
      <c r="J33" s="1">
        <f t="shared" si="0"/>
        <v>256</v>
      </c>
    </row>
    <row r="35" spans="2:2">
      <c r="B35" s="16" t="s">
        <v>169</v>
      </c>
    </row>
    <row r="36" spans="2:2">
      <c r="B36" s="16" t="s">
        <v>170</v>
      </c>
    </row>
    <row r="37" spans="2:9">
      <c r="B37" s="17" t="s">
        <v>171</v>
      </c>
      <c r="C37" s="1">
        <f>E7+E9+E10+E23+E30+E32+E33-N7-N9-N10</f>
        <v>757</v>
      </c>
      <c r="E37" s="1" t="s">
        <v>172</v>
      </c>
      <c r="I37" s="1" t="s">
        <v>173</v>
      </c>
    </row>
    <row r="38" spans="2:9">
      <c r="B38" s="17" t="s">
        <v>111</v>
      </c>
      <c r="C38" s="1">
        <f>D23+D30+D32+D33</f>
        <v>6</v>
      </c>
      <c r="E38" s="1" t="s">
        <v>174</v>
      </c>
      <c r="I38" s="1" t="s">
        <v>175</v>
      </c>
    </row>
    <row r="39" spans="2:9">
      <c r="B39" s="17" t="s">
        <v>176</v>
      </c>
      <c r="C39" s="1">
        <v>2</v>
      </c>
      <c r="E39" s="1" t="s">
        <v>177</v>
      </c>
      <c r="I39" s="1" t="s">
        <v>178</v>
      </c>
    </row>
    <row r="40" spans="2:9">
      <c r="B40" s="17" t="s">
        <v>179</v>
      </c>
      <c r="C40" s="1">
        <f>C38/C39</f>
        <v>3</v>
      </c>
      <c r="E40" s="1" t="s">
        <v>116</v>
      </c>
      <c r="I40" s="1" t="s">
        <v>180</v>
      </c>
    </row>
    <row r="41" spans="2:9">
      <c r="B41" s="17" t="s">
        <v>181</v>
      </c>
      <c r="C41" s="1">
        <f>C37/C39</f>
        <v>378.5</v>
      </c>
      <c r="E41" s="1" t="s">
        <v>118</v>
      </c>
      <c r="I41" s="1" t="s">
        <v>182</v>
      </c>
    </row>
    <row r="42" spans="2:9">
      <c r="B42" s="17" t="s">
        <v>183</v>
      </c>
      <c r="C42" s="1">
        <v>68.26</v>
      </c>
      <c r="E42" s="1" t="s">
        <v>184</v>
      </c>
      <c r="I42" s="1" t="s">
        <v>185</v>
      </c>
    </row>
    <row r="45" spans="2:8">
      <c r="B45" s="18"/>
      <c r="C45" s="19"/>
      <c r="D45" s="19"/>
      <c r="E45" s="19"/>
      <c r="F45" s="20"/>
      <c r="G45" s="20"/>
      <c r="H45" s="21"/>
    </row>
    <row r="46" spans="2:8">
      <c r="B46" s="18"/>
      <c r="C46" s="19"/>
      <c r="D46" s="19"/>
      <c r="E46" s="19"/>
      <c r="F46" s="20"/>
      <c r="G46" s="20"/>
      <c r="H46" s="21"/>
    </row>
    <row r="47" spans="2:8">
      <c r="B47" s="19"/>
      <c r="C47" s="19"/>
      <c r="D47" s="19"/>
      <c r="E47" s="19"/>
      <c r="F47" s="20"/>
      <c r="G47" s="20"/>
      <c r="H47" s="21"/>
    </row>
    <row r="48" spans="2:8">
      <c r="B48" s="19"/>
      <c r="C48" s="19"/>
      <c r="D48" s="19"/>
      <c r="E48" s="19"/>
      <c r="F48" s="20"/>
      <c r="G48" s="20"/>
      <c r="H48" s="21"/>
    </row>
    <row r="49" spans="2:8">
      <c r="B49" s="19"/>
      <c r="C49" s="19"/>
      <c r="D49" s="19"/>
      <c r="E49" s="19"/>
      <c r="F49" s="20"/>
      <c r="G49" s="20"/>
      <c r="H49" s="21"/>
    </row>
    <row r="50" spans="2:13">
      <c r="B50" s="19"/>
      <c r="C50" s="19"/>
      <c r="D50" s="19"/>
      <c r="E50" s="19"/>
      <c r="F50" s="20"/>
      <c r="G50" s="20"/>
      <c r="H50" s="21"/>
      <c r="J50" s="21"/>
      <c r="K50" s="21"/>
      <c r="L50" s="21"/>
      <c r="M50" s="21"/>
    </row>
    <row r="51" spans="2:13">
      <c r="B51" s="19"/>
      <c r="C51" s="19"/>
      <c r="D51" s="19"/>
      <c r="E51" s="19"/>
      <c r="F51" s="20"/>
      <c r="G51" s="20"/>
      <c r="H51" s="21"/>
      <c r="J51" s="21"/>
      <c r="K51" s="21"/>
      <c r="L51" s="21"/>
      <c r="M51" s="21"/>
    </row>
    <row r="52" spans="2:13">
      <c r="B52" s="19"/>
      <c r="C52" s="19"/>
      <c r="D52" s="19"/>
      <c r="E52" s="19"/>
      <c r="F52" s="20"/>
      <c r="G52" s="20"/>
      <c r="H52" s="21"/>
      <c r="J52" s="21"/>
      <c r="K52" s="21"/>
      <c r="L52" s="21"/>
      <c r="M52" s="21"/>
    </row>
    <row r="53" spans="2:13">
      <c r="B53" s="19"/>
      <c r="C53" s="19"/>
      <c r="D53" s="19"/>
      <c r="E53" s="19"/>
      <c r="F53" s="20"/>
      <c r="G53" s="20"/>
      <c r="H53" s="21"/>
      <c r="J53" s="21"/>
      <c r="K53" s="21"/>
      <c r="L53" s="21"/>
      <c r="M53" s="21"/>
    </row>
    <row r="54" spans="2:13">
      <c r="B54" s="19"/>
      <c r="C54" s="19"/>
      <c r="D54" s="19"/>
      <c r="E54" s="19"/>
      <c r="F54" s="20"/>
      <c r="G54" s="20"/>
      <c r="H54" s="21"/>
      <c r="I54" s="21"/>
      <c r="J54" s="21"/>
      <c r="K54" s="21"/>
      <c r="L54" s="21"/>
      <c r="M54" s="21"/>
    </row>
    <row r="55" spans="2:13">
      <c r="B55" s="19"/>
      <c r="C55" s="19"/>
      <c r="D55" s="19"/>
      <c r="E55" s="19"/>
      <c r="F55" s="20"/>
      <c r="G55" s="20"/>
      <c r="H55" s="21"/>
      <c r="I55" s="21"/>
      <c r="J55" s="21"/>
      <c r="K55" s="21"/>
      <c r="L55" s="21"/>
      <c r="M55" s="21"/>
    </row>
    <row r="56" spans="2:13">
      <c r="B56" s="19"/>
      <c r="C56" s="19"/>
      <c r="D56" s="19"/>
      <c r="E56" s="19"/>
      <c r="F56" s="20"/>
      <c r="G56" s="20"/>
      <c r="H56" s="21"/>
      <c r="I56" s="21"/>
      <c r="J56" s="21"/>
      <c r="K56" s="21"/>
      <c r="L56" s="21"/>
      <c r="M56" s="21"/>
    </row>
    <row r="57" spans="2:13">
      <c r="B57" s="19"/>
      <c r="C57" s="19"/>
      <c r="D57" s="19"/>
      <c r="E57" s="19"/>
      <c r="F57" s="20"/>
      <c r="G57" s="20"/>
      <c r="H57" s="21"/>
      <c r="I57" s="21"/>
      <c r="J57" s="21"/>
      <c r="K57" s="21"/>
      <c r="L57" s="21"/>
      <c r="M57" s="21"/>
    </row>
    <row r="58" spans="2:13">
      <c r="B58" s="19"/>
      <c r="C58" s="19"/>
      <c r="D58" s="19"/>
      <c r="E58" s="19"/>
      <c r="F58" s="20"/>
      <c r="G58" s="20"/>
      <c r="H58" s="21"/>
      <c r="I58" s="21"/>
      <c r="J58" s="21"/>
      <c r="K58" s="21"/>
      <c r="L58" s="21"/>
      <c r="M58" s="21"/>
    </row>
    <row r="59" spans="2:13">
      <c r="B59" s="19"/>
      <c r="C59" s="19"/>
      <c r="D59" s="19"/>
      <c r="E59" s="19"/>
      <c r="F59" s="20"/>
      <c r="G59" s="20"/>
      <c r="H59" s="21"/>
      <c r="I59" s="19"/>
      <c r="J59" s="21"/>
      <c r="K59" s="21"/>
      <c r="L59" s="21"/>
      <c r="M59" s="21"/>
    </row>
    <row r="60" spans="2:13">
      <c r="B60" s="19"/>
      <c r="C60" s="19"/>
      <c r="D60" s="19"/>
      <c r="E60" s="19"/>
      <c r="F60" s="20"/>
      <c r="G60" s="20"/>
      <c r="H60" s="19"/>
      <c r="I60" s="21"/>
      <c r="J60" s="21"/>
      <c r="K60" s="21"/>
      <c r="L60" s="21"/>
      <c r="M60" s="21"/>
    </row>
    <row r="61" spans="2:13">
      <c r="B61" s="19"/>
      <c r="C61" s="19"/>
      <c r="D61" s="19"/>
      <c r="E61" s="19"/>
      <c r="F61" s="20"/>
      <c r="G61" s="20"/>
      <c r="H61" s="21"/>
      <c r="I61" s="21"/>
      <c r="J61" s="21"/>
      <c r="K61" s="21"/>
      <c r="L61" s="21"/>
      <c r="M61" s="21"/>
    </row>
    <row r="62" spans="2:13">
      <c r="B62" s="19"/>
      <c r="C62" s="19"/>
      <c r="D62" s="19"/>
      <c r="E62" s="19"/>
      <c r="F62" s="20"/>
      <c r="G62" s="20"/>
      <c r="H62" s="21"/>
      <c r="I62" s="21"/>
      <c r="J62" s="21"/>
      <c r="K62" s="21"/>
      <c r="L62" s="21"/>
      <c r="M62" s="21"/>
    </row>
    <row r="63" spans="4:13">
      <c r="D63" s="21"/>
      <c r="E63" s="21"/>
      <c r="F63" s="21"/>
      <c r="G63" s="21"/>
      <c r="H63" s="21"/>
      <c r="I63" s="21"/>
      <c r="J63" s="21"/>
      <c r="K63" s="21"/>
      <c r="L63" s="21"/>
      <c r="M63" s="21"/>
    </row>
    <row r="64" spans="4:13">
      <c r="D64" s="21"/>
      <c r="E64" s="21"/>
      <c r="F64" s="21"/>
      <c r="G64" s="21"/>
      <c r="H64" s="21"/>
      <c r="I64" s="21"/>
      <c r="J64" s="21"/>
      <c r="K64" s="21"/>
      <c r="L64" s="21"/>
      <c r="M64" s="21"/>
    </row>
    <row r="65" spans="4:12">
      <c r="D65" s="21"/>
      <c r="E65" s="21"/>
      <c r="F65" s="21"/>
      <c r="G65" s="21"/>
      <c r="H65" s="19"/>
      <c r="I65" s="21"/>
      <c r="J65" s="21"/>
      <c r="K65" s="21"/>
      <c r="L65" s="21"/>
    </row>
    <row r="66" spans="4:13"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4:13"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>
      <c r="A68" s="24"/>
      <c r="B68" s="24"/>
      <c r="C68" s="24"/>
      <c r="D68" s="24"/>
      <c r="E68" s="24"/>
      <c r="F68" s="24"/>
      <c r="G68" s="25"/>
      <c r="H68" s="24"/>
      <c r="I68" s="24"/>
      <c r="J68" s="24"/>
      <c r="K68" s="24"/>
      <c r="L68" s="24"/>
      <c r="M68" s="2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导出模板</vt:lpstr>
      <vt:lpstr>业务事例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2016-05-25T10:54:30Z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