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customUIRelID" Type="http://schemas.microsoft.com/office/2006/relationships/ui/extensibility" Target="customUI/customUI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-5250" yWindow="-15" windowWidth="21540" windowHeight="9105" tabRatio="453"/>
  </bookViews>
  <sheets>
    <sheet name="equip_server" sheetId="11" r:id="rId1"/>
    <sheet name="boatequip_server" sheetId="14" r:id="rId2"/>
    <sheet name="equip_出现概率" sheetId="15" r:id="rId3"/>
    <sheet name="asdad" sheetId="13" r:id="rId4"/>
    <sheet name="equip_name" sheetId="16" r:id="rId5"/>
  </sheets>
  <definedNames>
    <definedName name="级别">#REF!</definedName>
    <definedName name="类型">#REF!</definedName>
  </definedNames>
  <calcPr calcId="124519"/>
</workbook>
</file>

<file path=xl/calcChain.xml><?xml version="1.0" encoding="utf-8"?>
<calcChain xmlns="http://schemas.openxmlformats.org/spreadsheetml/2006/main">
  <c r="Q5" i="11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P4"/>
  <c r="Q4" s="1"/>
  <c r="N33" i="13" l="1"/>
  <c r="N35"/>
  <c r="N30"/>
  <c r="N24"/>
  <c r="O34"/>
  <c r="N34"/>
  <c r="N32"/>
  <c r="O29"/>
  <c r="N29"/>
  <c r="N28"/>
  <c r="N27"/>
  <c r="N23"/>
  <c r="O23"/>
  <c r="N22"/>
  <c r="N21"/>
  <c r="AB5" i="11" l="1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"/>
  <c r="Y29"/>
  <c r="Y30"/>
  <c r="Y31"/>
  <c r="Y32"/>
  <c r="Y33"/>
  <c r="Y34"/>
  <c r="Y35"/>
  <c r="Y36"/>
  <c r="Y37"/>
  <c r="Y38"/>
  <c r="Y39"/>
  <c r="Y40"/>
  <c r="Y41"/>
  <c r="Y42"/>
  <c r="Y43"/>
  <c r="Y28"/>
  <c r="Y13"/>
  <c r="Y14"/>
  <c r="Y15"/>
  <c r="Y16"/>
  <c r="Y17"/>
  <c r="Y18"/>
  <c r="Y19"/>
  <c r="Y12"/>
</calcChain>
</file>

<file path=xl/comments1.xml><?xml version="1.0" encoding="utf-8"?>
<comments xmlns="http://schemas.openxmlformats.org/spreadsheetml/2006/main">
  <authors>
    <author>作者</author>
  </authors>
  <commentList>
    <comment ref="V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item 功能id 6表示该item为装备</t>
        </r>
      </text>
    </comment>
    <comment ref="C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：调取</t>
        </r>
        <r>
          <rPr>
            <sz val="9"/>
            <color indexed="81"/>
            <rFont val="Tahoma"/>
            <family val="2"/>
          </rPr>
          <t>equip_name</t>
        </r>
        <r>
          <rPr>
            <sz val="9"/>
            <color indexed="81"/>
            <rFont val="宋体"/>
            <family val="3"/>
            <charset val="134"/>
          </rPr>
          <t>进行名字组合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：武器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：防具</t>
        </r>
      </text>
    </comment>
    <comment ref="E2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1.</t>
        </r>
        <r>
          <rPr>
            <b/>
            <sz val="9"/>
            <color indexed="81"/>
            <rFont val="宋体"/>
            <family val="3"/>
            <charset val="134"/>
          </rPr>
          <t>剑盾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宋体"/>
            <family val="3"/>
            <charset val="134"/>
          </rPr>
          <t xml:space="preserve">：剑刃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：火枪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：斧头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：帽子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 xml:space="preserve">：上衣
</t>
        </r>
        <r>
          <rPr>
            <sz val="9"/>
            <color indexed="81"/>
            <rFont val="Tahoma"/>
            <family val="2"/>
          </rPr>
          <t>7</t>
        </r>
        <r>
          <rPr>
            <sz val="9"/>
            <color indexed="81"/>
            <rFont val="宋体"/>
            <family val="3"/>
            <charset val="134"/>
          </rPr>
          <t xml:space="preserve">：裤子
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：鞋子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：灰色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：蓝色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：紫色</t>
        </r>
      </text>
    </comment>
    <comment ref="H2" authorId="0">
      <text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：无职业限制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：血厚向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：攻击高向</t>
        </r>
        <r>
          <rPr>
            <sz val="9"/>
            <color indexed="81"/>
            <rFont val="Tahoma"/>
            <family val="2"/>
          </rPr>
          <t xml:space="preserve">
3</t>
        </r>
        <r>
          <rPr>
            <sz val="9"/>
            <color indexed="81"/>
            <rFont val="宋体"/>
            <family val="3"/>
            <charset val="134"/>
          </rPr>
          <t>：暴击值向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宋体"/>
            <family val="3"/>
            <charset val="134"/>
          </rPr>
          <t xml:space="preserve">：暴击强度向
</t>
        </r>
      </text>
    </comment>
    <comment ref="T2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：永久性的
其他</t>
        </r>
        <r>
          <rPr>
            <sz val="9"/>
            <color indexed="81"/>
            <rFont val="Tahoma"/>
            <family val="2"/>
          </rPr>
          <t>&gt;0</t>
        </r>
        <r>
          <rPr>
            <sz val="9"/>
            <color indexed="81"/>
            <rFont val="宋体"/>
            <family val="3"/>
            <charset val="134"/>
          </rPr>
          <t>数据：从生成开始，按填入时间倒秒计时，为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时消失！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item 功能id 6表示该item为装备</t>
        </r>
      </text>
    </comment>
    <comment ref="B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：调取</t>
        </r>
        <r>
          <rPr>
            <sz val="9"/>
            <color indexed="81"/>
            <rFont val="Tahoma"/>
            <family val="2"/>
          </rPr>
          <t>equip_name</t>
        </r>
        <r>
          <rPr>
            <sz val="9"/>
            <color indexed="81"/>
            <rFont val="宋体"/>
            <family val="3"/>
            <charset val="134"/>
          </rPr>
          <t>进行名字组合</t>
        </r>
      </text>
    </comment>
    <comment ref="C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：武器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：防具</t>
        </r>
      </text>
    </comment>
    <comment ref="D2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1.</t>
        </r>
        <r>
          <rPr>
            <b/>
            <sz val="9"/>
            <color indexed="81"/>
            <rFont val="宋体"/>
            <family val="3"/>
            <charset val="134"/>
          </rPr>
          <t>剑盾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宋体"/>
            <family val="3"/>
            <charset val="134"/>
          </rPr>
          <t xml:space="preserve">：剑刃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：火枪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：斧头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：帽子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 xml:space="preserve">：上衣
</t>
        </r>
        <r>
          <rPr>
            <sz val="9"/>
            <color indexed="81"/>
            <rFont val="Tahoma"/>
            <family val="2"/>
          </rPr>
          <t>7</t>
        </r>
        <r>
          <rPr>
            <sz val="9"/>
            <color indexed="81"/>
            <rFont val="宋体"/>
            <family val="3"/>
            <charset val="134"/>
          </rPr>
          <t xml:space="preserve">：裤子
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：鞋子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：灰色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：蓝色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：紫色</t>
        </r>
      </text>
    </comment>
    <comment ref="G2" authorId="0">
      <text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：无职业限制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：血厚向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：攻击高向</t>
        </r>
        <r>
          <rPr>
            <sz val="9"/>
            <color indexed="81"/>
            <rFont val="Tahoma"/>
            <family val="2"/>
          </rPr>
          <t xml:space="preserve">
3</t>
        </r>
        <r>
          <rPr>
            <sz val="9"/>
            <color indexed="81"/>
            <rFont val="宋体"/>
            <family val="3"/>
            <charset val="134"/>
          </rPr>
          <t>：暴击值向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宋体"/>
            <family val="3"/>
            <charset val="134"/>
          </rPr>
          <t xml:space="preserve">：暴击强度向
</t>
        </r>
      </text>
    </comment>
    <comment ref="N2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：永久性的
其他</t>
        </r>
        <r>
          <rPr>
            <sz val="9"/>
            <color indexed="81"/>
            <rFont val="Tahoma"/>
            <family val="2"/>
          </rPr>
          <t>&gt;0</t>
        </r>
        <r>
          <rPr>
            <sz val="9"/>
            <color indexed="81"/>
            <rFont val="宋体"/>
            <family val="3"/>
            <charset val="134"/>
          </rPr>
          <t>数据：从生成开始，按填入时间倒秒计时，为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时消失！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随机公式：
 随机到1到100以内就是1号id 装备 100到200就是2号id装备以此类推</t>
        </r>
      </text>
    </comment>
  </commentList>
</comments>
</file>

<file path=xl/sharedStrings.xml><?xml version="1.0" encoding="utf-8"?>
<sst xmlns="http://schemas.openxmlformats.org/spreadsheetml/2006/main" count="760" uniqueCount="575">
  <si>
    <t>装备描述</t>
  </si>
  <si>
    <t>时间限制</t>
  </si>
  <si>
    <t>合成配方ID</t>
  </si>
  <si>
    <t>璎珞</t>
  </si>
  <si>
    <t>售价</t>
  </si>
  <si>
    <t>装备孔数</t>
  </si>
  <si>
    <t>暴击强度</t>
  </si>
  <si>
    <t>暴击值</t>
  </si>
  <si>
    <t>攻击上限</t>
  </si>
  <si>
    <t>攻击下限</t>
  </si>
  <si>
    <t>生命上限</t>
  </si>
  <si>
    <t>生命下限</t>
  </si>
  <si>
    <t>职业限制</t>
  </si>
  <si>
    <t>装备品质</t>
  </si>
  <si>
    <t>装配等级</t>
  </si>
  <si>
    <t>装备类型2</t>
  </si>
  <si>
    <t>装备类型1</t>
  </si>
  <si>
    <t>装备名称</t>
  </si>
  <si>
    <t>装备ID</t>
  </si>
  <si>
    <t>武器</t>
    <phoneticPr fontId="6" type="noConversion"/>
  </si>
  <si>
    <t>帽子</t>
    <phoneticPr fontId="6" type="noConversion"/>
  </si>
  <si>
    <t>上衣</t>
    <phoneticPr fontId="6" type="noConversion"/>
  </si>
  <si>
    <t>裤子</t>
    <phoneticPr fontId="6" type="noConversion"/>
  </si>
  <si>
    <t>鞋子</t>
    <phoneticPr fontId="6" type="noConversion"/>
  </si>
  <si>
    <t>ID</t>
    <phoneticPr fontId="6" type="noConversion"/>
  </si>
  <si>
    <t>描述</t>
    <phoneticPr fontId="6" type="noConversion"/>
  </si>
  <si>
    <t>Des</t>
  </si>
  <si>
    <t>cash</t>
    <phoneticPr fontId="6" type="noConversion"/>
  </si>
  <si>
    <t>名称</t>
    <phoneticPr fontId="6" type="noConversion"/>
  </si>
  <si>
    <t>name</t>
    <phoneticPr fontId="6" type="noConversion"/>
  </si>
  <si>
    <t>合成10级蓝装材料</t>
    <phoneticPr fontId="6" type="noConversion"/>
  </si>
  <si>
    <t>合成10级紫装材料</t>
    <phoneticPr fontId="6" type="noConversion"/>
  </si>
  <si>
    <t>合成20级蓝装材料</t>
    <phoneticPr fontId="6" type="noConversion"/>
  </si>
  <si>
    <t>合成20级紫装材料</t>
    <phoneticPr fontId="6" type="noConversion"/>
  </si>
  <si>
    <t>sell</t>
    <phoneticPr fontId="6" type="noConversion"/>
  </si>
  <si>
    <t>出售贝里</t>
    <phoneticPr fontId="6" type="noConversion"/>
  </si>
  <si>
    <t>购买璎珞价</t>
    <phoneticPr fontId="6" type="noConversion"/>
  </si>
  <si>
    <t>name</t>
    <phoneticPr fontId="6" type="noConversion"/>
  </si>
  <si>
    <t>att</t>
    <phoneticPr fontId="6" type="noConversion"/>
  </si>
  <si>
    <t>出现概率</t>
    <phoneticPr fontId="6" type="noConversion"/>
  </si>
  <si>
    <t>rate</t>
    <phoneticPr fontId="6" type="noConversion"/>
  </si>
  <si>
    <r>
      <t>c</t>
    </r>
    <r>
      <rPr>
        <sz val="9"/>
        <color theme="1"/>
        <rFont val="微软雅黑"/>
        <family val="2"/>
        <charset val="134"/>
      </rPr>
      <t>fg_id</t>
    </r>
    <phoneticPr fontId="6" type="noConversion"/>
  </si>
  <si>
    <t>cfg_id</t>
    <phoneticPr fontId="6" type="noConversion"/>
  </si>
  <si>
    <t>材料1</t>
    <phoneticPr fontId="6" type="noConversion"/>
  </si>
  <si>
    <t>材料2</t>
  </si>
  <si>
    <t>材料3</t>
  </si>
  <si>
    <t>材料4</t>
  </si>
  <si>
    <t>材料5</t>
  </si>
  <si>
    <t>材料6</t>
  </si>
  <si>
    <t>材料7</t>
  </si>
  <si>
    <t>材料8</t>
  </si>
  <si>
    <t>材料9</t>
  </si>
  <si>
    <t>材料10</t>
  </si>
  <si>
    <t>材料11</t>
  </si>
  <si>
    <t>材料12</t>
  </si>
  <si>
    <t>装备描述1</t>
    <phoneticPr fontId="6" type="noConversion"/>
  </si>
  <si>
    <t>装备描述2</t>
  </si>
  <si>
    <t>装备描述3</t>
  </si>
  <si>
    <t>装备描述4</t>
  </si>
  <si>
    <t>装备描述5</t>
  </si>
  <si>
    <t>装备描述6</t>
  </si>
  <si>
    <t>装备描述7</t>
  </si>
  <si>
    <t>装备描述8</t>
  </si>
  <si>
    <t>装备描述33</t>
  </si>
  <si>
    <t>装备描述34</t>
  </si>
  <si>
    <t>装备描述35</t>
  </si>
  <si>
    <t>装备描述36</t>
  </si>
  <si>
    <t>装备描述37</t>
  </si>
  <si>
    <t>装备描述38</t>
  </si>
  <si>
    <t>装备描述39</t>
  </si>
  <si>
    <t>装备描述40</t>
  </si>
  <si>
    <t>合成10级蓝装材料</t>
    <phoneticPr fontId="6" type="noConversion"/>
  </si>
  <si>
    <r>
      <t>c</t>
    </r>
    <r>
      <rPr>
        <sz val="9"/>
        <color theme="1"/>
        <rFont val="微软雅黑"/>
        <family val="2"/>
        <charset val="134"/>
      </rPr>
      <t>fg_id</t>
    </r>
    <phoneticPr fontId="6" type="noConversion"/>
  </si>
  <si>
    <t>装备组ID</t>
    <phoneticPr fontId="6" type="noConversion"/>
  </si>
  <si>
    <t>name</t>
    <phoneticPr fontId="6" type="noConversion"/>
  </si>
  <si>
    <t>type_1</t>
    <phoneticPr fontId="6" type="noConversion"/>
  </si>
  <si>
    <t>type_2</t>
    <phoneticPr fontId="6" type="noConversion"/>
  </si>
  <si>
    <t>level</t>
    <phoneticPr fontId="6" type="noConversion"/>
  </si>
  <si>
    <t>quality</t>
    <phoneticPr fontId="6" type="noConversion"/>
  </si>
  <si>
    <t>hp_down</t>
    <phoneticPr fontId="6" type="noConversion"/>
  </si>
  <si>
    <t>hp_up</t>
    <phoneticPr fontId="6" type="noConversion"/>
  </si>
  <si>
    <t>att_down</t>
    <phoneticPr fontId="6" type="noConversion"/>
  </si>
  <si>
    <t>att_up</t>
    <phoneticPr fontId="6" type="noConversion"/>
  </si>
  <si>
    <t>critvalue</t>
    <phoneticPr fontId="6" type="noConversion"/>
  </si>
  <si>
    <t>critstr</t>
    <phoneticPr fontId="6" type="noConversion"/>
  </si>
  <si>
    <t>groove</t>
    <phoneticPr fontId="6" type="noConversion"/>
  </si>
  <si>
    <t>sell</t>
    <phoneticPr fontId="6" type="noConversion"/>
  </si>
  <si>
    <t>cash</t>
    <phoneticPr fontId="6" type="noConversion"/>
  </si>
  <si>
    <t>formula_id</t>
    <phoneticPr fontId="6" type="noConversion"/>
  </si>
  <si>
    <t>time</t>
    <phoneticPr fontId="6" type="noConversion"/>
  </si>
  <si>
    <t>des</t>
    <phoneticPr fontId="6" type="noConversion"/>
  </si>
  <si>
    <r>
      <t>car</t>
    </r>
    <r>
      <rPr>
        <sz val="9"/>
        <color theme="1"/>
        <rFont val="微软雅黑"/>
        <family val="2"/>
        <charset val="134"/>
      </rPr>
      <t>e</t>
    </r>
    <r>
      <rPr>
        <sz val="9"/>
        <color theme="1"/>
        <rFont val="微软雅黑"/>
        <family val="2"/>
        <charset val="134"/>
      </rPr>
      <t>er</t>
    </r>
    <phoneticPr fontId="6" type="noConversion"/>
  </si>
  <si>
    <t>出现概率</t>
    <phoneticPr fontId="6" type="noConversion"/>
  </si>
  <si>
    <t>probability</t>
    <phoneticPr fontId="6" type="noConversion"/>
  </si>
  <si>
    <t>functionid</t>
    <phoneticPr fontId="6" type="noConversion"/>
  </si>
  <si>
    <t>1|50</t>
  </si>
  <si>
    <t>51|100</t>
  </si>
  <si>
    <t>101|150</t>
  </si>
  <si>
    <t>151|200</t>
  </si>
  <si>
    <t>201|250</t>
  </si>
  <si>
    <t>251|300</t>
  </si>
  <si>
    <t>301|350</t>
  </si>
  <si>
    <t>351|400</t>
  </si>
  <si>
    <t>701|713</t>
  </si>
  <si>
    <t>714|725</t>
  </si>
  <si>
    <t>726|738</t>
  </si>
  <si>
    <t>739|750</t>
  </si>
  <si>
    <t>751|763</t>
  </si>
  <si>
    <t>764|775</t>
  </si>
  <si>
    <t>776|788</t>
  </si>
  <si>
    <t>789|800</t>
  </si>
  <si>
    <t>901|907</t>
  </si>
  <si>
    <t>908|913</t>
  </si>
  <si>
    <t>914|919</t>
  </si>
  <si>
    <t>920|925</t>
  </si>
  <si>
    <t>926|932</t>
  </si>
  <si>
    <t>933|938</t>
  </si>
  <si>
    <t>939|944</t>
  </si>
  <si>
    <t>945|950</t>
  </si>
  <si>
    <t>951|954</t>
  </si>
  <si>
    <t>955|958</t>
  </si>
  <si>
    <t>959|962</t>
  </si>
  <si>
    <t>963|965</t>
  </si>
  <si>
    <t>966|969</t>
  </si>
  <si>
    <t>970|973</t>
  </si>
  <si>
    <t>974|977</t>
  </si>
  <si>
    <t>978|980</t>
  </si>
  <si>
    <t>981|983</t>
  </si>
  <si>
    <t>984|985</t>
  </si>
  <si>
    <t>986|988</t>
  </si>
  <si>
    <t>989|990</t>
  </si>
  <si>
    <t>991|993</t>
  </si>
  <si>
    <t>994|995</t>
  </si>
  <si>
    <t>996|998</t>
  </si>
  <si>
    <t>999|1000</t>
  </si>
  <si>
    <t>蓝色</t>
    <phoneticPr fontId="6" type="noConversion"/>
  </si>
  <si>
    <t>紫色</t>
    <phoneticPr fontId="6" type="noConversion"/>
  </si>
  <si>
    <t>剑盾</t>
  </si>
  <si>
    <t>剑刃</t>
  </si>
  <si>
    <t>火枪</t>
  </si>
  <si>
    <t>斧头</t>
  </si>
  <si>
    <t>灰色</t>
    <phoneticPr fontId="6" type="noConversion"/>
  </si>
  <si>
    <t>function_id</t>
    <phoneticPr fontId="6" type="noConversion"/>
  </si>
  <si>
    <r>
      <t xml:space="preserve"> </t>
    </r>
    <r>
      <rPr>
        <sz val="9"/>
        <color theme="1"/>
        <rFont val="微软雅黑"/>
        <family val="2"/>
        <charset val="134"/>
      </rPr>
      <t xml:space="preserve"> </t>
    </r>
    <phoneticPr fontId="6" type="noConversion"/>
  </si>
  <si>
    <t>生命</t>
    <phoneticPr fontId="6" type="noConversion"/>
  </si>
  <si>
    <t>力量</t>
    <phoneticPr fontId="6" type="noConversion"/>
  </si>
  <si>
    <t>防御</t>
    <phoneticPr fontId="6" type="noConversion"/>
  </si>
  <si>
    <t>内力</t>
    <phoneticPr fontId="6" type="noConversion"/>
  </si>
  <si>
    <t>生命值</t>
    <phoneticPr fontId="6" type="noConversion"/>
  </si>
  <si>
    <t>普通攻击</t>
    <phoneticPr fontId="6" type="noConversion"/>
  </si>
  <si>
    <t>普通防御</t>
    <phoneticPr fontId="6" type="noConversion"/>
  </si>
  <si>
    <t>技能防御</t>
    <phoneticPr fontId="6" type="noConversion"/>
  </si>
  <si>
    <t>技能攻击</t>
    <phoneticPr fontId="6" type="noConversion"/>
  </si>
  <si>
    <t>普通攻击</t>
    <phoneticPr fontId="6" type="noConversion"/>
  </si>
  <si>
    <t>普通防御</t>
    <phoneticPr fontId="6" type="noConversion"/>
  </si>
  <si>
    <t>技能防御</t>
    <phoneticPr fontId="6" type="noConversion"/>
  </si>
  <si>
    <t>生命值</t>
    <phoneticPr fontId="6" type="noConversion"/>
  </si>
  <si>
    <t>换算比率</t>
    <phoneticPr fontId="6" type="noConversion"/>
  </si>
  <si>
    <t>阅历增加</t>
    <phoneticPr fontId="6" type="noConversion"/>
  </si>
  <si>
    <t>hp</t>
    <phoneticPr fontId="6" type="noConversion"/>
  </si>
  <si>
    <t>生命</t>
    <phoneticPr fontId="6" type="noConversion"/>
  </si>
  <si>
    <t>攻击</t>
    <phoneticPr fontId="6" type="noConversion"/>
  </si>
  <si>
    <t>这双鞋据说是柯南那双的仿制品，虽然没有原版那么变态，但是和普通鞋子一比，高下立判。</t>
    <phoneticPr fontId="6" type="noConversion"/>
  </si>
  <si>
    <t>相当难得的一条裤子，拥有它说明你不是菜鸟了。</t>
    <phoneticPr fontId="6" type="noConversion"/>
  </si>
  <si>
    <t>穿上它虽然做不到精钢不坏之身，但是抵御一般攻击绰绰有余。</t>
    <phoneticPr fontId="6" type="noConversion"/>
  </si>
  <si>
    <t>比起前作又有提升，甚至能抵挡普通的刀劈斧砍。</t>
    <phoneticPr fontId="6" type="noConversion"/>
  </si>
  <si>
    <t>光凭它的重量，就不是普通人能举起的。能使用它就是一把大杀器。</t>
    <phoneticPr fontId="6" type="noConversion"/>
  </si>
  <si>
    <t>听说东海霸主克里克也有这种枪，可见此枪绝非等闲。</t>
    <phoneticPr fontId="6" type="noConversion"/>
  </si>
  <si>
    <t>绝世好刀啊，有了它就不怕被人欺负了。除非对方的刀比你好…</t>
    <phoneticPr fontId="6" type="noConversion"/>
  </si>
  <si>
    <t>可提高强大防御力，普通攻击可以无视了，但是要小心开挂的家伙。</t>
    <phoneticPr fontId="6" type="noConversion"/>
  </si>
  <si>
    <t>附带内增高的鞋子，无论是行走、战斗还是逃跑都能应对自如。</t>
    <phoneticPr fontId="6" type="noConversion"/>
  </si>
  <si>
    <t>穿上它让你的好身材尽显无遗，可见做工是多么的精良。</t>
    <phoneticPr fontId="6" type="noConversion"/>
  </si>
  <si>
    <t>如果把它放在衣柜里，相信你一眼就能看中它，因为它是件好衣服。</t>
    <phoneticPr fontId="6" type="noConversion"/>
  </si>
  <si>
    <t>路飞为什么强呢，还不是因为他有草帽。有了这顶帽子，你和路飞的距离就近了。</t>
    <phoneticPr fontId="6" type="noConversion"/>
  </si>
  <si>
    <t>想想吧，拿着它和敌人砍杀，想输都难。其实想赢也不是那么容易。</t>
    <phoneticPr fontId="6" type="noConversion"/>
  </si>
  <si>
    <t>火力强劲，连墙都可以打穿，在部落冲突中被广泛使用。</t>
    <phoneticPr fontId="6" type="noConversion"/>
  </si>
  <si>
    <t>拥有强大的切割力，对付普通对手不在话下，对付强者就是找死。</t>
    <phoneticPr fontId="6" type="noConversion"/>
  </si>
  <si>
    <t>提供更强的保护，让人倍有安全感，至少看起来是这么回事。</t>
    <phoneticPr fontId="6" type="noConversion"/>
  </si>
  <si>
    <t>此护盾可轻松抵挡初级怪物的杀伤，但是我会告诉你它弱爆了吗？</t>
    <phoneticPr fontId="6" type="noConversion"/>
  </si>
  <si>
    <t>你能用它伤害初级怪物，但是想砍鹰眼就…没然后了。</t>
    <phoneticPr fontId="6" type="noConversion"/>
  </si>
  <si>
    <t>这把火枪用来壮胆还是不错的，但是可能也就可以壮壮胆吧。</t>
    <phoneticPr fontId="6" type="noConversion"/>
  </si>
  <si>
    <t>真是把不错的斧头，砍柴切菜不在话下。</t>
    <phoneticPr fontId="6" type="noConversion"/>
  </si>
  <si>
    <t>戴上它可以遮风挡雨，还能增加魅力值呢。</t>
    <phoneticPr fontId="6" type="noConversion"/>
  </si>
  <si>
    <t>人靠衣装绝对木有假，但是这件衣服防身就太差了。</t>
    <phoneticPr fontId="6" type="noConversion"/>
  </si>
  <si>
    <t>不穿裤子就是耍流氓，这条裤子至少能用来遮羞。</t>
    <phoneticPr fontId="6" type="noConversion"/>
  </si>
  <si>
    <t>穿鞋的才不怕赤脚的，穿上它应该能感觉到这一点。</t>
    <phoneticPr fontId="6" type="noConversion"/>
  </si>
  <si>
    <t>0002</t>
  </si>
  <si>
    <t>0003</t>
  </si>
  <si>
    <t>0004</t>
  </si>
  <si>
    <t>0005</t>
  </si>
  <si>
    <t>0006</t>
  </si>
  <si>
    <t>0007</t>
  </si>
  <si>
    <t>0008</t>
  </si>
  <si>
    <t>0009</t>
  </si>
  <si>
    <t>20级普通盾</t>
  </si>
  <si>
    <t>20级普通剑</t>
  </si>
  <si>
    <t>20级普通枪</t>
  </si>
  <si>
    <t>20级普通斧</t>
  </si>
  <si>
    <t>20级稀有盾</t>
  </si>
  <si>
    <t>20级稀有剑</t>
  </si>
  <si>
    <t>20级稀有枪</t>
  </si>
  <si>
    <t>20级稀有斧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</si>
  <si>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</si>
  <si>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</si>
  <si>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</si>
  <si>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</si>
  <si>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</si>
  <si>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</si>
  <si>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</si>
  <si>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</si>
  <si>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</si>
  <si>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</si>
  <si>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</si>
  <si>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10级精良帽子</t>
  </si>
  <si>
    <t>10级精良上衣</t>
  </si>
  <si>
    <t>10级精良裤子</t>
  </si>
  <si>
    <t>10级精良鞋子</t>
  </si>
  <si>
    <t>10级普通帽子</t>
  </si>
  <si>
    <t>10级普通上衣</t>
  </si>
  <si>
    <t>10级普通裤子</t>
  </si>
  <si>
    <t>10级普通鞋子</t>
  </si>
  <si>
    <t>20级普通帽子</t>
  </si>
  <si>
    <t>20级普通上衣</t>
  </si>
  <si>
    <t>20级普通裤子</t>
  </si>
  <si>
    <t>20级普通鞋子</t>
  </si>
  <si>
    <t>20级精良帽子</t>
  </si>
  <si>
    <t>20级精良上衣</t>
  </si>
  <si>
    <t>20级精良裤子</t>
  </si>
  <si>
    <t>20级精良鞋子</t>
  </si>
  <si>
    <t>20级稀有帽子</t>
  </si>
  <si>
    <t>20级稀有上衣</t>
  </si>
  <si>
    <t>20级稀有裤子</t>
  </si>
  <si>
    <t>20级稀有鞋子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</si>
  <si>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</si>
  <si>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</si>
  <si>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</si>
  <si>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</si>
  <si>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</si>
  <si>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</si>
  <si>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</si>
  <si>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</si>
  <si>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</si>
  <si>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</si>
  <si>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</si>
  <si>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</si>
  <si>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</si>
  <si>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</si>
  <si>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</si>
  <si>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</si>
  <si>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</si>
  <si>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</si>
  <si>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</si>
  <si>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</si>
  <si>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10级普通武器前缀</t>
  </si>
  <si>
    <t>10级普通防具前缀</t>
  </si>
  <si>
    <t>10级精良武器前缀</t>
  </si>
  <si>
    <t>10级精良防具前缀</t>
  </si>
  <si>
    <t>10级稀有武器前缀</t>
  </si>
  <si>
    <t>10级稀有防具前缀</t>
  </si>
  <si>
    <t>20级普通武器前缀</t>
  </si>
  <si>
    <t>20级普通防具前缀</t>
  </si>
  <si>
    <t>20级精良武器前缀</t>
  </si>
  <si>
    <t>20级精良防具前缀</t>
  </si>
  <si>
    <t>20级稀有武器前缀</t>
  </si>
  <si>
    <t>20级稀有防具前缀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</si>
  <si>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</si>
  <si>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</si>
  <si>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</si>
  <si>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</si>
  <si>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</si>
  <si>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</si>
  <si>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</si>
  <si>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</si>
  <si>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</si>
  <si>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</si>
  <si>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</si>
  <si>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</si>
  <si>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</si>
  <si>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</si>
  <si>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</si>
  <si>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</si>
  <si>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1级普通盾</t>
  </si>
  <si>
    <t>1级普通剑</t>
  </si>
  <si>
    <t>1级普通枪</t>
  </si>
  <si>
    <t>1级普通斧</t>
  </si>
  <si>
    <t>1级普通帽子</t>
  </si>
  <si>
    <t>1级普通上衣</t>
  </si>
  <si>
    <t>1级普通裤子</t>
  </si>
  <si>
    <t>1级普通鞋子</t>
  </si>
  <si>
    <t>1级稀有盾</t>
  </si>
  <si>
    <t>1级稀有剑</t>
  </si>
  <si>
    <t>1级稀有枪</t>
  </si>
  <si>
    <t>1级稀有斧</t>
  </si>
  <si>
    <t>1级稀有帽子</t>
  </si>
  <si>
    <t>1级稀有上衣</t>
  </si>
  <si>
    <t>1级稀有裤子</t>
  </si>
  <si>
    <t>1级稀有鞋子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</si>
  <si>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</si>
  <si>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</si>
  <si>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</si>
  <si>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</si>
  <si>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</si>
  <si>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</si>
  <si>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</si>
  <si>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</si>
  <si>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</si>
  <si>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</si>
  <si>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</si>
  <si>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</si>
  <si>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</si>
  <si>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</si>
  <si>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</si>
  <si>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</si>
  <si>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10级普通盾</t>
  </si>
  <si>
    <t>10级普通剑</t>
  </si>
  <si>
    <t>10级普通枪</t>
  </si>
  <si>
    <t>10级普通斧</t>
  </si>
  <si>
    <t>10级稀有盾</t>
  </si>
  <si>
    <t>10级稀有剑</t>
  </si>
  <si>
    <t>10级稀有枪</t>
  </si>
  <si>
    <t>10级稀有斧</t>
  </si>
  <si>
    <t>10级稀有帽子</t>
  </si>
  <si>
    <t>10级稀有上衣</t>
  </si>
  <si>
    <t>10级稀有裤子</t>
  </si>
  <si>
    <t>10级稀有鞋子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</si>
  <si>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</si>
  <si>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</si>
  <si>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</si>
  <si>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</si>
  <si>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</si>
  <si>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</si>
  <si>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</si>
  <si>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</si>
  <si>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</si>
  <si>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</si>
  <si>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</si>
  <si>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</si>
  <si>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</si>
  <si>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</si>
  <si>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</si>
  <si>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</si>
  <si>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r>
      <t>b</t>
    </r>
    <r>
      <rPr>
        <sz val="9"/>
        <color theme="1"/>
        <rFont val="微软雅黑"/>
        <family val="2"/>
        <charset val="134"/>
      </rPr>
      <t>uy</t>
    </r>
    <phoneticPr fontId="6" type="noConversion"/>
  </si>
  <si>
    <t>购买价格</t>
    <phoneticPr fontId="6" type="noConversion"/>
  </si>
  <si>
    <t>名称id</t>
  </si>
  <si>
    <t>对应装备</t>
  </si>
  <si>
    <t>装备quality</t>
  </si>
  <si>
    <t>装备type2</t>
  </si>
  <si>
    <t>是否前缀</t>
  </si>
  <si>
    <t>id</t>
  </si>
  <si>
    <t>name1</t>
  </si>
  <si>
    <t>name2</t>
  </si>
  <si>
    <t>name3</t>
  </si>
  <si>
    <t>name4</t>
  </si>
  <si>
    <t>name5</t>
  </si>
  <si>
    <t>name6</t>
  </si>
  <si>
    <t>equip_assoc_name</t>
  </si>
  <si>
    <t>lv</t>
  </si>
  <si>
    <t>quality</t>
  </si>
  <si>
    <t>type_2</t>
  </si>
  <si>
    <t>is_prefix</t>
  </si>
  <si>
    <t>0001</t>
  </si>
  <si>
    <t>新手盾</t>
  </si>
  <si>
    <t>1级精良盾</t>
  </si>
  <si>
    <t>新手剑</t>
  </si>
  <si>
    <t>1级精良剑</t>
  </si>
  <si>
    <t>新手枪</t>
  </si>
  <si>
    <t>1级精良枪</t>
  </si>
  <si>
    <t>新手斧</t>
  </si>
  <si>
    <t>1级精良斧</t>
  </si>
  <si>
    <t>新手帽</t>
  </si>
  <si>
    <t>1级精良帽子</t>
  </si>
  <si>
    <t>新手衣</t>
  </si>
  <si>
    <t>1级精良上衣</t>
  </si>
  <si>
    <t>新手裤</t>
  </si>
  <si>
    <t>1级精良裤子</t>
  </si>
  <si>
    <t>新手鞋</t>
  </si>
  <si>
    <t>1级精良鞋子</t>
  </si>
  <si>
    <t>防护盾</t>
  </si>
  <si>
    <t>10级精良盾</t>
  </si>
  <si>
    <t>水手剑</t>
  </si>
  <si>
    <t>10级精良剑</t>
  </si>
  <si>
    <t>燧石枪</t>
  </si>
  <si>
    <t>10级精良枪</t>
  </si>
  <si>
    <t>登船斧</t>
  </si>
  <si>
    <t>10级精良斧</t>
  </si>
  <si>
    <t>防护帽</t>
  </si>
  <si>
    <t>防护衣</t>
  </si>
  <si>
    <t>防护裤</t>
  </si>
  <si>
    <t>防护靴</t>
  </si>
  <si>
    <t>小圆盾</t>
  </si>
  <si>
    <t>小铁盾</t>
  </si>
  <si>
    <t>木盾</t>
  </si>
  <si>
    <t>生铁剑</t>
  </si>
  <si>
    <t>穿刺剑</t>
  </si>
  <si>
    <t>防身剑</t>
  </si>
  <si>
    <t>铜匕首</t>
  </si>
  <si>
    <t>农用火枪</t>
  </si>
  <si>
    <t>民用火枪</t>
  </si>
  <si>
    <t>小手枪</t>
  </si>
  <si>
    <t>劈柴斧</t>
  </si>
  <si>
    <t>伐木斧</t>
  </si>
  <si>
    <t>消防斧</t>
  </si>
  <si>
    <t>头巾</t>
  </si>
  <si>
    <t>帽子</t>
  </si>
  <si>
    <t>粗布头巾</t>
  </si>
  <si>
    <t>粗布帽</t>
  </si>
  <si>
    <t>上衣</t>
  </si>
  <si>
    <t>马甲</t>
  </si>
  <si>
    <t>粗布衫</t>
  </si>
  <si>
    <t>黄马甲</t>
  </si>
  <si>
    <t>裤子</t>
  </si>
  <si>
    <t>短裤</t>
  </si>
  <si>
    <t>布裤</t>
  </si>
  <si>
    <t>沙滩裤</t>
  </si>
  <si>
    <t>鞋子</t>
  </si>
  <si>
    <t>靴子</t>
  </si>
  <si>
    <t>布鞋</t>
  </si>
  <si>
    <t>草鞋</t>
  </si>
  <si>
    <t>轻圆盾</t>
  </si>
  <si>
    <t>轻盾</t>
  </si>
  <si>
    <t>大铁盾</t>
  </si>
  <si>
    <t>粗铁盾</t>
  </si>
  <si>
    <t>20级精良盾</t>
  </si>
  <si>
    <t>轻剑</t>
  </si>
  <si>
    <t>弹簧刀</t>
  </si>
  <si>
    <t>手工剑</t>
  </si>
  <si>
    <t>20级精良剑</t>
  </si>
  <si>
    <t>火绳枪</t>
  </si>
  <si>
    <t>火焰枪</t>
  </si>
  <si>
    <t>猎枪</t>
  </si>
  <si>
    <t>弹簧枪</t>
  </si>
  <si>
    <t>20级精良枪</t>
  </si>
  <si>
    <t>长柄斧</t>
  </si>
  <si>
    <t>短柄斧</t>
  </si>
  <si>
    <t>大斧</t>
  </si>
  <si>
    <t>圆斧</t>
  </si>
  <si>
    <t>20级精良斧</t>
  </si>
  <si>
    <t>兔皮帽</t>
  </si>
  <si>
    <t>铁箍巾</t>
  </si>
  <si>
    <t>短衫</t>
  </si>
  <si>
    <t>皮衣</t>
  </si>
  <si>
    <t>马裤</t>
  </si>
  <si>
    <t>休闲裤</t>
  </si>
  <si>
    <t>短靴</t>
  </si>
  <si>
    <t>马靴</t>
  </si>
  <si>
    <t>护心盾</t>
  </si>
  <si>
    <t>皮质盾</t>
  </si>
  <si>
    <t>大盾</t>
  </si>
  <si>
    <t>菱盾</t>
  </si>
  <si>
    <t>熟铁剑</t>
  </si>
  <si>
    <t>轻铁剑</t>
  </si>
  <si>
    <t>铸铁剑</t>
  </si>
  <si>
    <t>水手刀</t>
  </si>
  <si>
    <t>狙击枪</t>
  </si>
  <si>
    <t>散弹枪</t>
  </si>
  <si>
    <t>手枪</t>
  </si>
  <si>
    <t>卡宾枪</t>
  </si>
  <si>
    <t>阔斧</t>
  </si>
  <si>
    <t>飞斧</t>
  </si>
  <si>
    <t>重斧</t>
  </si>
  <si>
    <t>板斧</t>
  </si>
  <si>
    <t>防弹盔</t>
  </si>
  <si>
    <t>绸巾</t>
  </si>
  <si>
    <t>软锦巾</t>
  </si>
  <si>
    <t>防水帽</t>
  </si>
  <si>
    <t>防弹衣</t>
  </si>
  <si>
    <t>牛仔衣</t>
  </si>
  <si>
    <t>防水衫</t>
  </si>
  <si>
    <t>铁布衫</t>
  </si>
  <si>
    <t>防弹裤</t>
  </si>
  <si>
    <t>运动裤</t>
  </si>
  <si>
    <t>靴裤</t>
  </si>
  <si>
    <t>牛仔裤</t>
  </si>
  <si>
    <t>防水靴</t>
  </si>
  <si>
    <t>防滑靴</t>
  </si>
  <si>
    <t>钉子靴</t>
  </si>
  <si>
    <t>登山靴</t>
  </si>
  <si>
    <t>1000</t>
  </si>
  <si>
    <t>1级普通武器前缀</t>
  </si>
  <si>
    <t>1001</t>
  </si>
  <si>
    <t>1级普通防具前缀</t>
  </si>
  <si>
    <t>精良</t>
  </si>
  <si>
    <t>1级精良武器前缀</t>
  </si>
  <si>
    <t>1级精良防具前缀</t>
  </si>
  <si>
    <t>1级稀有武器前缀</t>
  </si>
  <si>
    <t>1级稀有防具前缀</t>
  </si>
  <si>
    <t>精良的</t>
  </si>
  <si>
    <t>工匠的</t>
  </si>
  <si>
    <t>优质的</t>
  </si>
  <si>
    <t>精美的</t>
  </si>
  <si>
    <t>优美的</t>
  </si>
  <si>
    <t>粗糙的</t>
  </si>
  <si>
    <t>破损的</t>
  </si>
  <si>
    <t>受损的</t>
  </si>
  <si>
    <t>坏掉的</t>
  </si>
  <si>
    <t>二手的</t>
  </si>
  <si>
    <t>粗制的</t>
  </si>
  <si>
    <t>常见的</t>
  </si>
  <si>
    <t>地摊价</t>
  </si>
  <si>
    <t>处理的</t>
  </si>
  <si>
    <t>耐用的</t>
  </si>
  <si>
    <t>高级的</t>
  </si>
  <si>
    <t>实用的</t>
  </si>
  <si>
    <t>全新的</t>
  </si>
  <si>
    <t>手工</t>
  </si>
  <si>
    <t>门市价</t>
  </si>
  <si>
    <t>无损的</t>
  </si>
  <si>
    <t>完美的</t>
  </si>
  <si>
    <t>工匠级</t>
  </si>
  <si>
    <t>优选的</t>
  </si>
  <si>
    <t>订制的</t>
  </si>
  <si>
    <t>稀有的</t>
  </si>
  <si>
    <t>名贵的</t>
  </si>
  <si>
    <t>昂贵的</t>
  </si>
  <si>
    <t>专柜价</t>
  </si>
  <si>
    <t>乱检的</t>
    <phoneticPr fontId="6" type="noConversion"/>
  </si>
  <si>
    <t>装备等级</t>
    <phoneticPr fontId="6" type="noConversion"/>
  </si>
  <si>
    <t>type_1</t>
    <phoneticPr fontId="6" type="noConversion"/>
  </si>
  <si>
    <t>装备type1</t>
    <phoneticPr fontId="6" type="noConversion"/>
  </si>
  <si>
    <t>名字库1</t>
    <phoneticPr fontId="6" type="noConversion"/>
  </si>
  <si>
    <t>名字库2</t>
    <phoneticPr fontId="6" type="noConversion"/>
  </si>
  <si>
    <t>名字库3</t>
    <phoneticPr fontId="6" type="noConversion"/>
  </si>
  <si>
    <t>名字库4</t>
    <phoneticPr fontId="6" type="noConversion"/>
  </si>
  <si>
    <t>名字库5</t>
    <phoneticPr fontId="6" type="noConversion"/>
  </si>
  <si>
    <t>名字库6</t>
    <phoneticPr fontId="6" type="noConversion"/>
  </si>
  <si>
    <t>ID号</t>
    <phoneticPr fontId="6" type="noConversion"/>
  </si>
  <si>
    <t>id</t>
    <phoneticPr fontId="6" type="noConversion"/>
  </si>
  <si>
    <t>—</t>
    <phoneticPr fontId="6" type="noConversion"/>
  </si>
  <si>
    <t>pri</t>
    <phoneticPr fontId="6" type="noConversion"/>
  </si>
  <si>
    <r>
      <t>c</t>
    </r>
    <r>
      <rPr>
        <sz val="9"/>
        <color theme="1"/>
        <rFont val="微软雅黑"/>
        <family val="2"/>
        <charset val="134"/>
      </rPr>
      <t>lient</t>
    </r>
    <phoneticPr fontId="6" type="noConversion"/>
  </si>
  <si>
    <r>
      <t>b</t>
    </r>
    <r>
      <rPr>
        <sz val="9"/>
        <color theme="1"/>
        <rFont val="微软雅黑"/>
        <family val="2"/>
        <charset val="134"/>
      </rPr>
      <t>oth</t>
    </r>
    <phoneticPr fontId="6" type="noConversion"/>
  </si>
  <si>
    <t>元宝</t>
    <phoneticPr fontId="6" type="noConversion"/>
  </si>
  <si>
    <t>测试列</t>
    <phoneticPr fontId="6" type="noConversion"/>
  </si>
  <si>
    <t>test_column</t>
    <phoneticPr fontId="6" type="noConversion"/>
  </si>
  <si>
    <t>both</t>
    <phoneticPr fontId="6" type="noConversion"/>
  </si>
  <si>
    <t>30001#1;30002#2</t>
    <phoneticPr fontId="6" type="noConversion"/>
  </si>
  <si>
    <t>30001#1;30002#3</t>
  </si>
  <si>
    <t>30001#1;30002#4</t>
  </si>
  <si>
    <t>30001#1;30002#5</t>
  </si>
  <si>
    <t>30001#1;30002#6</t>
  </si>
  <si>
    <t>30001#1;30002#7</t>
  </si>
  <si>
    <t>30001#1;30002#8</t>
  </si>
  <si>
    <t>30001#1;30002#9</t>
  </si>
  <si>
    <t>30001#1;30002#10</t>
  </si>
  <si>
    <t>30001#1;30002#11</t>
  </si>
  <si>
    <t>30001#1;30002#12</t>
  </si>
  <si>
    <t>30001#1;30002#13</t>
  </si>
  <si>
    <t>30001#1;30002#14</t>
  </si>
  <si>
    <t>30001#1;30002#15</t>
  </si>
  <si>
    <t>30001#1;30002#16</t>
  </si>
  <si>
    <t>30001#1;30002#17</t>
  </si>
  <si>
    <t>30001#1;30002#18</t>
  </si>
  <si>
    <t>30001#1;30002#19</t>
  </si>
  <si>
    <t>30001#1;30002#20</t>
  </si>
  <si>
    <t>30001#1;30002#21</t>
  </si>
  <si>
    <t>30001#1;30002#22</t>
  </si>
  <si>
    <t>30001#1;30002#23</t>
  </si>
  <si>
    <t>30001#1;30002#24</t>
  </si>
  <si>
    <t>30001#1;30002#25</t>
  </si>
  <si>
    <t>30001#1;30002#26</t>
  </si>
  <si>
    <t>30001#1;30002#27</t>
  </si>
  <si>
    <t>30001#1;30002#28</t>
  </si>
  <si>
    <t>30001#1;30002#29</t>
  </si>
  <si>
    <t>30001#1;30002#30</t>
  </si>
  <si>
    <t>30001#1;30002#31</t>
  </si>
  <si>
    <t>30001#1;30002#32</t>
  </si>
  <si>
    <t>30001#1;30002#33</t>
  </si>
  <si>
    <t>30001#1;30002#34</t>
  </si>
  <si>
    <t>30001#1;30002#35</t>
  </si>
  <si>
    <t>30001#1;30002#36</t>
  </si>
  <si>
    <t>30001#1;30002#37</t>
  </si>
  <si>
    <t>30001#1;30002#38</t>
  </si>
  <si>
    <t>30001#1;30002#39</t>
  </si>
  <si>
    <t>30001#1;30002#40</t>
  </si>
  <si>
    <t>30001#1;30002#41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</si>
</sst>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/>
      <right style="medium">
        <color rgb="FFC00000"/>
      </right>
      <top/>
      <bottom/>
      <diagonal/>
    </border>
    <border>
      <left/>
      <right style="medium">
        <color rgb="FFC00000"/>
      </right>
      <top/>
      <bottom style="thin">
        <color indexed="64"/>
      </bottom>
      <diagonal/>
    </border>
    <border>
      <left/>
      <right style="medium">
        <color rgb="FFC00000"/>
      </right>
      <top style="thin">
        <color indexed="64"/>
      </top>
      <bottom/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1" fillId="0" borderId="13" xfId="0" applyFont="1" applyBorder="1">
      <alignment vertical="center"/>
    </xf>
    <xf numFmtId="0" fontId="11" fillId="0" borderId="0" xfId="0" applyFont="1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13" xfId="0" applyFont="1" applyBorder="1">
      <alignment vertical="center"/>
    </xf>
    <xf numFmtId="0" fontId="1" fillId="0" borderId="0" xfId="0" applyFont="1" applyFill="1">
      <alignment vertical="center"/>
    </xf>
    <xf numFmtId="0" fontId="1" fillId="0" borderId="2" xfId="0" applyFont="1" applyBorder="1" applyAlignment="1">
      <alignment horizontal="center" vertical="center"/>
    </xf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49" fontId="1" fillId="0" borderId="0" xfId="0" applyNumberFormat="1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49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49" fontId="1" fillId="5" borderId="0" xfId="0" applyNumberFormat="1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0" xfId="0" applyFont="1" applyFill="1" applyBorder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>
      <alignment vertical="center"/>
    </xf>
    <xf numFmtId="0" fontId="1" fillId="0" borderId="0" xfId="0" applyFont="1" applyFill="1">
      <alignment vertical="center"/>
    </xf>
    <xf numFmtId="49" fontId="1" fillId="6" borderId="0" xfId="0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0" xfId="0" applyFont="1" applyFill="1" applyBorder="1">
      <alignment vertical="center"/>
    </xf>
    <xf numFmtId="49" fontId="1" fillId="7" borderId="0" xfId="0" applyNumberFormat="1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7" borderId="0" xfId="0" applyFont="1" applyFill="1" applyBorder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BFBFB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647700</xdr:colOff>
      <xdr:row>30</xdr:row>
      <xdr:rowOff>95250</xdr:rowOff>
    </xdr:from>
    <xdr:to>
      <xdr:col>4</xdr:col>
      <xdr:colOff>561729</xdr:colOff>
      <xdr:row>40</xdr:row>
      <xdr:rowOff>152167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0" y="5524500"/>
          <a:ext cx="1971429" cy="18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676275</xdr:colOff>
      <xdr:row>19</xdr:row>
      <xdr:rowOff>66675</xdr:rowOff>
    </xdr:from>
    <xdr:to>
      <xdr:col>4</xdr:col>
      <xdr:colOff>599828</xdr:colOff>
      <xdr:row>30</xdr:row>
      <xdr:rowOff>9283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2075" y="3505200"/>
          <a:ext cx="1980953" cy="1933333"/>
        </a:xfrm>
        <a:prstGeom prst="rect">
          <a:avLst/>
        </a:prstGeom>
      </xdr:spPr>
    </xdr:pic>
    <xdr:clientData/>
  </xdr:twoCellAnchor>
  <xdr:twoCellAnchor editAs="oneCell">
    <xdr:from>
      <xdr:col>15</xdr:col>
      <xdr:colOff>600075</xdr:colOff>
      <xdr:row>26</xdr:row>
      <xdr:rowOff>66675</xdr:rowOff>
    </xdr:from>
    <xdr:to>
      <xdr:col>18</xdr:col>
      <xdr:colOff>466485</xdr:colOff>
      <xdr:row>37</xdr:row>
      <xdr:rowOff>9283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77600" y="4772025"/>
          <a:ext cx="1923810" cy="19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847725</xdr:colOff>
      <xdr:row>35</xdr:row>
      <xdr:rowOff>142875</xdr:rowOff>
    </xdr:from>
    <xdr:to>
      <xdr:col>13</xdr:col>
      <xdr:colOff>399286</xdr:colOff>
      <xdr:row>50</xdr:row>
      <xdr:rowOff>75869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90925" y="6477000"/>
          <a:ext cx="6114286" cy="26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B43"/>
  <sheetViews>
    <sheetView tabSelected="1" workbookViewId="0">
      <pane ySplit="2" topLeftCell="A3" activePane="bottomLeft" state="frozen"/>
      <selection pane="bottomLeft" activeCell="X46" sqref="X46"/>
    </sheetView>
  </sheetViews>
  <sheetFormatPr defaultRowHeight="14.25"/>
  <cols>
    <col min="1" max="1" width="9" style="55"/>
    <col min="2" max="2" width="10.375" style="2" customWidth="1"/>
    <col min="3" max="3" width="7.5" style="2" bestFit="1" customWidth="1"/>
    <col min="4" max="5" width="8.375" style="2" bestFit="1" customWidth="1"/>
    <col min="6" max="8" width="7.5" style="2" bestFit="1" customWidth="1"/>
    <col min="9" max="9" width="8" style="2" bestFit="1" customWidth="1"/>
    <col min="10" max="10" width="7.5" style="2" bestFit="1" customWidth="1"/>
    <col min="11" max="11" width="8" style="2" bestFit="1" customWidth="1"/>
    <col min="12" max="15" width="7.5" style="2" bestFit="1" customWidth="1"/>
    <col min="16" max="16" width="7.5" style="2" customWidth="1"/>
    <col min="17" max="17" width="5" style="2" bestFit="1" customWidth="1"/>
    <col min="18" max="18" width="4.75" style="2" bestFit="1" customWidth="1"/>
    <col min="19" max="19" width="9.125" style="2" bestFit="1" customWidth="1"/>
    <col min="20" max="20" width="7.5" style="2" bestFit="1" customWidth="1"/>
    <col min="21" max="21" width="9.25" style="2" bestFit="1" customWidth="1"/>
    <col min="22" max="22" width="10.25" style="2" customWidth="1"/>
    <col min="23" max="23" width="10.5" style="17" bestFit="1" customWidth="1"/>
    <col min="24" max="24" width="15.875" style="17" bestFit="1" customWidth="1"/>
    <col min="25" max="25" width="19.5" style="2" bestFit="1" customWidth="1"/>
    <col min="26" max="27" width="10.625" style="2" customWidth="1"/>
    <col min="28" max="28" width="13.5" style="2" bestFit="1" customWidth="1"/>
    <col min="29" max="34" width="10.625" style="2" customWidth="1"/>
    <col min="35" max="16384" width="9" style="2"/>
  </cols>
  <sheetData>
    <row r="1" spans="1:28">
      <c r="A1" s="35" t="s">
        <v>525</v>
      </c>
      <c r="B1" s="12" t="s">
        <v>18</v>
      </c>
      <c r="C1" s="12" t="s">
        <v>17</v>
      </c>
      <c r="D1" s="12" t="s">
        <v>16</v>
      </c>
      <c r="E1" s="12" t="s">
        <v>15</v>
      </c>
      <c r="F1" s="12" t="s">
        <v>14</v>
      </c>
      <c r="G1" s="12" t="s">
        <v>13</v>
      </c>
      <c r="H1" s="12" t="s">
        <v>12</v>
      </c>
      <c r="I1" s="13" t="s">
        <v>11</v>
      </c>
      <c r="J1" s="14" t="s">
        <v>10</v>
      </c>
      <c r="K1" s="14" t="s">
        <v>9</v>
      </c>
      <c r="L1" s="14" t="s">
        <v>8</v>
      </c>
      <c r="M1" s="14" t="s">
        <v>7</v>
      </c>
      <c r="N1" s="15" t="s">
        <v>6</v>
      </c>
      <c r="O1" s="16" t="s">
        <v>5</v>
      </c>
      <c r="P1" s="32" t="s">
        <v>342</v>
      </c>
      <c r="Q1" s="12" t="s">
        <v>4</v>
      </c>
      <c r="R1" s="22" t="s">
        <v>531</v>
      </c>
      <c r="S1" s="12" t="s">
        <v>2</v>
      </c>
      <c r="T1" s="12" t="s">
        <v>1</v>
      </c>
      <c r="U1" s="12" t="s">
        <v>0</v>
      </c>
      <c r="V1" s="24" t="s">
        <v>94</v>
      </c>
      <c r="W1" s="23" t="s">
        <v>92</v>
      </c>
      <c r="X1" s="35" t="s">
        <v>532</v>
      </c>
    </row>
    <row r="2" spans="1:28">
      <c r="A2" s="35" t="s">
        <v>526</v>
      </c>
      <c r="B2" s="22" t="s">
        <v>42</v>
      </c>
      <c r="C2" s="12" t="s">
        <v>74</v>
      </c>
      <c r="D2" s="12" t="s">
        <v>75</v>
      </c>
      <c r="E2" s="12" t="s">
        <v>76</v>
      </c>
      <c r="F2" s="12" t="s">
        <v>77</v>
      </c>
      <c r="G2" s="12" t="s">
        <v>78</v>
      </c>
      <c r="H2" s="22" t="s">
        <v>91</v>
      </c>
      <c r="I2" s="12" t="s">
        <v>79</v>
      </c>
      <c r="J2" s="12" t="s">
        <v>80</v>
      </c>
      <c r="K2" s="12" t="s">
        <v>81</v>
      </c>
      <c r="L2" s="12" t="s">
        <v>82</v>
      </c>
      <c r="M2" s="12" t="s">
        <v>83</v>
      </c>
      <c r="N2" s="12" t="s">
        <v>84</v>
      </c>
      <c r="O2" s="12" t="s">
        <v>85</v>
      </c>
      <c r="P2" s="22" t="s">
        <v>341</v>
      </c>
      <c r="Q2" s="12" t="s">
        <v>86</v>
      </c>
      <c r="R2" s="12" t="s">
        <v>87</v>
      </c>
      <c r="S2" s="12" t="s">
        <v>88</v>
      </c>
      <c r="T2" s="12" t="s">
        <v>89</v>
      </c>
      <c r="U2" s="12" t="s">
        <v>90</v>
      </c>
      <c r="V2" s="24" t="s">
        <v>142</v>
      </c>
      <c r="W2" s="21" t="s">
        <v>93</v>
      </c>
      <c r="X2" s="36" t="s">
        <v>533</v>
      </c>
    </row>
    <row r="3" spans="1:28" ht="15" thickBot="1">
      <c r="A3" s="35" t="s">
        <v>527</v>
      </c>
      <c r="B3" s="34" t="s">
        <v>528</v>
      </c>
      <c r="C3" s="34" t="s">
        <v>529</v>
      </c>
      <c r="D3" s="34" t="s">
        <v>530</v>
      </c>
      <c r="E3" s="34" t="s">
        <v>530</v>
      </c>
      <c r="F3" s="34" t="s">
        <v>530</v>
      </c>
      <c r="G3" s="34" t="s">
        <v>530</v>
      </c>
      <c r="H3" s="34" t="s">
        <v>530</v>
      </c>
      <c r="I3" s="34" t="s">
        <v>530</v>
      </c>
      <c r="J3" s="34" t="s">
        <v>530</v>
      </c>
      <c r="K3" s="34" t="s">
        <v>530</v>
      </c>
      <c r="L3" s="34" t="s">
        <v>530</v>
      </c>
      <c r="M3" s="34" t="s">
        <v>530</v>
      </c>
      <c r="N3" s="34" t="s">
        <v>530</v>
      </c>
      <c r="O3" s="34" t="s">
        <v>530</v>
      </c>
      <c r="P3" s="34" t="s">
        <v>530</v>
      </c>
      <c r="Q3" s="34" t="s">
        <v>530</v>
      </c>
      <c r="R3" s="34" t="s">
        <v>530</v>
      </c>
      <c r="S3" s="34" t="s">
        <v>530</v>
      </c>
      <c r="T3" s="34" t="s">
        <v>530</v>
      </c>
      <c r="U3" s="34" t="s">
        <v>529</v>
      </c>
      <c r="V3" s="34" t="s">
        <v>530</v>
      </c>
      <c r="W3" s="34" t="s">
        <v>530</v>
      </c>
      <c r="X3" s="34" t="s">
        <v>534</v>
      </c>
    </row>
    <row r="4" spans="1:28" s="1" customFormat="1">
      <c r="A4" s="35">
        <v>1</v>
      </c>
      <c r="B4" s="23">
        <v>40500001</v>
      </c>
      <c r="C4" s="10" t="s">
        <v>19</v>
      </c>
      <c r="D4" s="1">
        <v>1</v>
      </c>
      <c r="E4" s="1">
        <v>1</v>
      </c>
      <c r="F4" s="1">
        <v>1</v>
      </c>
      <c r="G4" s="1">
        <v>2</v>
      </c>
      <c r="H4" s="1">
        <v>1</v>
      </c>
      <c r="I4" s="1">
        <v>0</v>
      </c>
      <c r="J4" s="1">
        <v>0</v>
      </c>
      <c r="K4" s="1">
        <v>10</v>
      </c>
      <c r="L4" s="1">
        <v>50</v>
      </c>
      <c r="M4" s="1">
        <v>0</v>
      </c>
      <c r="N4" s="1">
        <v>0</v>
      </c>
      <c r="O4" s="1">
        <v>2</v>
      </c>
      <c r="P4" s="1">
        <f t="shared" ref="P4" si="0">FLOOR((AVERAGE(I4:J4)*10+(AVERAGE(K4:L4)+M4+N4)*100),100)</f>
        <v>3000</v>
      </c>
      <c r="Q4" s="1">
        <f>P4/10</f>
        <v>300</v>
      </c>
      <c r="R4" s="1">
        <v>0</v>
      </c>
      <c r="S4" s="1">
        <v>0</v>
      </c>
      <c r="T4" s="1">
        <v>0</v>
      </c>
      <c r="U4" s="24" t="s">
        <v>55</v>
      </c>
      <c r="V4" s="24">
        <v>5</v>
      </c>
      <c r="W4" s="17" t="s">
        <v>95</v>
      </c>
      <c r="X4" s="36" t="s">
        <v>535</v>
      </c>
      <c r="Z4" s="24" t="s">
        <v>135</v>
      </c>
      <c r="AA4" s="2" t="s">
        <v>137</v>
      </c>
      <c r="AB4" s="1" t="str">
        <f>F4&amp;"级"&amp;Z4&amp;AA4&amp;C4</f>
        <v>1级蓝色剑盾武器</v>
      </c>
    </row>
    <row r="5" spans="1:28">
      <c r="A5" s="35">
        <v>2</v>
      </c>
      <c r="B5" s="23">
        <v>40500002</v>
      </c>
      <c r="C5" s="3" t="s">
        <v>19</v>
      </c>
      <c r="D5" s="1">
        <v>1</v>
      </c>
      <c r="E5" s="1">
        <v>2</v>
      </c>
      <c r="F5" s="1">
        <v>1</v>
      </c>
      <c r="G5" s="1">
        <v>2</v>
      </c>
      <c r="H5" s="1">
        <v>2</v>
      </c>
      <c r="I5" s="1">
        <v>0</v>
      </c>
      <c r="J5" s="1">
        <v>0</v>
      </c>
      <c r="K5" s="1">
        <v>10</v>
      </c>
      <c r="L5" s="1">
        <v>50</v>
      </c>
      <c r="M5" s="1">
        <v>0</v>
      </c>
      <c r="N5" s="1">
        <v>0</v>
      </c>
      <c r="O5" s="1">
        <v>2</v>
      </c>
      <c r="P5" s="1">
        <v>3000</v>
      </c>
      <c r="Q5" s="1">
        <f t="shared" ref="Q5:Q43" si="1">P5/10</f>
        <v>300</v>
      </c>
      <c r="R5" s="1">
        <v>0</v>
      </c>
      <c r="S5" s="1">
        <v>0</v>
      </c>
      <c r="T5" s="1">
        <v>0</v>
      </c>
      <c r="U5" s="24" t="s">
        <v>56</v>
      </c>
      <c r="V5" s="24">
        <v>5</v>
      </c>
      <c r="W5" s="17" t="s">
        <v>96</v>
      </c>
      <c r="X5" s="36" t="s">
        <v>536</v>
      </c>
      <c r="Z5" s="24" t="s">
        <v>135</v>
      </c>
      <c r="AA5" s="2" t="s">
        <v>138</v>
      </c>
      <c r="AB5" s="1" t="str">
        <f t="shared" ref="AB5:AB43" si="2">F5&amp;"级"&amp;Z5&amp;AA5&amp;C5</f>
        <v>1级蓝色剑刃武器</v>
      </c>
    </row>
    <row r="6" spans="1:28">
      <c r="A6" s="35">
        <v>3</v>
      </c>
      <c r="B6" s="23">
        <v>40500003</v>
      </c>
      <c r="C6" s="3" t="s">
        <v>19</v>
      </c>
      <c r="D6" s="1">
        <v>1</v>
      </c>
      <c r="E6" s="2">
        <v>3</v>
      </c>
      <c r="F6" s="1">
        <v>1</v>
      </c>
      <c r="G6" s="2">
        <v>2</v>
      </c>
      <c r="H6" s="2">
        <v>3</v>
      </c>
      <c r="I6" s="1">
        <v>0</v>
      </c>
      <c r="J6" s="1">
        <v>0</v>
      </c>
      <c r="K6" s="1">
        <v>10</v>
      </c>
      <c r="L6" s="1">
        <v>50</v>
      </c>
      <c r="M6" s="1">
        <v>0</v>
      </c>
      <c r="N6" s="1">
        <v>0</v>
      </c>
      <c r="O6" s="1">
        <v>2</v>
      </c>
      <c r="P6" s="1">
        <v>3000</v>
      </c>
      <c r="Q6" s="1">
        <f t="shared" si="1"/>
        <v>300</v>
      </c>
      <c r="R6" s="1">
        <v>0</v>
      </c>
      <c r="S6" s="1">
        <v>0</v>
      </c>
      <c r="T6" s="1">
        <v>0</v>
      </c>
      <c r="U6" s="24" t="s">
        <v>57</v>
      </c>
      <c r="V6" s="24">
        <v>5</v>
      </c>
      <c r="W6" s="17" t="s">
        <v>97</v>
      </c>
      <c r="X6" s="36" t="s">
        <v>537</v>
      </c>
      <c r="Z6" s="24" t="s">
        <v>135</v>
      </c>
      <c r="AA6" s="2" t="s">
        <v>139</v>
      </c>
      <c r="AB6" s="1" t="str">
        <f t="shared" si="2"/>
        <v>1级蓝色火枪武器</v>
      </c>
    </row>
    <row r="7" spans="1:28">
      <c r="A7" s="35">
        <v>4</v>
      </c>
      <c r="B7" s="23">
        <v>40500004</v>
      </c>
      <c r="C7" s="3" t="s">
        <v>19</v>
      </c>
      <c r="D7" s="1">
        <v>1</v>
      </c>
      <c r="E7" s="2">
        <v>4</v>
      </c>
      <c r="F7" s="1">
        <v>1</v>
      </c>
      <c r="G7" s="2">
        <v>2</v>
      </c>
      <c r="H7" s="2">
        <v>4</v>
      </c>
      <c r="I7" s="1">
        <v>0</v>
      </c>
      <c r="J7" s="1">
        <v>0</v>
      </c>
      <c r="K7" s="1">
        <v>10</v>
      </c>
      <c r="L7" s="1">
        <v>50</v>
      </c>
      <c r="M7" s="1">
        <v>0</v>
      </c>
      <c r="N7" s="1">
        <v>0</v>
      </c>
      <c r="O7" s="1">
        <v>2</v>
      </c>
      <c r="P7" s="1">
        <v>3000</v>
      </c>
      <c r="Q7" s="1">
        <f t="shared" si="1"/>
        <v>300</v>
      </c>
      <c r="R7" s="1">
        <v>0</v>
      </c>
      <c r="S7" s="1">
        <v>0</v>
      </c>
      <c r="T7" s="1">
        <v>0</v>
      </c>
      <c r="U7" s="24" t="s">
        <v>58</v>
      </c>
      <c r="V7" s="24">
        <v>5</v>
      </c>
      <c r="W7" s="17" t="s">
        <v>98</v>
      </c>
      <c r="X7" s="36" t="s">
        <v>538</v>
      </c>
      <c r="Z7" s="24" t="s">
        <v>135</v>
      </c>
      <c r="AA7" s="2" t="s">
        <v>140</v>
      </c>
      <c r="AB7" s="1" t="str">
        <f t="shared" si="2"/>
        <v>1级蓝色斧头武器</v>
      </c>
    </row>
    <row r="8" spans="1:28">
      <c r="A8" s="35">
        <v>5</v>
      </c>
      <c r="B8" s="23">
        <v>40500005</v>
      </c>
      <c r="C8" s="3" t="s">
        <v>20</v>
      </c>
      <c r="D8" s="2">
        <v>2</v>
      </c>
      <c r="E8" s="2">
        <v>5</v>
      </c>
      <c r="F8" s="1">
        <v>1</v>
      </c>
      <c r="G8" s="2">
        <v>2</v>
      </c>
      <c r="H8" s="2">
        <v>0</v>
      </c>
      <c r="I8" s="2">
        <v>0</v>
      </c>
      <c r="J8" s="2">
        <v>0</v>
      </c>
      <c r="K8" s="1">
        <v>0</v>
      </c>
      <c r="L8" s="2">
        <v>0</v>
      </c>
      <c r="M8" s="2">
        <v>40</v>
      </c>
      <c r="N8" s="2">
        <v>0</v>
      </c>
      <c r="O8" s="1">
        <v>2</v>
      </c>
      <c r="P8" s="1">
        <v>3000</v>
      </c>
      <c r="Q8" s="1">
        <f t="shared" si="1"/>
        <v>300</v>
      </c>
      <c r="R8" s="1">
        <v>0</v>
      </c>
      <c r="S8" s="1">
        <v>0</v>
      </c>
      <c r="T8" s="1">
        <v>0</v>
      </c>
      <c r="U8" s="24" t="s">
        <v>59</v>
      </c>
      <c r="V8" s="24">
        <v>5</v>
      </c>
      <c r="W8" s="17" t="s">
        <v>99</v>
      </c>
      <c r="X8" s="36" t="s">
        <v>539</v>
      </c>
      <c r="Z8" s="24" t="s">
        <v>135</v>
      </c>
      <c r="AB8" s="1" t="str">
        <f t="shared" si="2"/>
        <v>1级蓝色帽子</v>
      </c>
    </row>
    <row r="9" spans="1:28">
      <c r="A9" s="35">
        <v>6</v>
      </c>
      <c r="B9" s="23">
        <v>40500006</v>
      </c>
      <c r="C9" s="3" t="s">
        <v>21</v>
      </c>
      <c r="D9" s="2">
        <v>2</v>
      </c>
      <c r="E9" s="2">
        <v>6</v>
      </c>
      <c r="F9" s="1">
        <v>1</v>
      </c>
      <c r="G9" s="2">
        <v>2</v>
      </c>
      <c r="H9" s="2">
        <v>0</v>
      </c>
      <c r="I9" s="2">
        <v>100</v>
      </c>
      <c r="J9" s="2">
        <v>200</v>
      </c>
      <c r="K9" s="1">
        <v>0</v>
      </c>
      <c r="L9" s="2">
        <v>0</v>
      </c>
      <c r="M9" s="2">
        <v>0</v>
      </c>
      <c r="N9" s="2">
        <v>0</v>
      </c>
      <c r="O9" s="1">
        <v>2</v>
      </c>
      <c r="P9" s="1">
        <v>3000</v>
      </c>
      <c r="Q9" s="1">
        <f t="shared" si="1"/>
        <v>300</v>
      </c>
      <c r="R9" s="1">
        <v>0</v>
      </c>
      <c r="S9" s="1">
        <v>0</v>
      </c>
      <c r="T9" s="1">
        <v>0</v>
      </c>
      <c r="U9" s="24" t="s">
        <v>60</v>
      </c>
      <c r="V9" s="24">
        <v>5</v>
      </c>
      <c r="W9" s="17" t="s">
        <v>100</v>
      </c>
      <c r="X9" s="36" t="s">
        <v>540</v>
      </c>
      <c r="Z9" s="24" t="s">
        <v>135</v>
      </c>
      <c r="AB9" s="1" t="str">
        <f t="shared" si="2"/>
        <v>1级蓝色上衣</v>
      </c>
    </row>
    <row r="10" spans="1:28">
      <c r="A10" s="35">
        <v>7</v>
      </c>
      <c r="B10" s="23">
        <v>40500007</v>
      </c>
      <c r="C10" s="3" t="s">
        <v>22</v>
      </c>
      <c r="D10" s="2">
        <v>2</v>
      </c>
      <c r="E10" s="2">
        <v>7</v>
      </c>
      <c r="F10" s="1">
        <v>1</v>
      </c>
      <c r="G10" s="2">
        <v>2</v>
      </c>
      <c r="H10" s="2">
        <v>0</v>
      </c>
      <c r="I10" s="2">
        <v>100</v>
      </c>
      <c r="J10" s="2">
        <v>200</v>
      </c>
      <c r="K10" s="1">
        <v>0</v>
      </c>
      <c r="L10" s="2">
        <v>0</v>
      </c>
      <c r="M10" s="2">
        <v>0</v>
      </c>
      <c r="N10" s="2">
        <v>0</v>
      </c>
      <c r="O10" s="1">
        <v>2</v>
      </c>
      <c r="P10" s="1">
        <v>3000</v>
      </c>
      <c r="Q10" s="1">
        <f t="shared" si="1"/>
        <v>300</v>
      </c>
      <c r="R10" s="1">
        <v>0</v>
      </c>
      <c r="S10" s="1">
        <v>0</v>
      </c>
      <c r="T10" s="1">
        <v>0</v>
      </c>
      <c r="U10" s="24" t="s">
        <v>61</v>
      </c>
      <c r="V10" s="24">
        <v>5</v>
      </c>
      <c r="W10" s="17" t="s">
        <v>101</v>
      </c>
      <c r="X10" s="36" t="s">
        <v>541</v>
      </c>
      <c r="Z10" s="24" t="s">
        <v>135</v>
      </c>
      <c r="AB10" s="1" t="str">
        <f t="shared" si="2"/>
        <v>1级蓝色裤子</v>
      </c>
    </row>
    <row r="11" spans="1:28" ht="15" thickBot="1">
      <c r="A11" s="35">
        <v>8</v>
      </c>
      <c r="B11" s="23">
        <v>40500008</v>
      </c>
      <c r="C11" s="11" t="s">
        <v>23</v>
      </c>
      <c r="D11" s="2">
        <v>2</v>
      </c>
      <c r="E11" s="2">
        <v>8</v>
      </c>
      <c r="F11" s="1">
        <v>1</v>
      </c>
      <c r="G11" s="2">
        <v>2</v>
      </c>
      <c r="H11" s="2">
        <v>0</v>
      </c>
      <c r="I11" s="2">
        <v>0</v>
      </c>
      <c r="J11" s="2">
        <v>0</v>
      </c>
      <c r="K11" s="1">
        <v>0</v>
      </c>
      <c r="L11" s="2">
        <v>0</v>
      </c>
      <c r="M11" s="2">
        <v>0</v>
      </c>
      <c r="N11" s="2">
        <v>40</v>
      </c>
      <c r="O11" s="1">
        <v>2</v>
      </c>
      <c r="P11" s="1">
        <v>3000</v>
      </c>
      <c r="Q11" s="1">
        <f t="shared" si="1"/>
        <v>300</v>
      </c>
      <c r="R11" s="1">
        <v>0</v>
      </c>
      <c r="S11" s="1">
        <v>0</v>
      </c>
      <c r="T11" s="1">
        <v>0</v>
      </c>
      <c r="U11" s="24" t="s">
        <v>62</v>
      </c>
      <c r="V11" s="24">
        <v>5</v>
      </c>
      <c r="W11" s="17" t="s">
        <v>102</v>
      </c>
      <c r="X11" s="36" t="s">
        <v>542</v>
      </c>
      <c r="Z11" s="24" t="s">
        <v>135</v>
      </c>
      <c r="AB11" s="1" t="str">
        <f t="shared" si="2"/>
        <v>1级蓝色鞋子</v>
      </c>
    </row>
    <row r="12" spans="1:28" s="1" customFormat="1">
      <c r="A12" s="35">
        <v>9</v>
      </c>
      <c r="B12" s="23">
        <v>40500017</v>
      </c>
      <c r="C12" s="10" t="s">
        <v>19</v>
      </c>
      <c r="D12" s="1">
        <v>1</v>
      </c>
      <c r="E12" s="1">
        <v>1</v>
      </c>
      <c r="F12" s="1">
        <v>10</v>
      </c>
      <c r="G12" s="1">
        <v>2</v>
      </c>
      <c r="H12" s="1">
        <v>1</v>
      </c>
      <c r="I12" s="1">
        <v>0</v>
      </c>
      <c r="J12" s="1">
        <v>0</v>
      </c>
      <c r="K12" s="1">
        <v>35</v>
      </c>
      <c r="L12" s="1">
        <v>90</v>
      </c>
      <c r="M12" s="1">
        <v>0</v>
      </c>
      <c r="N12" s="1">
        <v>0</v>
      </c>
      <c r="O12" s="1">
        <v>2</v>
      </c>
      <c r="P12" s="1">
        <v>6000</v>
      </c>
      <c r="Q12" s="1">
        <f t="shared" si="1"/>
        <v>600</v>
      </c>
      <c r="R12" s="1">
        <v>0</v>
      </c>
      <c r="S12" s="30">
        <v>40200001</v>
      </c>
      <c r="T12" s="1">
        <v>0</v>
      </c>
      <c r="U12" s="27" t="s">
        <v>178</v>
      </c>
      <c r="V12" s="24">
        <v>5</v>
      </c>
      <c r="W12" s="17" t="s">
        <v>103</v>
      </c>
      <c r="X12" s="36" t="s">
        <v>543</v>
      </c>
      <c r="Y12" s="1" t="str">
        <f>F12&amp;"级"&amp;Z12&amp;C12&amp;AA12&amp;"制作书配方"</f>
        <v>10级蓝色武器剑盾制作书配方</v>
      </c>
      <c r="Z12" s="24" t="s">
        <v>135</v>
      </c>
      <c r="AA12" s="2" t="s">
        <v>137</v>
      </c>
      <c r="AB12" s="1" t="str">
        <f t="shared" si="2"/>
        <v>10级蓝色剑盾武器</v>
      </c>
    </row>
    <row r="13" spans="1:28">
      <c r="A13" s="35">
        <v>10</v>
      </c>
      <c r="B13" s="23">
        <v>40500018</v>
      </c>
      <c r="C13" s="3" t="s">
        <v>19</v>
      </c>
      <c r="D13" s="1">
        <v>1</v>
      </c>
      <c r="E13" s="1">
        <v>2</v>
      </c>
      <c r="F13" s="1">
        <v>10</v>
      </c>
      <c r="G13" s="1">
        <v>2</v>
      </c>
      <c r="H13" s="1">
        <v>2</v>
      </c>
      <c r="I13" s="1">
        <v>0</v>
      </c>
      <c r="J13" s="1">
        <v>0</v>
      </c>
      <c r="K13" s="1">
        <v>35</v>
      </c>
      <c r="L13" s="1">
        <v>90</v>
      </c>
      <c r="M13" s="1">
        <v>0</v>
      </c>
      <c r="N13" s="1">
        <v>0</v>
      </c>
      <c r="O13" s="1">
        <v>2</v>
      </c>
      <c r="P13" s="1">
        <v>6000</v>
      </c>
      <c r="Q13" s="1">
        <f t="shared" si="1"/>
        <v>600</v>
      </c>
      <c r="R13" s="1">
        <v>0</v>
      </c>
      <c r="S13" s="21">
        <v>40200002</v>
      </c>
      <c r="T13" s="1">
        <v>0</v>
      </c>
      <c r="U13" s="28" t="s">
        <v>179</v>
      </c>
      <c r="V13" s="24">
        <v>5</v>
      </c>
      <c r="W13" s="17" t="s">
        <v>104</v>
      </c>
      <c r="X13" s="36" t="s">
        <v>544</v>
      </c>
      <c r="Y13" s="1" t="str">
        <f t="shared" ref="Y13:Y19" si="3">F13&amp;"级"&amp;Z13&amp;C13&amp;AA13&amp;"制作书配方"</f>
        <v>10级蓝色武器剑刃制作书配方</v>
      </c>
      <c r="Z13" s="24" t="s">
        <v>135</v>
      </c>
      <c r="AA13" s="2" t="s">
        <v>138</v>
      </c>
      <c r="AB13" s="1" t="str">
        <f t="shared" si="2"/>
        <v>10级蓝色剑刃武器</v>
      </c>
    </row>
    <row r="14" spans="1:28">
      <c r="A14" s="35">
        <v>11</v>
      </c>
      <c r="B14" s="23">
        <v>40500019</v>
      </c>
      <c r="C14" s="3" t="s">
        <v>19</v>
      </c>
      <c r="D14" s="1">
        <v>1</v>
      </c>
      <c r="E14" s="2">
        <v>3</v>
      </c>
      <c r="F14" s="1">
        <v>10</v>
      </c>
      <c r="G14" s="2">
        <v>2</v>
      </c>
      <c r="H14" s="2">
        <v>3</v>
      </c>
      <c r="I14" s="1">
        <v>0</v>
      </c>
      <c r="J14" s="1">
        <v>0</v>
      </c>
      <c r="K14" s="1">
        <v>35</v>
      </c>
      <c r="L14" s="1">
        <v>90</v>
      </c>
      <c r="M14" s="1">
        <v>0</v>
      </c>
      <c r="N14" s="1">
        <v>0</v>
      </c>
      <c r="O14" s="1">
        <v>2</v>
      </c>
      <c r="P14" s="1">
        <v>6000</v>
      </c>
      <c r="Q14" s="1">
        <f t="shared" si="1"/>
        <v>600</v>
      </c>
      <c r="R14" s="1">
        <v>0</v>
      </c>
      <c r="S14" s="21">
        <v>40200003</v>
      </c>
      <c r="T14" s="1">
        <v>0</v>
      </c>
      <c r="U14" s="28" t="s">
        <v>180</v>
      </c>
      <c r="V14" s="24">
        <v>5</v>
      </c>
      <c r="W14" s="17" t="s">
        <v>105</v>
      </c>
      <c r="X14" s="36" t="s">
        <v>545</v>
      </c>
      <c r="Y14" s="1" t="str">
        <f t="shared" si="3"/>
        <v>10级蓝色武器火枪制作书配方</v>
      </c>
      <c r="Z14" s="24" t="s">
        <v>135</v>
      </c>
      <c r="AA14" s="2" t="s">
        <v>139</v>
      </c>
      <c r="AB14" s="1" t="str">
        <f t="shared" si="2"/>
        <v>10级蓝色火枪武器</v>
      </c>
    </row>
    <row r="15" spans="1:28">
      <c r="A15" s="35">
        <v>12</v>
      </c>
      <c r="B15" s="23">
        <v>40500020</v>
      </c>
      <c r="C15" s="3" t="s">
        <v>19</v>
      </c>
      <c r="D15" s="1">
        <v>1</v>
      </c>
      <c r="E15" s="2">
        <v>4</v>
      </c>
      <c r="F15" s="1">
        <v>10</v>
      </c>
      <c r="G15" s="2">
        <v>2</v>
      </c>
      <c r="H15" s="2">
        <v>4</v>
      </c>
      <c r="I15" s="1">
        <v>0</v>
      </c>
      <c r="J15" s="1">
        <v>0</v>
      </c>
      <c r="K15" s="1">
        <v>35</v>
      </c>
      <c r="L15" s="1">
        <v>90</v>
      </c>
      <c r="M15" s="1">
        <v>0</v>
      </c>
      <c r="N15" s="1">
        <v>0</v>
      </c>
      <c r="O15" s="1">
        <v>2</v>
      </c>
      <c r="P15" s="1">
        <v>6000</v>
      </c>
      <c r="Q15" s="1">
        <f t="shared" si="1"/>
        <v>600</v>
      </c>
      <c r="R15" s="1">
        <v>0</v>
      </c>
      <c r="S15" s="21">
        <v>40200004</v>
      </c>
      <c r="T15" s="1">
        <v>0</v>
      </c>
      <c r="U15" s="28" t="s">
        <v>181</v>
      </c>
      <c r="V15" s="24">
        <v>5</v>
      </c>
      <c r="W15" s="17" t="s">
        <v>106</v>
      </c>
      <c r="X15" s="36" t="s">
        <v>546</v>
      </c>
      <c r="Y15" s="1" t="str">
        <f t="shared" si="3"/>
        <v>10级蓝色武器斧头制作书配方</v>
      </c>
      <c r="Z15" s="24" t="s">
        <v>135</v>
      </c>
      <c r="AA15" s="2" t="s">
        <v>140</v>
      </c>
      <c r="AB15" s="1" t="str">
        <f t="shared" si="2"/>
        <v>10级蓝色斧头武器</v>
      </c>
    </row>
    <row r="16" spans="1:28">
      <c r="A16" s="35">
        <v>13</v>
      </c>
      <c r="B16" s="23">
        <v>40500021</v>
      </c>
      <c r="C16" s="3" t="s">
        <v>20</v>
      </c>
      <c r="D16" s="2">
        <v>2</v>
      </c>
      <c r="E16" s="2">
        <v>5</v>
      </c>
      <c r="F16" s="1">
        <v>10</v>
      </c>
      <c r="G16" s="2">
        <v>2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70</v>
      </c>
      <c r="N16" s="2">
        <v>0</v>
      </c>
      <c r="O16" s="1">
        <v>2</v>
      </c>
      <c r="P16" s="1">
        <v>6000</v>
      </c>
      <c r="Q16" s="1">
        <f t="shared" si="1"/>
        <v>600</v>
      </c>
      <c r="R16" s="1">
        <v>0</v>
      </c>
      <c r="S16" s="21">
        <v>40200005</v>
      </c>
      <c r="T16" s="1">
        <v>0</v>
      </c>
      <c r="U16" s="28" t="s">
        <v>182</v>
      </c>
      <c r="V16" s="24">
        <v>5</v>
      </c>
      <c r="W16" s="17" t="s">
        <v>107</v>
      </c>
      <c r="X16" s="36" t="s">
        <v>547</v>
      </c>
      <c r="Y16" s="1" t="str">
        <f t="shared" si="3"/>
        <v>10级蓝色帽子制作书配方</v>
      </c>
      <c r="Z16" s="24" t="s">
        <v>135</v>
      </c>
      <c r="AB16" s="1" t="str">
        <f t="shared" si="2"/>
        <v>10级蓝色帽子</v>
      </c>
    </row>
    <row r="17" spans="1:28">
      <c r="A17" s="35">
        <v>14</v>
      </c>
      <c r="B17" s="23">
        <v>40500022</v>
      </c>
      <c r="C17" s="3" t="s">
        <v>21</v>
      </c>
      <c r="D17" s="2">
        <v>2</v>
      </c>
      <c r="E17" s="2">
        <v>6</v>
      </c>
      <c r="F17" s="1">
        <v>10</v>
      </c>
      <c r="G17" s="2">
        <v>2</v>
      </c>
      <c r="H17" s="2">
        <v>0</v>
      </c>
      <c r="I17" s="2">
        <v>250</v>
      </c>
      <c r="J17" s="2">
        <v>400</v>
      </c>
      <c r="K17" s="2">
        <v>0</v>
      </c>
      <c r="L17" s="2">
        <v>0</v>
      </c>
      <c r="M17" s="2">
        <v>0</v>
      </c>
      <c r="N17" s="2">
        <v>0</v>
      </c>
      <c r="O17" s="1">
        <v>2</v>
      </c>
      <c r="P17" s="1">
        <v>6000</v>
      </c>
      <c r="Q17" s="1">
        <f t="shared" si="1"/>
        <v>600</v>
      </c>
      <c r="R17" s="1">
        <v>0</v>
      </c>
      <c r="S17" s="21">
        <v>40200006</v>
      </c>
      <c r="T17" s="1">
        <v>0</v>
      </c>
      <c r="U17" s="28" t="s">
        <v>183</v>
      </c>
      <c r="V17" s="24">
        <v>5</v>
      </c>
      <c r="W17" s="17" t="s">
        <v>108</v>
      </c>
      <c r="X17" s="36" t="s">
        <v>548</v>
      </c>
      <c r="Y17" s="1" t="str">
        <f t="shared" si="3"/>
        <v>10级蓝色上衣制作书配方</v>
      </c>
      <c r="Z17" s="24" t="s">
        <v>135</v>
      </c>
      <c r="AB17" s="1" t="str">
        <f t="shared" si="2"/>
        <v>10级蓝色上衣</v>
      </c>
    </row>
    <row r="18" spans="1:28">
      <c r="A18" s="35">
        <v>15</v>
      </c>
      <c r="B18" s="23">
        <v>40500023</v>
      </c>
      <c r="C18" s="3" t="s">
        <v>22</v>
      </c>
      <c r="D18" s="2">
        <v>2</v>
      </c>
      <c r="E18" s="2">
        <v>7</v>
      </c>
      <c r="F18" s="1">
        <v>10</v>
      </c>
      <c r="G18" s="2">
        <v>2</v>
      </c>
      <c r="H18" s="2">
        <v>0</v>
      </c>
      <c r="I18" s="2">
        <v>250</v>
      </c>
      <c r="J18" s="2">
        <v>400</v>
      </c>
      <c r="K18" s="2">
        <v>0</v>
      </c>
      <c r="L18" s="2">
        <v>0</v>
      </c>
      <c r="M18" s="2">
        <v>0</v>
      </c>
      <c r="N18" s="2">
        <v>0</v>
      </c>
      <c r="O18" s="1">
        <v>2</v>
      </c>
      <c r="P18" s="1">
        <v>6000</v>
      </c>
      <c r="Q18" s="1">
        <f t="shared" si="1"/>
        <v>600</v>
      </c>
      <c r="R18" s="1">
        <v>0</v>
      </c>
      <c r="S18" s="21">
        <v>40200007</v>
      </c>
      <c r="T18" s="1">
        <v>0</v>
      </c>
      <c r="U18" s="28" t="s">
        <v>184</v>
      </c>
      <c r="V18" s="24">
        <v>5</v>
      </c>
      <c r="W18" s="17" t="s">
        <v>109</v>
      </c>
      <c r="X18" s="36" t="s">
        <v>549</v>
      </c>
      <c r="Y18" s="1" t="str">
        <f t="shared" si="3"/>
        <v>10级蓝色裤子制作书配方</v>
      </c>
      <c r="Z18" s="24" t="s">
        <v>135</v>
      </c>
      <c r="AB18" s="1" t="str">
        <f t="shared" si="2"/>
        <v>10级蓝色裤子</v>
      </c>
    </row>
    <row r="19" spans="1:28" ht="15" thickBot="1">
      <c r="A19" s="35">
        <v>16</v>
      </c>
      <c r="B19" s="23">
        <v>40500024</v>
      </c>
      <c r="C19" s="11" t="s">
        <v>23</v>
      </c>
      <c r="D19" s="2">
        <v>2</v>
      </c>
      <c r="E19" s="2">
        <v>8</v>
      </c>
      <c r="F19" s="1">
        <v>10</v>
      </c>
      <c r="G19" s="2">
        <v>2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70</v>
      </c>
      <c r="O19" s="1">
        <v>2</v>
      </c>
      <c r="P19" s="1">
        <v>6000</v>
      </c>
      <c r="Q19" s="1">
        <f t="shared" si="1"/>
        <v>600</v>
      </c>
      <c r="R19" s="1">
        <v>0</v>
      </c>
      <c r="S19" s="21">
        <v>40200008</v>
      </c>
      <c r="T19" s="1">
        <v>0</v>
      </c>
      <c r="U19" s="28" t="s">
        <v>185</v>
      </c>
      <c r="V19" s="24">
        <v>5</v>
      </c>
      <c r="W19" s="17" t="s">
        <v>110</v>
      </c>
      <c r="X19" s="36" t="s">
        <v>550</v>
      </c>
      <c r="Y19" s="1" t="str">
        <f t="shared" si="3"/>
        <v>10级蓝色鞋子制作书配方</v>
      </c>
      <c r="Z19" s="24" t="s">
        <v>135</v>
      </c>
      <c r="AB19" s="1" t="str">
        <f t="shared" si="2"/>
        <v>10级蓝色鞋子</v>
      </c>
    </row>
    <row r="20" spans="1:28" s="1" customFormat="1">
      <c r="A20" s="35">
        <v>17</v>
      </c>
      <c r="B20" s="23">
        <v>40500033</v>
      </c>
      <c r="C20" s="9" t="s">
        <v>19</v>
      </c>
      <c r="D20" s="1">
        <v>1</v>
      </c>
      <c r="E20" s="1">
        <v>1</v>
      </c>
      <c r="F20" s="1">
        <v>20</v>
      </c>
      <c r="G20" s="1">
        <v>1</v>
      </c>
      <c r="H20" s="1">
        <v>1</v>
      </c>
      <c r="I20" s="1">
        <v>0</v>
      </c>
      <c r="J20" s="1">
        <v>0</v>
      </c>
      <c r="K20" s="1">
        <v>40</v>
      </c>
      <c r="L20" s="1">
        <v>100</v>
      </c>
      <c r="M20" s="1">
        <v>0</v>
      </c>
      <c r="N20" s="1">
        <v>0</v>
      </c>
      <c r="O20" s="1">
        <v>1</v>
      </c>
      <c r="P20" s="1">
        <v>8000</v>
      </c>
      <c r="Q20" s="1">
        <f t="shared" si="1"/>
        <v>800</v>
      </c>
      <c r="R20" s="1">
        <v>0</v>
      </c>
      <c r="S20" s="1">
        <v>0</v>
      </c>
      <c r="T20" s="1">
        <v>0</v>
      </c>
      <c r="U20" s="24" t="s">
        <v>63</v>
      </c>
      <c r="V20" s="24">
        <v>5</v>
      </c>
      <c r="W20" s="17" t="s">
        <v>111</v>
      </c>
      <c r="X20" s="36" t="s">
        <v>551</v>
      </c>
      <c r="Z20" s="24" t="s">
        <v>141</v>
      </c>
      <c r="AA20" s="2" t="s">
        <v>137</v>
      </c>
      <c r="AB20" s="1" t="str">
        <f t="shared" si="2"/>
        <v>20级灰色剑盾武器</v>
      </c>
    </row>
    <row r="21" spans="1:28">
      <c r="A21" s="35">
        <v>18</v>
      </c>
      <c r="B21" s="23">
        <v>40500034</v>
      </c>
      <c r="C21" s="7" t="s">
        <v>19</v>
      </c>
      <c r="D21" s="1">
        <v>1</v>
      </c>
      <c r="E21" s="1">
        <v>2</v>
      </c>
      <c r="F21" s="1">
        <v>20</v>
      </c>
      <c r="G21" s="1">
        <v>1</v>
      </c>
      <c r="H21" s="1">
        <v>2</v>
      </c>
      <c r="I21" s="1">
        <v>0</v>
      </c>
      <c r="J21" s="1">
        <v>0</v>
      </c>
      <c r="K21" s="1">
        <v>40</v>
      </c>
      <c r="L21" s="1">
        <v>100</v>
      </c>
      <c r="M21" s="1">
        <v>0</v>
      </c>
      <c r="N21" s="1">
        <v>0</v>
      </c>
      <c r="O21" s="1">
        <v>1</v>
      </c>
      <c r="P21" s="1">
        <v>8000</v>
      </c>
      <c r="Q21" s="1">
        <f t="shared" si="1"/>
        <v>800</v>
      </c>
      <c r="R21" s="1">
        <v>0</v>
      </c>
      <c r="S21" s="1">
        <v>0</v>
      </c>
      <c r="T21" s="1">
        <v>0</v>
      </c>
      <c r="U21" s="24" t="s">
        <v>64</v>
      </c>
      <c r="V21" s="24">
        <v>5</v>
      </c>
      <c r="W21" s="17" t="s">
        <v>112</v>
      </c>
      <c r="X21" s="36" t="s">
        <v>552</v>
      </c>
      <c r="Y21" s="1"/>
      <c r="Z21" s="24" t="s">
        <v>141</v>
      </c>
      <c r="AA21" s="2" t="s">
        <v>138</v>
      </c>
      <c r="AB21" s="1" t="str">
        <f t="shared" si="2"/>
        <v>20级灰色剑刃武器</v>
      </c>
    </row>
    <row r="22" spans="1:28">
      <c r="A22" s="35">
        <v>19</v>
      </c>
      <c r="B22" s="23">
        <v>40500035</v>
      </c>
      <c r="C22" s="7" t="s">
        <v>19</v>
      </c>
      <c r="D22" s="1">
        <v>1</v>
      </c>
      <c r="E22" s="2">
        <v>3</v>
      </c>
      <c r="F22" s="1">
        <v>20</v>
      </c>
      <c r="G22" s="1">
        <v>1</v>
      </c>
      <c r="H22" s="2">
        <v>3</v>
      </c>
      <c r="I22" s="1">
        <v>0</v>
      </c>
      <c r="J22" s="1">
        <v>0</v>
      </c>
      <c r="K22" s="1">
        <v>40</v>
      </c>
      <c r="L22" s="1">
        <v>100</v>
      </c>
      <c r="M22" s="1">
        <v>0</v>
      </c>
      <c r="N22" s="1">
        <v>0</v>
      </c>
      <c r="O22" s="2">
        <v>1</v>
      </c>
      <c r="P22" s="1">
        <v>8000</v>
      </c>
      <c r="Q22" s="1">
        <f t="shared" si="1"/>
        <v>800</v>
      </c>
      <c r="R22" s="1">
        <v>0</v>
      </c>
      <c r="S22" s="1">
        <v>0</v>
      </c>
      <c r="T22" s="1">
        <v>0</v>
      </c>
      <c r="U22" s="24" t="s">
        <v>65</v>
      </c>
      <c r="V22" s="24">
        <v>5</v>
      </c>
      <c r="W22" s="17" t="s">
        <v>113</v>
      </c>
      <c r="X22" s="36" t="s">
        <v>553</v>
      </c>
      <c r="Y22" s="1"/>
      <c r="Z22" s="24" t="s">
        <v>141</v>
      </c>
      <c r="AA22" s="2" t="s">
        <v>139</v>
      </c>
      <c r="AB22" s="1" t="str">
        <f t="shared" si="2"/>
        <v>20级灰色火枪武器</v>
      </c>
    </row>
    <row r="23" spans="1:28">
      <c r="A23" s="35">
        <v>20</v>
      </c>
      <c r="B23" s="23">
        <v>40500036</v>
      </c>
      <c r="C23" s="7" t="s">
        <v>19</v>
      </c>
      <c r="D23" s="1">
        <v>1</v>
      </c>
      <c r="E23" s="2">
        <v>4</v>
      </c>
      <c r="F23" s="1">
        <v>20</v>
      </c>
      <c r="G23" s="1">
        <v>1</v>
      </c>
      <c r="H23" s="2">
        <v>4</v>
      </c>
      <c r="I23" s="1">
        <v>0</v>
      </c>
      <c r="J23" s="1">
        <v>0</v>
      </c>
      <c r="K23" s="1">
        <v>40</v>
      </c>
      <c r="L23" s="1">
        <v>100</v>
      </c>
      <c r="M23" s="1">
        <v>0</v>
      </c>
      <c r="N23" s="1">
        <v>0</v>
      </c>
      <c r="O23" s="2">
        <v>1</v>
      </c>
      <c r="P23" s="1">
        <v>8000</v>
      </c>
      <c r="Q23" s="1">
        <f t="shared" si="1"/>
        <v>800</v>
      </c>
      <c r="R23" s="1">
        <v>0</v>
      </c>
      <c r="S23" s="1">
        <v>0</v>
      </c>
      <c r="T23" s="1">
        <v>0</v>
      </c>
      <c r="U23" s="24" t="s">
        <v>66</v>
      </c>
      <c r="V23" s="24">
        <v>5</v>
      </c>
      <c r="W23" s="17" t="s">
        <v>114</v>
      </c>
      <c r="X23" s="36" t="s">
        <v>554</v>
      </c>
      <c r="Y23" s="1"/>
      <c r="Z23" s="24" t="s">
        <v>141</v>
      </c>
      <c r="AA23" s="2" t="s">
        <v>140</v>
      </c>
      <c r="AB23" s="1" t="str">
        <f t="shared" si="2"/>
        <v>20级灰色斧头武器</v>
      </c>
    </row>
    <row r="24" spans="1:28">
      <c r="A24" s="35">
        <v>21</v>
      </c>
      <c r="B24" s="23">
        <v>40500037</v>
      </c>
      <c r="C24" s="7" t="s">
        <v>20</v>
      </c>
      <c r="D24" s="2">
        <v>2</v>
      </c>
      <c r="E24" s="2">
        <v>5</v>
      </c>
      <c r="F24" s="1">
        <v>20</v>
      </c>
      <c r="G24" s="1">
        <v>1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85</v>
      </c>
      <c r="N24" s="2">
        <v>0</v>
      </c>
      <c r="O24" s="2">
        <v>1</v>
      </c>
      <c r="P24" s="1">
        <v>8000</v>
      </c>
      <c r="Q24" s="1">
        <f t="shared" si="1"/>
        <v>800</v>
      </c>
      <c r="R24" s="1">
        <v>0</v>
      </c>
      <c r="S24" s="1">
        <v>0</v>
      </c>
      <c r="T24" s="1">
        <v>0</v>
      </c>
      <c r="U24" s="24" t="s">
        <v>67</v>
      </c>
      <c r="V24" s="24">
        <v>5</v>
      </c>
      <c r="W24" s="17" t="s">
        <v>115</v>
      </c>
      <c r="X24" s="36" t="s">
        <v>555</v>
      </c>
      <c r="Y24" s="1"/>
      <c r="Z24" s="24" t="s">
        <v>141</v>
      </c>
      <c r="AB24" s="1" t="str">
        <f t="shared" si="2"/>
        <v>20级灰色帽子</v>
      </c>
    </row>
    <row r="25" spans="1:28">
      <c r="A25" s="35">
        <v>22</v>
      </c>
      <c r="B25" s="23">
        <v>40500038</v>
      </c>
      <c r="C25" s="7" t="s">
        <v>21</v>
      </c>
      <c r="D25" s="2">
        <v>2</v>
      </c>
      <c r="E25" s="2">
        <v>6</v>
      </c>
      <c r="F25" s="1">
        <v>20</v>
      </c>
      <c r="G25" s="1">
        <v>1</v>
      </c>
      <c r="H25" s="2">
        <v>0</v>
      </c>
      <c r="I25" s="2">
        <v>250</v>
      </c>
      <c r="J25" s="2">
        <v>500</v>
      </c>
      <c r="K25" s="2">
        <v>0</v>
      </c>
      <c r="L25" s="2">
        <v>0</v>
      </c>
      <c r="M25" s="2">
        <v>0</v>
      </c>
      <c r="N25" s="2">
        <v>0</v>
      </c>
      <c r="O25" s="2">
        <v>1</v>
      </c>
      <c r="P25" s="1">
        <v>8000</v>
      </c>
      <c r="Q25" s="1">
        <f t="shared" si="1"/>
        <v>800</v>
      </c>
      <c r="R25" s="1">
        <v>0</v>
      </c>
      <c r="S25" s="1">
        <v>0</v>
      </c>
      <c r="T25" s="1">
        <v>0</v>
      </c>
      <c r="U25" s="24" t="s">
        <v>68</v>
      </c>
      <c r="V25" s="24">
        <v>5</v>
      </c>
      <c r="W25" s="17" t="s">
        <v>116</v>
      </c>
      <c r="X25" s="36" t="s">
        <v>556</v>
      </c>
      <c r="Y25" s="1"/>
      <c r="Z25" s="24" t="s">
        <v>141</v>
      </c>
      <c r="AB25" s="1" t="str">
        <f t="shared" si="2"/>
        <v>20级灰色上衣</v>
      </c>
    </row>
    <row r="26" spans="1:28">
      <c r="A26" s="35">
        <v>23</v>
      </c>
      <c r="B26" s="23">
        <v>40500039</v>
      </c>
      <c r="C26" s="7" t="s">
        <v>22</v>
      </c>
      <c r="D26" s="2">
        <v>2</v>
      </c>
      <c r="E26" s="2">
        <v>7</v>
      </c>
      <c r="F26" s="1">
        <v>20</v>
      </c>
      <c r="G26" s="1">
        <v>1</v>
      </c>
      <c r="H26" s="2">
        <v>0</v>
      </c>
      <c r="I26" s="2">
        <v>250</v>
      </c>
      <c r="J26" s="2">
        <v>500</v>
      </c>
      <c r="K26" s="2">
        <v>0</v>
      </c>
      <c r="L26" s="2">
        <v>0</v>
      </c>
      <c r="M26" s="2">
        <v>0</v>
      </c>
      <c r="N26" s="2">
        <v>0</v>
      </c>
      <c r="O26" s="2">
        <v>1</v>
      </c>
      <c r="P26" s="1">
        <v>8000</v>
      </c>
      <c r="Q26" s="1">
        <f t="shared" si="1"/>
        <v>800</v>
      </c>
      <c r="R26" s="1">
        <v>0</v>
      </c>
      <c r="S26" s="1">
        <v>0</v>
      </c>
      <c r="T26" s="1">
        <v>0</v>
      </c>
      <c r="U26" s="24" t="s">
        <v>69</v>
      </c>
      <c r="V26" s="24">
        <v>5</v>
      </c>
      <c r="W26" s="17" t="s">
        <v>117</v>
      </c>
      <c r="X26" s="36" t="s">
        <v>557</v>
      </c>
      <c r="Y26" s="1"/>
      <c r="Z26" s="24" t="s">
        <v>141</v>
      </c>
      <c r="AB26" s="1" t="str">
        <f t="shared" si="2"/>
        <v>20级灰色裤子</v>
      </c>
    </row>
    <row r="27" spans="1:28" ht="15" thickBot="1">
      <c r="A27" s="35">
        <v>24</v>
      </c>
      <c r="B27" s="23">
        <v>40500040</v>
      </c>
      <c r="C27" s="8" t="s">
        <v>23</v>
      </c>
      <c r="D27" s="2">
        <v>2</v>
      </c>
      <c r="E27" s="2">
        <v>8</v>
      </c>
      <c r="F27" s="1">
        <v>20</v>
      </c>
      <c r="G27" s="1">
        <v>1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85</v>
      </c>
      <c r="O27" s="2">
        <v>1</v>
      </c>
      <c r="P27" s="1">
        <v>8000</v>
      </c>
      <c r="Q27" s="1">
        <f t="shared" si="1"/>
        <v>800</v>
      </c>
      <c r="R27" s="1">
        <v>0</v>
      </c>
      <c r="S27" s="1">
        <v>0</v>
      </c>
      <c r="T27" s="1">
        <v>0</v>
      </c>
      <c r="U27" s="24" t="s">
        <v>70</v>
      </c>
      <c r="V27" s="24">
        <v>5</v>
      </c>
      <c r="W27" s="17" t="s">
        <v>118</v>
      </c>
      <c r="X27" s="36" t="s">
        <v>558</v>
      </c>
      <c r="Y27" s="1"/>
      <c r="Z27" s="24" t="s">
        <v>141</v>
      </c>
      <c r="AB27" s="1" t="str">
        <f t="shared" si="2"/>
        <v>20级灰色鞋子</v>
      </c>
    </row>
    <row r="28" spans="1:28" s="1" customFormat="1">
      <c r="A28" s="35">
        <v>25</v>
      </c>
      <c r="B28" s="23">
        <v>40500041</v>
      </c>
      <c r="C28" s="10" t="s">
        <v>19</v>
      </c>
      <c r="D28" s="1">
        <v>1</v>
      </c>
      <c r="E28" s="1">
        <v>1</v>
      </c>
      <c r="F28" s="1">
        <v>20</v>
      </c>
      <c r="G28" s="1">
        <v>2</v>
      </c>
      <c r="H28" s="1">
        <v>1</v>
      </c>
      <c r="I28" s="1">
        <v>0</v>
      </c>
      <c r="J28" s="1">
        <v>0</v>
      </c>
      <c r="K28" s="1">
        <v>50</v>
      </c>
      <c r="L28" s="1">
        <v>130</v>
      </c>
      <c r="M28" s="1">
        <v>0</v>
      </c>
      <c r="N28" s="1">
        <v>0</v>
      </c>
      <c r="O28" s="1">
        <v>2</v>
      </c>
      <c r="P28" s="1">
        <v>10000</v>
      </c>
      <c r="Q28" s="1">
        <f t="shared" si="1"/>
        <v>1000</v>
      </c>
      <c r="R28" s="1">
        <v>0</v>
      </c>
      <c r="S28" s="1">
        <v>40200017</v>
      </c>
      <c r="T28" s="1">
        <v>0</v>
      </c>
      <c r="U28" s="28" t="s">
        <v>177</v>
      </c>
      <c r="V28" s="24">
        <v>5</v>
      </c>
      <c r="W28" s="17" t="s">
        <v>119</v>
      </c>
      <c r="X28" s="36" t="s">
        <v>559</v>
      </c>
      <c r="Y28" s="1" t="str">
        <f t="shared" ref="Y28:Y43" si="4">F28&amp;"级"&amp;Z28&amp;C28&amp;AA28&amp;"制作书配方"</f>
        <v>20级蓝色武器剑盾制作书配方</v>
      </c>
      <c r="Z28" s="24" t="s">
        <v>135</v>
      </c>
      <c r="AA28" s="2" t="s">
        <v>137</v>
      </c>
      <c r="AB28" s="1" t="str">
        <f t="shared" si="2"/>
        <v>20级蓝色剑盾武器</v>
      </c>
    </row>
    <row r="29" spans="1:28">
      <c r="A29" s="35">
        <v>26</v>
      </c>
      <c r="B29" s="23">
        <v>40500042</v>
      </c>
      <c r="C29" s="3" t="s">
        <v>19</v>
      </c>
      <c r="D29" s="1">
        <v>1</v>
      </c>
      <c r="E29" s="1">
        <v>2</v>
      </c>
      <c r="F29" s="1">
        <v>20</v>
      </c>
      <c r="G29" s="1">
        <v>2</v>
      </c>
      <c r="H29" s="1">
        <v>2</v>
      </c>
      <c r="I29" s="1">
        <v>0</v>
      </c>
      <c r="J29" s="1">
        <v>0</v>
      </c>
      <c r="K29" s="1">
        <v>50</v>
      </c>
      <c r="L29" s="1">
        <v>130</v>
      </c>
      <c r="M29" s="1">
        <v>0</v>
      </c>
      <c r="N29" s="1">
        <v>0</v>
      </c>
      <c r="O29" s="1">
        <v>2</v>
      </c>
      <c r="P29" s="1">
        <v>10000</v>
      </c>
      <c r="Q29" s="1">
        <f t="shared" si="1"/>
        <v>1000</v>
      </c>
      <c r="R29" s="1">
        <v>0</v>
      </c>
      <c r="S29" s="1">
        <v>40200018</v>
      </c>
      <c r="T29" s="1">
        <v>0</v>
      </c>
      <c r="U29" s="28" t="s">
        <v>176</v>
      </c>
      <c r="V29" s="24">
        <v>5</v>
      </c>
      <c r="W29" s="17" t="s">
        <v>120</v>
      </c>
      <c r="X29" s="36" t="s">
        <v>560</v>
      </c>
      <c r="Y29" s="1" t="str">
        <f t="shared" si="4"/>
        <v>20级蓝色武器剑刃制作书配方</v>
      </c>
      <c r="Z29" s="24" t="s">
        <v>135</v>
      </c>
      <c r="AA29" s="2" t="s">
        <v>138</v>
      </c>
      <c r="AB29" s="1" t="str">
        <f t="shared" si="2"/>
        <v>20级蓝色剑刃武器</v>
      </c>
    </row>
    <row r="30" spans="1:28">
      <c r="A30" s="35">
        <v>27</v>
      </c>
      <c r="B30" s="23">
        <v>40500043</v>
      </c>
      <c r="C30" s="3" t="s">
        <v>19</v>
      </c>
      <c r="D30" s="1">
        <v>1</v>
      </c>
      <c r="E30" s="2">
        <v>3</v>
      </c>
      <c r="F30" s="1">
        <v>20</v>
      </c>
      <c r="G30" s="2">
        <v>2</v>
      </c>
      <c r="H30" s="2">
        <v>3</v>
      </c>
      <c r="I30" s="1">
        <v>0</v>
      </c>
      <c r="J30" s="1">
        <v>0</v>
      </c>
      <c r="K30" s="1">
        <v>50</v>
      </c>
      <c r="L30" s="1">
        <v>130</v>
      </c>
      <c r="M30" s="1">
        <v>0</v>
      </c>
      <c r="N30" s="1">
        <v>0</v>
      </c>
      <c r="O30" s="1">
        <v>2</v>
      </c>
      <c r="P30" s="1">
        <v>10000</v>
      </c>
      <c r="Q30" s="1">
        <f t="shared" si="1"/>
        <v>1000</v>
      </c>
      <c r="R30" s="1">
        <v>0</v>
      </c>
      <c r="S30" s="1">
        <v>40200019</v>
      </c>
      <c r="T30" s="1">
        <v>0</v>
      </c>
      <c r="U30" s="28" t="s">
        <v>175</v>
      </c>
      <c r="V30" s="24">
        <v>5</v>
      </c>
      <c r="W30" s="17" t="s">
        <v>121</v>
      </c>
      <c r="X30" s="36" t="s">
        <v>561</v>
      </c>
      <c r="Y30" s="1" t="str">
        <f t="shared" si="4"/>
        <v>20级蓝色武器火枪制作书配方</v>
      </c>
      <c r="Z30" s="24" t="s">
        <v>135</v>
      </c>
      <c r="AA30" s="2" t="s">
        <v>139</v>
      </c>
      <c r="AB30" s="1" t="str">
        <f t="shared" si="2"/>
        <v>20级蓝色火枪武器</v>
      </c>
    </row>
    <row r="31" spans="1:28">
      <c r="A31" s="35">
        <v>28</v>
      </c>
      <c r="B31" s="23">
        <v>40500044</v>
      </c>
      <c r="C31" s="3" t="s">
        <v>19</v>
      </c>
      <c r="D31" s="1">
        <v>1</v>
      </c>
      <c r="E31" s="2">
        <v>4</v>
      </c>
      <c r="F31" s="1">
        <v>20</v>
      </c>
      <c r="G31" s="2">
        <v>2</v>
      </c>
      <c r="H31" s="2">
        <v>4</v>
      </c>
      <c r="I31" s="1">
        <v>0</v>
      </c>
      <c r="J31" s="1">
        <v>0</v>
      </c>
      <c r="K31" s="1">
        <v>50</v>
      </c>
      <c r="L31" s="1">
        <v>130</v>
      </c>
      <c r="M31" s="1">
        <v>0</v>
      </c>
      <c r="N31" s="1">
        <v>0</v>
      </c>
      <c r="O31" s="2">
        <v>2</v>
      </c>
      <c r="P31" s="1">
        <v>10000</v>
      </c>
      <c r="Q31" s="1">
        <f t="shared" si="1"/>
        <v>1000</v>
      </c>
      <c r="R31" s="1">
        <v>0</v>
      </c>
      <c r="S31" s="1">
        <v>40200020</v>
      </c>
      <c r="T31" s="1">
        <v>0</v>
      </c>
      <c r="U31" s="28" t="s">
        <v>174</v>
      </c>
      <c r="V31" s="24">
        <v>5</v>
      </c>
      <c r="W31" s="17" t="s">
        <v>122</v>
      </c>
      <c r="X31" s="36" t="s">
        <v>562</v>
      </c>
      <c r="Y31" s="1" t="str">
        <f t="shared" si="4"/>
        <v>20级蓝色武器斧头制作书配方</v>
      </c>
      <c r="Z31" s="24" t="s">
        <v>135</v>
      </c>
      <c r="AA31" s="2" t="s">
        <v>140</v>
      </c>
      <c r="AB31" s="1" t="str">
        <f t="shared" si="2"/>
        <v>20级蓝色斧头武器</v>
      </c>
    </row>
    <row r="32" spans="1:28">
      <c r="A32" s="35">
        <v>29</v>
      </c>
      <c r="B32" s="23">
        <v>40500045</v>
      </c>
      <c r="C32" s="3" t="s">
        <v>20</v>
      </c>
      <c r="D32" s="2">
        <v>2</v>
      </c>
      <c r="E32" s="2">
        <v>5</v>
      </c>
      <c r="F32" s="1">
        <v>20</v>
      </c>
      <c r="G32" s="2">
        <v>2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100</v>
      </c>
      <c r="N32" s="2">
        <v>0</v>
      </c>
      <c r="O32" s="2">
        <v>2</v>
      </c>
      <c r="P32" s="1">
        <v>10000</v>
      </c>
      <c r="Q32" s="1">
        <f t="shared" si="1"/>
        <v>1000</v>
      </c>
      <c r="R32" s="1">
        <v>0</v>
      </c>
      <c r="S32" s="1">
        <v>40200021</v>
      </c>
      <c r="T32" s="1">
        <v>0</v>
      </c>
      <c r="U32" s="28" t="s">
        <v>173</v>
      </c>
      <c r="V32" s="24">
        <v>5</v>
      </c>
      <c r="W32" s="17" t="s">
        <v>123</v>
      </c>
      <c r="X32" s="36" t="s">
        <v>563</v>
      </c>
      <c r="Y32" s="1" t="str">
        <f t="shared" si="4"/>
        <v>20级蓝色帽子制作书配方</v>
      </c>
      <c r="Z32" s="24" t="s">
        <v>135</v>
      </c>
      <c r="AB32" s="1" t="str">
        <f t="shared" si="2"/>
        <v>20级蓝色帽子</v>
      </c>
    </row>
    <row r="33" spans="1:28">
      <c r="A33" s="35">
        <v>30</v>
      </c>
      <c r="B33" s="23">
        <v>40500046</v>
      </c>
      <c r="C33" s="3" t="s">
        <v>21</v>
      </c>
      <c r="D33" s="2">
        <v>2</v>
      </c>
      <c r="E33" s="2">
        <v>6</v>
      </c>
      <c r="F33" s="1">
        <v>20</v>
      </c>
      <c r="G33" s="2">
        <v>2</v>
      </c>
      <c r="H33" s="2">
        <v>0</v>
      </c>
      <c r="I33" s="2">
        <v>400</v>
      </c>
      <c r="J33" s="2">
        <v>600</v>
      </c>
      <c r="K33" s="2">
        <v>0</v>
      </c>
      <c r="L33" s="2">
        <v>0</v>
      </c>
      <c r="M33" s="2">
        <v>0</v>
      </c>
      <c r="N33" s="2">
        <v>0</v>
      </c>
      <c r="O33" s="2">
        <v>2</v>
      </c>
      <c r="P33" s="1">
        <v>10000</v>
      </c>
      <c r="Q33" s="1">
        <f t="shared" si="1"/>
        <v>1000</v>
      </c>
      <c r="R33" s="1">
        <v>0</v>
      </c>
      <c r="S33" s="1">
        <v>40200022</v>
      </c>
      <c r="T33" s="1">
        <v>0</v>
      </c>
      <c r="U33" s="28" t="s">
        <v>172</v>
      </c>
      <c r="V33" s="24">
        <v>5</v>
      </c>
      <c r="W33" s="17" t="s">
        <v>124</v>
      </c>
      <c r="X33" s="36" t="s">
        <v>564</v>
      </c>
      <c r="Y33" s="1" t="str">
        <f t="shared" si="4"/>
        <v>20级蓝色上衣制作书配方</v>
      </c>
      <c r="Z33" s="24" t="s">
        <v>135</v>
      </c>
      <c r="AB33" s="1" t="str">
        <f t="shared" si="2"/>
        <v>20级蓝色上衣</v>
      </c>
    </row>
    <row r="34" spans="1:28">
      <c r="A34" s="35">
        <v>31</v>
      </c>
      <c r="B34" s="23">
        <v>40500047</v>
      </c>
      <c r="C34" s="3" t="s">
        <v>22</v>
      </c>
      <c r="D34" s="2">
        <v>2</v>
      </c>
      <c r="E34" s="2">
        <v>7</v>
      </c>
      <c r="F34" s="1">
        <v>20</v>
      </c>
      <c r="G34" s="2">
        <v>2</v>
      </c>
      <c r="H34" s="2">
        <v>0</v>
      </c>
      <c r="I34" s="2">
        <v>400</v>
      </c>
      <c r="J34" s="2">
        <v>600</v>
      </c>
      <c r="K34" s="2">
        <v>0</v>
      </c>
      <c r="L34" s="2">
        <v>0</v>
      </c>
      <c r="M34" s="2">
        <v>0</v>
      </c>
      <c r="N34" s="2">
        <v>0</v>
      </c>
      <c r="O34" s="2">
        <v>2</v>
      </c>
      <c r="P34" s="1">
        <v>10000</v>
      </c>
      <c r="Q34" s="1">
        <f t="shared" si="1"/>
        <v>1000</v>
      </c>
      <c r="R34" s="1">
        <v>0</v>
      </c>
      <c r="S34" s="1">
        <v>40200023</v>
      </c>
      <c r="T34" s="1">
        <v>0</v>
      </c>
      <c r="U34" s="28" t="s">
        <v>171</v>
      </c>
      <c r="V34" s="24">
        <v>5</v>
      </c>
      <c r="W34" s="17" t="s">
        <v>125</v>
      </c>
      <c r="X34" s="36" t="s">
        <v>565</v>
      </c>
      <c r="Y34" s="1" t="str">
        <f t="shared" si="4"/>
        <v>20级蓝色裤子制作书配方</v>
      </c>
      <c r="Z34" s="24" t="s">
        <v>135</v>
      </c>
      <c r="AB34" s="1" t="str">
        <f t="shared" si="2"/>
        <v>20级蓝色裤子</v>
      </c>
    </row>
    <row r="35" spans="1:28">
      <c r="A35" s="35">
        <v>32</v>
      </c>
      <c r="B35" s="23">
        <v>40500048</v>
      </c>
      <c r="C35" s="11" t="s">
        <v>23</v>
      </c>
      <c r="D35" s="2">
        <v>2</v>
      </c>
      <c r="E35" s="2">
        <v>8</v>
      </c>
      <c r="F35" s="1">
        <v>20</v>
      </c>
      <c r="G35" s="2">
        <v>2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100</v>
      </c>
      <c r="O35" s="2">
        <v>2</v>
      </c>
      <c r="P35" s="1">
        <v>10000</v>
      </c>
      <c r="Q35" s="1">
        <f t="shared" si="1"/>
        <v>1000</v>
      </c>
      <c r="R35" s="1">
        <v>0</v>
      </c>
      <c r="S35" s="1">
        <v>40200024</v>
      </c>
      <c r="T35" s="1">
        <v>0</v>
      </c>
      <c r="U35" s="28" t="s">
        <v>170</v>
      </c>
      <c r="V35" s="24">
        <v>5</v>
      </c>
      <c r="W35" s="17" t="s">
        <v>126</v>
      </c>
      <c r="X35" s="36" t="s">
        <v>566</v>
      </c>
      <c r="Y35" s="1" t="str">
        <f t="shared" si="4"/>
        <v>20级蓝色鞋子制作书配方</v>
      </c>
      <c r="Z35" s="24" t="s">
        <v>135</v>
      </c>
      <c r="AB35" s="1" t="str">
        <f t="shared" si="2"/>
        <v>20级蓝色鞋子</v>
      </c>
    </row>
    <row r="36" spans="1:28" s="1" customFormat="1">
      <c r="A36" s="35">
        <v>33</v>
      </c>
      <c r="B36" s="23">
        <v>40500049</v>
      </c>
      <c r="C36" s="4" t="s">
        <v>19</v>
      </c>
      <c r="D36" s="1">
        <v>1</v>
      </c>
      <c r="E36" s="1">
        <v>1</v>
      </c>
      <c r="F36" s="1">
        <v>20</v>
      </c>
      <c r="G36" s="1">
        <v>3</v>
      </c>
      <c r="H36" s="1">
        <v>1</v>
      </c>
      <c r="I36" s="1">
        <v>0</v>
      </c>
      <c r="J36" s="1">
        <v>0</v>
      </c>
      <c r="K36" s="1">
        <v>70</v>
      </c>
      <c r="L36" s="1">
        <v>170</v>
      </c>
      <c r="M36" s="1">
        <v>0</v>
      </c>
      <c r="N36" s="1">
        <v>0</v>
      </c>
      <c r="O36" s="1">
        <v>3</v>
      </c>
      <c r="P36" s="1">
        <v>15000</v>
      </c>
      <c r="Q36" s="1">
        <f t="shared" si="1"/>
        <v>1500</v>
      </c>
      <c r="R36" s="1">
        <v>0</v>
      </c>
      <c r="S36" s="1">
        <v>40200025</v>
      </c>
      <c r="T36" s="1">
        <v>0</v>
      </c>
      <c r="U36" s="28" t="s">
        <v>169</v>
      </c>
      <c r="V36" s="24">
        <v>5</v>
      </c>
      <c r="W36" s="17" t="s">
        <v>127</v>
      </c>
      <c r="X36" s="36" t="s">
        <v>567</v>
      </c>
      <c r="Y36" s="1" t="str">
        <f t="shared" si="4"/>
        <v>20级紫色武器剑盾制作书配方</v>
      </c>
      <c r="Z36" s="24" t="s">
        <v>136</v>
      </c>
      <c r="AA36" s="2" t="s">
        <v>137</v>
      </c>
      <c r="AB36" s="1" t="str">
        <f t="shared" si="2"/>
        <v>20级紫色剑盾武器</v>
      </c>
    </row>
    <row r="37" spans="1:28">
      <c r="A37" s="35">
        <v>34</v>
      </c>
      <c r="B37" s="23">
        <v>40500050</v>
      </c>
      <c r="C37" s="5" t="s">
        <v>19</v>
      </c>
      <c r="D37" s="1">
        <v>1</v>
      </c>
      <c r="E37" s="1">
        <v>2</v>
      </c>
      <c r="F37" s="1">
        <v>20</v>
      </c>
      <c r="G37" s="1">
        <v>3</v>
      </c>
      <c r="H37" s="1">
        <v>2</v>
      </c>
      <c r="I37" s="1">
        <v>0</v>
      </c>
      <c r="J37" s="1">
        <v>0</v>
      </c>
      <c r="K37" s="1">
        <v>70</v>
      </c>
      <c r="L37" s="1">
        <v>170</v>
      </c>
      <c r="M37" s="1">
        <v>0</v>
      </c>
      <c r="N37" s="1">
        <v>0</v>
      </c>
      <c r="O37" s="1">
        <v>3</v>
      </c>
      <c r="P37" s="1">
        <v>15000</v>
      </c>
      <c r="Q37" s="1">
        <f t="shared" si="1"/>
        <v>1500</v>
      </c>
      <c r="R37" s="1">
        <v>0</v>
      </c>
      <c r="S37" s="1">
        <v>40200026</v>
      </c>
      <c r="T37" s="1">
        <v>0</v>
      </c>
      <c r="U37" s="28" t="s">
        <v>168</v>
      </c>
      <c r="V37" s="24">
        <v>5</v>
      </c>
      <c r="W37" s="17" t="s">
        <v>128</v>
      </c>
      <c r="X37" s="36" t="s">
        <v>568</v>
      </c>
      <c r="Y37" s="1" t="str">
        <f t="shared" si="4"/>
        <v>20级紫色武器剑刃制作书配方</v>
      </c>
      <c r="Z37" s="24" t="s">
        <v>136</v>
      </c>
      <c r="AA37" s="2" t="s">
        <v>138</v>
      </c>
      <c r="AB37" s="1" t="str">
        <f t="shared" si="2"/>
        <v>20级紫色剑刃武器</v>
      </c>
    </row>
    <row r="38" spans="1:28">
      <c r="A38" s="35">
        <v>35</v>
      </c>
      <c r="B38" s="23">
        <v>40500051</v>
      </c>
      <c r="C38" s="5" t="s">
        <v>19</v>
      </c>
      <c r="D38" s="1">
        <v>1</v>
      </c>
      <c r="E38" s="2">
        <v>3</v>
      </c>
      <c r="F38" s="1">
        <v>20</v>
      </c>
      <c r="G38" s="1">
        <v>3</v>
      </c>
      <c r="H38" s="2">
        <v>3</v>
      </c>
      <c r="I38" s="1">
        <v>0</v>
      </c>
      <c r="J38" s="1">
        <v>0</v>
      </c>
      <c r="K38" s="1">
        <v>70</v>
      </c>
      <c r="L38" s="1">
        <v>170</v>
      </c>
      <c r="M38" s="1">
        <v>0</v>
      </c>
      <c r="N38" s="1">
        <v>0</v>
      </c>
      <c r="O38" s="1">
        <v>3</v>
      </c>
      <c r="P38" s="1">
        <v>15000</v>
      </c>
      <c r="Q38" s="1">
        <f t="shared" si="1"/>
        <v>1500</v>
      </c>
      <c r="R38" s="1">
        <v>0</v>
      </c>
      <c r="S38" s="1">
        <v>40200027</v>
      </c>
      <c r="T38" s="1">
        <v>0</v>
      </c>
      <c r="U38" s="28" t="s">
        <v>167</v>
      </c>
      <c r="V38" s="24">
        <v>5</v>
      </c>
      <c r="W38" s="17" t="s">
        <v>129</v>
      </c>
      <c r="X38" s="36" t="s">
        <v>569</v>
      </c>
      <c r="Y38" s="1" t="str">
        <f t="shared" si="4"/>
        <v>20级紫色武器火枪制作书配方</v>
      </c>
      <c r="Z38" s="24" t="s">
        <v>136</v>
      </c>
      <c r="AA38" s="2" t="s">
        <v>139</v>
      </c>
      <c r="AB38" s="1" t="str">
        <f t="shared" si="2"/>
        <v>20级紫色火枪武器</v>
      </c>
    </row>
    <row r="39" spans="1:28">
      <c r="A39" s="35">
        <v>36</v>
      </c>
      <c r="B39" s="23">
        <v>40500052</v>
      </c>
      <c r="C39" s="5" t="s">
        <v>19</v>
      </c>
      <c r="D39" s="1">
        <v>1</v>
      </c>
      <c r="E39" s="2">
        <v>4</v>
      </c>
      <c r="F39" s="1">
        <v>20</v>
      </c>
      <c r="G39" s="1">
        <v>3</v>
      </c>
      <c r="H39" s="2">
        <v>4</v>
      </c>
      <c r="I39" s="1">
        <v>0</v>
      </c>
      <c r="J39" s="1">
        <v>0</v>
      </c>
      <c r="K39" s="1">
        <v>70</v>
      </c>
      <c r="L39" s="1">
        <v>170</v>
      </c>
      <c r="M39" s="1">
        <v>0</v>
      </c>
      <c r="N39" s="1">
        <v>0</v>
      </c>
      <c r="O39" s="1">
        <v>3</v>
      </c>
      <c r="P39" s="1">
        <v>15000</v>
      </c>
      <c r="Q39" s="1">
        <f t="shared" si="1"/>
        <v>1500</v>
      </c>
      <c r="R39" s="1">
        <v>0</v>
      </c>
      <c r="S39" s="1">
        <v>40200028</v>
      </c>
      <c r="T39" s="1">
        <v>0</v>
      </c>
      <c r="U39" s="28" t="s">
        <v>166</v>
      </c>
      <c r="V39" s="24">
        <v>5</v>
      </c>
      <c r="W39" s="17" t="s">
        <v>130</v>
      </c>
      <c r="X39" s="36" t="s">
        <v>570</v>
      </c>
      <c r="Y39" s="1" t="str">
        <f t="shared" si="4"/>
        <v>20级紫色武器斧头制作书配方</v>
      </c>
      <c r="Z39" s="24" t="s">
        <v>136</v>
      </c>
      <c r="AA39" s="2" t="s">
        <v>140</v>
      </c>
      <c r="AB39" s="1" t="str">
        <f t="shared" si="2"/>
        <v>20级紫色斧头武器</v>
      </c>
    </row>
    <row r="40" spans="1:28">
      <c r="A40" s="35">
        <v>37</v>
      </c>
      <c r="B40" s="23">
        <v>40500053</v>
      </c>
      <c r="C40" s="5" t="s">
        <v>20</v>
      </c>
      <c r="D40" s="2">
        <v>2</v>
      </c>
      <c r="E40" s="2">
        <v>5</v>
      </c>
      <c r="F40" s="1">
        <v>20</v>
      </c>
      <c r="G40" s="1">
        <v>3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130</v>
      </c>
      <c r="N40" s="2">
        <v>0</v>
      </c>
      <c r="O40" s="1">
        <v>3</v>
      </c>
      <c r="P40" s="1">
        <v>15000</v>
      </c>
      <c r="Q40" s="1">
        <f t="shared" si="1"/>
        <v>1500</v>
      </c>
      <c r="R40" s="1">
        <v>0</v>
      </c>
      <c r="S40" s="1">
        <v>40200029</v>
      </c>
      <c r="T40" s="1">
        <v>0</v>
      </c>
      <c r="U40" s="28" t="s">
        <v>165</v>
      </c>
      <c r="V40" s="24">
        <v>5</v>
      </c>
      <c r="W40" s="17" t="s">
        <v>131</v>
      </c>
      <c r="X40" s="36" t="s">
        <v>571</v>
      </c>
      <c r="Y40" s="1" t="str">
        <f t="shared" si="4"/>
        <v>20级紫色帽子制作书配方</v>
      </c>
      <c r="Z40" s="24" t="s">
        <v>136</v>
      </c>
      <c r="AB40" s="1" t="str">
        <f t="shared" si="2"/>
        <v>20级紫色帽子</v>
      </c>
    </row>
    <row r="41" spans="1:28">
      <c r="A41" s="35">
        <v>38</v>
      </c>
      <c r="B41" s="23">
        <v>40500054</v>
      </c>
      <c r="C41" s="5" t="s">
        <v>21</v>
      </c>
      <c r="D41" s="2">
        <v>2</v>
      </c>
      <c r="E41" s="2">
        <v>6</v>
      </c>
      <c r="F41" s="1">
        <v>20</v>
      </c>
      <c r="G41" s="1">
        <v>3</v>
      </c>
      <c r="H41" s="2">
        <v>0</v>
      </c>
      <c r="I41" s="2">
        <v>550</v>
      </c>
      <c r="J41" s="2">
        <v>800</v>
      </c>
      <c r="K41" s="2">
        <v>0</v>
      </c>
      <c r="L41" s="2">
        <v>0</v>
      </c>
      <c r="M41" s="2">
        <v>0</v>
      </c>
      <c r="N41" s="2">
        <v>0</v>
      </c>
      <c r="O41" s="1">
        <v>3</v>
      </c>
      <c r="P41" s="1">
        <v>15000</v>
      </c>
      <c r="Q41" s="1">
        <f t="shared" si="1"/>
        <v>1500</v>
      </c>
      <c r="R41" s="1">
        <v>0</v>
      </c>
      <c r="S41" s="1">
        <v>40200030</v>
      </c>
      <c r="T41" s="1">
        <v>0</v>
      </c>
      <c r="U41" s="28" t="s">
        <v>164</v>
      </c>
      <c r="V41" s="24">
        <v>5</v>
      </c>
      <c r="W41" s="17" t="s">
        <v>132</v>
      </c>
      <c r="X41" s="36" t="s">
        <v>572</v>
      </c>
      <c r="Y41" s="1" t="str">
        <f t="shared" si="4"/>
        <v>20级紫色上衣制作书配方</v>
      </c>
      <c r="Z41" s="24" t="s">
        <v>136</v>
      </c>
      <c r="AB41" s="1" t="str">
        <f t="shared" si="2"/>
        <v>20级紫色上衣</v>
      </c>
    </row>
    <row r="42" spans="1:28">
      <c r="A42" s="35">
        <v>39</v>
      </c>
      <c r="B42" s="23">
        <v>40500055</v>
      </c>
      <c r="C42" s="5" t="s">
        <v>22</v>
      </c>
      <c r="D42" s="2">
        <v>2</v>
      </c>
      <c r="E42" s="2">
        <v>7</v>
      </c>
      <c r="F42" s="1">
        <v>20</v>
      </c>
      <c r="G42" s="1">
        <v>3</v>
      </c>
      <c r="H42" s="2">
        <v>0</v>
      </c>
      <c r="I42" s="2">
        <v>550</v>
      </c>
      <c r="J42" s="2">
        <v>800</v>
      </c>
      <c r="K42" s="2">
        <v>0</v>
      </c>
      <c r="L42" s="2">
        <v>0</v>
      </c>
      <c r="M42" s="2">
        <v>0</v>
      </c>
      <c r="N42" s="2">
        <v>0</v>
      </c>
      <c r="O42" s="1">
        <v>3</v>
      </c>
      <c r="P42" s="1">
        <v>15000</v>
      </c>
      <c r="Q42" s="1">
        <f t="shared" si="1"/>
        <v>1500</v>
      </c>
      <c r="R42" s="1">
        <v>0</v>
      </c>
      <c r="S42" s="1">
        <v>40200031</v>
      </c>
      <c r="T42" s="1">
        <v>0</v>
      </c>
      <c r="U42" s="28" t="s">
        <v>163</v>
      </c>
      <c r="V42" s="24">
        <v>5</v>
      </c>
      <c r="W42" s="17" t="s">
        <v>133</v>
      </c>
      <c r="X42" s="36" t="s">
        <v>573</v>
      </c>
      <c r="Y42" s="1" t="str">
        <f t="shared" si="4"/>
        <v>20级紫色裤子制作书配方</v>
      </c>
      <c r="Z42" s="24" t="s">
        <v>136</v>
      </c>
      <c r="AB42" s="1" t="str">
        <f t="shared" si="2"/>
        <v>20级紫色裤子</v>
      </c>
    </row>
    <row r="43" spans="1:28" ht="15" thickBot="1">
      <c r="A43" s="35">
        <v>40</v>
      </c>
      <c r="B43" s="23">
        <v>40500056</v>
      </c>
      <c r="C43" s="6" t="s">
        <v>23</v>
      </c>
      <c r="D43" s="2">
        <v>2</v>
      </c>
      <c r="E43" s="2">
        <v>8</v>
      </c>
      <c r="F43" s="1">
        <v>20</v>
      </c>
      <c r="G43" s="1">
        <v>3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130</v>
      </c>
      <c r="O43" s="1">
        <v>3</v>
      </c>
      <c r="P43" s="1">
        <v>15000</v>
      </c>
      <c r="Q43" s="1">
        <f t="shared" si="1"/>
        <v>1500</v>
      </c>
      <c r="R43" s="1">
        <v>0</v>
      </c>
      <c r="S43" s="1">
        <v>40200032</v>
      </c>
      <c r="T43" s="1">
        <v>0</v>
      </c>
      <c r="U43" s="28" t="s">
        <v>162</v>
      </c>
      <c r="V43" s="24">
        <v>5</v>
      </c>
      <c r="W43" s="17" t="s">
        <v>134</v>
      </c>
      <c r="X43" s="36" t="s">
        <v>574</v>
      </c>
      <c r="Y43" s="1" t="str">
        <f t="shared" si="4"/>
        <v>20级紫色鞋子制作书配方</v>
      </c>
      <c r="Z43" s="24" t="s">
        <v>136</v>
      </c>
      <c r="AB43" s="1" t="str">
        <f t="shared" si="2"/>
        <v>20级紫色鞋子</v>
      </c>
    </row>
  </sheetData>
  <phoneticPr fontId="6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A1:Q3"/>
  <sheetViews>
    <sheetView workbookViewId="0">
      <selection activeCell="F7" sqref="F7"/>
    </sheetView>
  </sheetViews>
  <sheetFormatPr defaultRowHeight="14.25"/>
  <cols>
    <col min="1" max="2" width="9" style="19"/>
    <col min="3" max="3" width="10.5" style="19" bestFit="1" customWidth="1"/>
    <col min="4" max="9" width="9" style="19"/>
    <col min="10" max="11" width="9" style="20"/>
    <col min="12" max="13" width="9" style="19"/>
    <col min="14" max="14" width="9.375" style="19" bestFit="1" customWidth="1"/>
    <col min="15" max="16384" width="9" style="19"/>
  </cols>
  <sheetData>
    <row r="1" spans="1:17" s="2" customFormat="1">
      <c r="A1" s="12" t="s">
        <v>18</v>
      </c>
      <c r="B1" s="12" t="s">
        <v>17</v>
      </c>
      <c r="C1" s="12" t="s">
        <v>16</v>
      </c>
      <c r="D1" s="12" t="s">
        <v>15</v>
      </c>
      <c r="E1" s="12" t="s">
        <v>14</v>
      </c>
      <c r="F1" s="12" t="s">
        <v>13</v>
      </c>
      <c r="G1" s="12" t="s">
        <v>12</v>
      </c>
      <c r="H1" s="25" t="s">
        <v>160</v>
      </c>
      <c r="I1" s="25" t="s">
        <v>161</v>
      </c>
      <c r="J1" s="26" t="s">
        <v>7</v>
      </c>
      <c r="K1" s="16" t="s">
        <v>6</v>
      </c>
      <c r="L1" s="12" t="s">
        <v>4</v>
      </c>
      <c r="M1" s="12" t="s">
        <v>3</v>
      </c>
      <c r="N1" s="12" t="s">
        <v>1</v>
      </c>
      <c r="O1" s="12" t="s">
        <v>0</v>
      </c>
      <c r="P1" s="24" t="s">
        <v>94</v>
      </c>
      <c r="Q1" s="23" t="s">
        <v>92</v>
      </c>
    </row>
    <row r="2" spans="1:17" s="2" customFormat="1">
      <c r="A2" s="22" t="s">
        <v>42</v>
      </c>
      <c r="B2" s="12" t="s">
        <v>37</v>
      </c>
      <c r="C2" s="12" t="s">
        <v>75</v>
      </c>
      <c r="D2" s="12" t="s">
        <v>76</v>
      </c>
      <c r="E2" s="12" t="s">
        <v>77</v>
      </c>
      <c r="F2" s="12" t="s">
        <v>78</v>
      </c>
      <c r="G2" s="22" t="s">
        <v>91</v>
      </c>
      <c r="H2" s="22" t="s">
        <v>159</v>
      </c>
      <c r="I2" s="22" t="s">
        <v>38</v>
      </c>
      <c r="J2" s="12" t="s">
        <v>83</v>
      </c>
      <c r="K2" s="12" t="s">
        <v>84</v>
      </c>
      <c r="L2" s="12" t="s">
        <v>86</v>
      </c>
      <c r="M2" s="12" t="s">
        <v>87</v>
      </c>
      <c r="N2" s="12" t="s">
        <v>89</v>
      </c>
      <c r="O2" s="12" t="s">
        <v>90</v>
      </c>
      <c r="P2" s="24" t="s">
        <v>142</v>
      </c>
      <c r="Q2" s="21" t="s">
        <v>93</v>
      </c>
    </row>
    <row r="3" spans="1:17">
      <c r="P3" s="20">
        <v>7</v>
      </c>
    </row>
  </sheetData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"/>
  <dimension ref="A1:S10"/>
  <sheetViews>
    <sheetView workbookViewId="0">
      <selection activeCell="F21" sqref="F21"/>
    </sheetView>
  </sheetViews>
  <sheetFormatPr defaultRowHeight="14.25"/>
  <cols>
    <col min="1" max="1" width="7.625" style="2" bestFit="1" customWidth="1"/>
    <col min="2" max="2" width="7.5" style="2" bestFit="1" customWidth="1"/>
    <col min="3" max="4" width="8.375" style="2" bestFit="1" customWidth="1"/>
    <col min="5" max="7" width="7.5" style="2" bestFit="1" customWidth="1"/>
    <col min="8" max="8" width="8" style="2" bestFit="1" customWidth="1"/>
    <col min="9" max="9" width="7.5" style="2" bestFit="1" customWidth="1"/>
    <col min="10" max="10" width="8" style="2" bestFit="1" customWidth="1"/>
    <col min="11" max="14" width="7.5" style="2" bestFit="1" customWidth="1"/>
    <col min="15" max="15" width="4.5" style="2" bestFit="1" customWidth="1"/>
    <col min="16" max="16" width="4.75" style="2" bestFit="1" customWidth="1"/>
    <col min="17" max="17" width="9.125" style="2" bestFit="1" customWidth="1"/>
    <col min="18" max="19" width="7.5" style="2" bestFit="1" customWidth="1"/>
    <col min="20" max="29" width="10.625" style="2" customWidth="1"/>
    <col min="30" max="16384" width="9" style="2"/>
  </cols>
  <sheetData>
    <row r="1" spans="1:19">
      <c r="A1" s="22" t="s">
        <v>73</v>
      </c>
      <c r="B1" s="22" t="s">
        <v>39</v>
      </c>
      <c r="C1" s="22"/>
      <c r="D1" s="12"/>
      <c r="E1" s="12"/>
      <c r="F1" s="12"/>
      <c r="G1" s="12"/>
      <c r="H1" s="13"/>
      <c r="I1" s="14"/>
      <c r="J1" s="14"/>
      <c r="K1" s="14"/>
      <c r="L1" s="14"/>
      <c r="M1" s="15"/>
      <c r="N1" s="16"/>
      <c r="O1" s="12"/>
      <c r="P1" s="12"/>
      <c r="Q1" s="12"/>
      <c r="R1" s="12"/>
      <c r="S1" s="12"/>
    </row>
    <row r="2" spans="1:19">
      <c r="A2" s="22" t="s">
        <v>41</v>
      </c>
      <c r="B2" s="22" t="s">
        <v>40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9" s="1" customFormat="1">
      <c r="A3" s="17">
        <v>1</v>
      </c>
      <c r="B3" s="1">
        <v>240</v>
      </c>
    </row>
    <row r="4" spans="1:19">
      <c r="A4" s="17">
        <v>2</v>
      </c>
      <c r="B4" s="1">
        <v>200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9">
      <c r="A5" s="17">
        <v>3</v>
      </c>
      <c r="B5" s="1">
        <v>160</v>
      </c>
      <c r="C5" s="1"/>
      <c r="F5" s="1"/>
      <c r="G5" s="1"/>
      <c r="H5" s="1"/>
      <c r="I5" s="1"/>
      <c r="J5" s="1"/>
      <c r="K5" s="1"/>
      <c r="M5" s="1"/>
      <c r="N5" s="1"/>
      <c r="O5" s="1"/>
      <c r="P5" s="1"/>
    </row>
    <row r="6" spans="1:19">
      <c r="A6" s="17">
        <v>4</v>
      </c>
      <c r="B6" s="2">
        <v>140</v>
      </c>
      <c r="C6" s="1"/>
      <c r="F6" s="1"/>
      <c r="G6" s="1"/>
      <c r="H6" s="1"/>
      <c r="I6" s="1"/>
      <c r="J6" s="1"/>
      <c r="K6" s="1"/>
      <c r="M6" s="1"/>
      <c r="N6" s="1"/>
      <c r="O6" s="1"/>
      <c r="P6" s="1"/>
    </row>
    <row r="7" spans="1:19">
      <c r="A7" s="17">
        <v>5</v>
      </c>
      <c r="B7" s="2">
        <v>90</v>
      </c>
      <c r="C7" s="1"/>
      <c r="H7" s="1"/>
      <c r="M7" s="1"/>
      <c r="N7" s="1"/>
      <c r="O7" s="1"/>
      <c r="P7" s="1"/>
    </row>
    <row r="8" spans="1:19">
      <c r="A8" s="17">
        <v>6</v>
      </c>
      <c r="B8" s="2">
        <v>90</v>
      </c>
      <c r="C8" s="1"/>
      <c r="H8" s="1"/>
      <c r="M8" s="1"/>
      <c r="N8" s="1"/>
      <c r="O8" s="1"/>
      <c r="P8" s="1"/>
    </row>
    <row r="9" spans="1:19">
      <c r="A9" s="17">
        <v>7</v>
      </c>
      <c r="B9" s="2">
        <v>80</v>
      </c>
      <c r="C9" s="1"/>
      <c r="H9" s="1"/>
      <c r="M9" s="1"/>
      <c r="N9" s="1"/>
      <c r="O9" s="1"/>
      <c r="P9" s="1"/>
    </row>
    <row r="10" spans="1:19" s="1" customFormat="1"/>
  </sheetData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R35"/>
  <sheetViews>
    <sheetView workbookViewId="0">
      <selection activeCell="H20" sqref="H20"/>
    </sheetView>
  </sheetViews>
  <sheetFormatPr defaultRowHeight="14.25"/>
  <cols>
    <col min="1" max="4" width="9" style="18"/>
    <col min="5" max="5" width="14.125" style="18" bestFit="1" customWidth="1"/>
    <col min="6" max="16384" width="9" style="18"/>
  </cols>
  <sheetData>
    <row r="1" spans="1:5">
      <c r="A1" s="18" t="s">
        <v>24</v>
      </c>
      <c r="B1" s="18" t="s">
        <v>28</v>
      </c>
      <c r="C1" s="18" t="s">
        <v>35</v>
      </c>
      <c r="D1" s="18" t="s">
        <v>36</v>
      </c>
      <c r="E1" s="18" t="s">
        <v>25</v>
      </c>
    </row>
    <row r="2" spans="1:5">
      <c r="A2" s="23" t="s">
        <v>72</v>
      </c>
      <c r="B2" s="18" t="s">
        <v>29</v>
      </c>
      <c r="C2" s="18" t="s">
        <v>34</v>
      </c>
      <c r="D2" s="18" t="s">
        <v>27</v>
      </c>
      <c r="E2" s="18" t="s">
        <v>26</v>
      </c>
    </row>
    <row r="3" spans="1:5">
      <c r="A3" s="23" t="s">
        <v>143</v>
      </c>
      <c r="B3" s="23" t="s">
        <v>43</v>
      </c>
      <c r="C3" s="18">
        <v>10</v>
      </c>
      <c r="D3" s="18">
        <v>0</v>
      </c>
      <c r="E3" s="23" t="s">
        <v>71</v>
      </c>
    </row>
    <row r="4" spans="1:5">
      <c r="A4" s="18">
        <v>102</v>
      </c>
      <c r="B4" s="23" t="s">
        <v>44</v>
      </c>
      <c r="C4" s="18">
        <v>10</v>
      </c>
      <c r="D4" s="18">
        <v>0</v>
      </c>
      <c r="E4" s="18" t="s">
        <v>30</v>
      </c>
    </row>
    <row r="5" spans="1:5">
      <c r="A5" s="18">
        <v>103</v>
      </c>
      <c r="B5" s="23" t="s">
        <v>45</v>
      </c>
      <c r="C5" s="18">
        <v>10</v>
      </c>
      <c r="D5" s="18">
        <v>0</v>
      </c>
      <c r="E5" s="18" t="s">
        <v>30</v>
      </c>
    </row>
    <row r="6" spans="1:5">
      <c r="A6" s="18">
        <v>104</v>
      </c>
      <c r="B6" s="23" t="s">
        <v>46</v>
      </c>
      <c r="C6" s="18">
        <v>15</v>
      </c>
      <c r="D6" s="18">
        <v>0</v>
      </c>
      <c r="E6" s="18" t="s">
        <v>31</v>
      </c>
    </row>
    <row r="7" spans="1:5">
      <c r="A7" s="18">
        <v>105</v>
      </c>
      <c r="B7" s="23" t="s">
        <v>47</v>
      </c>
      <c r="C7" s="18">
        <v>15</v>
      </c>
      <c r="D7" s="18">
        <v>0</v>
      </c>
      <c r="E7" s="18" t="s">
        <v>31</v>
      </c>
    </row>
    <row r="8" spans="1:5">
      <c r="A8" s="18">
        <v>106</v>
      </c>
      <c r="B8" s="23" t="s">
        <v>48</v>
      </c>
      <c r="C8" s="18">
        <v>15</v>
      </c>
      <c r="D8" s="18">
        <v>0</v>
      </c>
      <c r="E8" s="18" t="s">
        <v>31</v>
      </c>
    </row>
    <row r="9" spans="1:5">
      <c r="A9" s="18">
        <v>201</v>
      </c>
      <c r="B9" s="23" t="s">
        <v>49</v>
      </c>
      <c r="C9" s="18">
        <v>15</v>
      </c>
      <c r="D9" s="18">
        <v>0</v>
      </c>
      <c r="E9" s="18" t="s">
        <v>32</v>
      </c>
    </row>
    <row r="10" spans="1:5">
      <c r="A10" s="18">
        <v>202</v>
      </c>
      <c r="B10" s="23" t="s">
        <v>50</v>
      </c>
      <c r="C10" s="18">
        <v>15</v>
      </c>
      <c r="D10" s="18">
        <v>0</v>
      </c>
      <c r="E10" s="18" t="s">
        <v>32</v>
      </c>
    </row>
    <row r="11" spans="1:5">
      <c r="A11" s="18">
        <v>203</v>
      </c>
      <c r="B11" s="23" t="s">
        <v>51</v>
      </c>
      <c r="C11" s="18">
        <v>15</v>
      </c>
      <c r="D11" s="18">
        <v>0</v>
      </c>
      <c r="E11" s="18" t="s">
        <v>32</v>
      </c>
    </row>
    <row r="12" spans="1:5">
      <c r="A12" s="18">
        <v>204</v>
      </c>
      <c r="B12" s="23" t="s">
        <v>52</v>
      </c>
      <c r="C12" s="18">
        <v>20</v>
      </c>
      <c r="D12" s="18">
        <v>0</v>
      </c>
      <c r="E12" s="18" t="s">
        <v>33</v>
      </c>
    </row>
    <row r="13" spans="1:5">
      <c r="A13" s="18">
        <v>205</v>
      </c>
      <c r="B13" s="23" t="s">
        <v>53</v>
      </c>
      <c r="C13" s="18">
        <v>20</v>
      </c>
      <c r="D13" s="18">
        <v>0</v>
      </c>
      <c r="E13" s="18" t="s">
        <v>33</v>
      </c>
    </row>
    <row r="14" spans="1:5">
      <c r="A14" s="18">
        <v>206</v>
      </c>
      <c r="B14" s="23" t="s">
        <v>54</v>
      </c>
      <c r="C14" s="18">
        <v>20</v>
      </c>
      <c r="D14" s="18">
        <v>0</v>
      </c>
      <c r="E14" s="18" t="s">
        <v>33</v>
      </c>
    </row>
    <row r="20" spans="6:18">
      <c r="N20" s="22" t="s">
        <v>157</v>
      </c>
      <c r="Q20" s="56" t="s">
        <v>158</v>
      </c>
      <c r="R20" s="57"/>
    </row>
    <row r="21" spans="6:18">
      <c r="F21" s="23" t="s">
        <v>144</v>
      </c>
      <c r="G21" s="18">
        <v>2892</v>
      </c>
      <c r="I21" s="23" t="s">
        <v>148</v>
      </c>
      <c r="J21" s="18">
        <v>40464</v>
      </c>
      <c r="N21" s="18">
        <f>(J21-$R$25)/G21</f>
        <v>12</v>
      </c>
      <c r="Q21" s="23" t="s">
        <v>153</v>
      </c>
      <c r="R21" s="18">
        <v>1550</v>
      </c>
    </row>
    <row r="22" spans="6:18">
      <c r="F22" s="23" t="s">
        <v>145</v>
      </c>
      <c r="G22" s="18">
        <v>1401</v>
      </c>
      <c r="I22" s="23" t="s">
        <v>149</v>
      </c>
      <c r="J22" s="18">
        <v>8555</v>
      </c>
      <c r="N22" s="18">
        <f>(J22-$R$21)/G22</f>
        <v>5</v>
      </c>
      <c r="Q22" s="23" t="s">
        <v>152</v>
      </c>
      <c r="R22" s="18">
        <v>2500</v>
      </c>
    </row>
    <row r="23" spans="6:18">
      <c r="F23" s="23" t="s">
        <v>146</v>
      </c>
      <c r="G23" s="18">
        <v>2622</v>
      </c>
      <c r="I23" s="23" t="s">
        <v>150</v>
      </c>
      <c r="J23" s="18">
        <v>8286</v>
      </c>
      <c r="K23" s="23" t="s">
        <v>151</v>
      </c>
      <c r="L23" s="18">
        <v>5824</v>
      </c>
      <c r="N23" s="18">
        <f>(J23-$R$23)/G23</f>
        <v>3</v>
      </c>
      <c r="O23" s="18">
        <f>(L23-$R$24)/G23</f>
        <v>2</v>
      </c>
      <c r="Q23" s="23" t="s">
        <v>154</v>
      </c>
      <c r="R23" s="18">
        <v>420</v>
      </c>
    </row>
    <row r="24" spans="6:18">
      <c r="F24" s="23" t="s">
        <v>147</v>
      </c>
      <c r="G24" s="18">
        <v>1185</v>
      </c>
      <c r="I24" s="23" t="s">
        <v>152</v>
      </c>
      <c r="J24" s="18">
        <v>8425</v>
      </c>
      <c r="N24" s="18">
        <f>(J24-$R$22)/G24</f>
        <v>5</v>
      </c>
      <c r="Q24" s="23" t="s">
        <v>155</v>
      </c>
      <c r="R24" s="18">
        <v>580</v>
      </c>
    </row>
    <row r="25" spans="6:18">
      <c r="Q25" s="23" t="s">
        <v>156</v>
      </c>
      <c r="R25" s="18">
        <v>5760</v>
      </c>
    </row>
    <row r="27" spans="6:18">
      <c r="F27" s="23" t="s">
        <v>144</v>
      </c>
      <c r="G27" s="18">
        <v>1833</v>
      </c>
      <c r="I27" s="23" t="s">
        <v>148</v>
      </c>
      <c r="J27" s="18">
        <v>27756</v>
      </c>
      <c r="N27" s="18">
        <f>(J27-$R$25)/G27</f>
        <v>12</v>
      </c>
    </row>
    <row r="28" spans="6:18">
      <c r="F28" s="23" t="s">
        <v>145</v>
      </c>
      <c r="G28" s="18">
        <v>1774</v>
      </c>
      <c r="I28" s="23" t="s">
        <v>149</v>
      </c>
      <c r="J28" s="18">
        <v>10420</v>
      </c>
      <c r="N28" s="18">
        <f>(J28-$R$21)/G28</f>
        <v>5</v>
      </c>
    </row>
    <row r="29" spans="6:18">
      <c r="F29" s="23" t="s">
        <v>146</v>
      </c>
      <c r="G29" s="18">
        <v>1821</v>
      </c>
      <c r="I29" s="23" t="s">
        <v>150</v>
      </c>
      <c r="J29" s="18">
        <v>5883</v>
      </c>
      <c r="K29" s="23" t="s">
        <v>151</v>
      </c>
      <c r="L29" s="18">
        <v>4222</v>
      </c>
      <c r="N29" s="18">
        <f>(J29-$R$23)/G29</f>
        <v>3</v>
      </c>
      <c r="O29" s="18">
        <f>(L29-$R$24)/G29</f>
        <v>2</v>
      </c>
    </row>
    <row r="30" spans="6:18">
      <c r="F30" s="23" t="s">
        <v>147</v>
      </c>
      <c r="G30" s="18">
        <v>1599</v>
      </c>
      <c r="I30" s="23" t="s">
        <v>152</v>
      </c>
      <c r="J30" s="18">
        <v>10495</v>
      </c>
      <c r="N30" s="18">
        <f>(J30-$R$22)/G30</f>
        <v>5</v>
      </c>
    </row>
    <row r="32" spans="6:18">
      <c r="F32" s="23" t="s">
        <v>144</v>
      </c>
      <c r="G32" s="18">
        <v>2543</v>
      </c>
      <c r="I32" s="23" t="s">
        <v>148</v>
      </c>
      <c r="J32" s="18">
        <v>36276</v>
      </c>
      <c r="N32" s="18">
        <f>(J32-$R$25)/G32</f>
        <v>12</v>
      </c>
    </row>
    <row r="33" spans="6:15">
      <c r="F33" s="23" t="s">
        <v>145</v>
      </c>
      <c r="G33" s="18">
        <v>2204</v>
      </c>
      <c r="I33" s="23" t="s">
        <v>149</v>
      </c>
      <c r="J33" s="18">
        <v>12570</v>
      </c>
      <c r="N33" s="18">
        <f>(J33-$R$21)/G33</f>
        <v>5</v>
      </c>
    </row>
    <row r="34" spans="6:15">
      <c r="F34" s="23" t="s">
        <v>146</v>
      </c>
      <c r="G34" s="18">
        <v>2679</v>
      </c>
      <c r="I34" s="23" t="s">
        <v>150</v>
      </c>
      <c r="J34" s="18">
        <v>8457</v>
      </c>
      <c r="K34" s="23" t="s">
        <v>151</v>
      </c>
      <c r="L34" s="18">
        <v>5938</v>
      </c>
      <c r="N34" s="18">
        <f>(J34-$R$23)/G34</f>
        <v>3</v>
      </c>
      <c r="O34" s="18">
        <f>(L34-$R$24)/G34</f>
        <v>2</v>
      </c>
    </row>
    <row r="35" spans="6:15">
      <c r="F35" s="23" t="s">
        <v>147</v>
      </c>
      <c r="G35" s="18">
        <v>2186</v>
      </c>
      <c r="I35" s="23" t="s">
        <v>152</v>
      </c>
      <c r="J35" s="18">
        <v>13430</v>
      </c>
      <c r="N35" s="18">
        <f>(J35-$R$22)/G35</f>
        <v>5</v>
      </c>
    </row>
  </sheetData>
  <mergeCells count="1">
    <mergeCell ref="Q20:R20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M92"/>
  <sheetViews>
    <sheetView workbookViewId="0">
      <pane ySplit="2" topLeftCell="A3" activePane="bottomLeft" state="frozen"/>
      <selection pane="bottomLeft" activeCell="G3" sqref="G3"/>
    </sheetView>
  </sheetViews>
  <sheetFormatPr defaultRowHeight="14.25"/>
  <cols>
    <col min="1" max="1" width="9" style="29"/>
    <col min="2" max="7" width="9" style="23"/>
    <col min="8" max="8" width="24.75" style="21" customWidth="1"/>
    <col min="9" max="9" width="5.875" style="21" customWidth="1"/>
    <col min="10" max="10" width="7" style="21" customWidth="1"/>
    <col min="11" max="11" width="9" style="21"/>
    <col min="12" max="12" width="9" style="36"/>
    <col min="13" max="16384" width="9" style="21"/>
  </cols>
  <sheetData>
    <row r="1" spans="1:13">
      <c r="A1" s="37" t="s">
        <v>343</v>
      </c>
      <c r="B1" s="54" t="s">
        <v>519</v>
      </c>
      <c r="C1" s="54" t="s">
        <v>520</v>
      </c>
      <c r="D1" s="54" t="s">
        <v>521</v>
      </c>
      <c r="E1" s="54" t="s">
        <v>522</v>
      </c>
      <c r="F1" s="54" t="s">
        <v>523</v>
      </c>
      <c r="G1" s="54" t="s">
        <v>524</v>
      </c>
      <c r="H1" s="38" t="s">
        <v>344</v>
      </c>
      <c r="I1" s="35" t="s">
        <v>516</v>
      </c>
      <c r="J1" s="35" t="s">
        <v>345</v>
      </c>
      <c r="K1" s="35" t="s">
        <v>346</v>
      </c>
      <c r="L1" s="35" t="s">
        <v>518</v>
      </c>
      <c r="M1" s="36" t="s">
        <v>347</v>
      </c>
    </row>
    <row r="2" spans="1:13">
      <c r="A2" s="37" t="s">
        <v>348</v>
      </c>
      <c r="B2" s="34" t="s">
        <v>349</v>
      </c>
      <c r="C2" s="34" t="s">
        <v>350</v>
      </c>
      <c r="D2" s="34" t="s">
        <v>351</v>
      </c>
      <c r="E2" s="34" t="s">
        <v>352</v>
      </c>
      <c r="F2" s="34" t="s">
        <v>353</v>
      </c>
      <c r="G2" s="34" t="s">
        <v>354</v>
      </c>
      <c r="H2" s="38" t="s">
        <v>355</v>
      </c>
      <c r="I2" s="36" t="s">
        <v>356</v>
      </c>
      <c r="J2" s="36" t="s">
        <v>357</v>
      </c>
      <c r="K2" s="36" t="s">
        <v>358</v>
      </c>
      <c r="L2" s="36" t="s">
        <v>517</v>
      </c>
      <c r="M2" s="36" t="s">
        <v>359</v>
      </c>
    </row>
    <row r="3" spans="1:13">
      <c r="A3" s="37" t="s">
        <v>360</v>
      </c>
      <c r="B3" s="34" t="s">
        <v>515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8" t="s">
        <v>281</v>
      </c>
      <c r="I3" s="36">
        <v>1</v>
      </c>
      <c r="J3" s="36">
        <v>1</v>
      </c>
      <c r="K3" s="36">
        <v>1</v>
      </c>
      <c r="L3" s="36">
        <v>1</v>
      </c>
      <c r="M3" s="36">
        <v>0</v>
      </c>
    </row>
    <row r="4" spans="1:13">
      <c r="A4" s="37" t="s">
        <v>186</v>
      </c>
      <c r="B4" s="34">
        <v>0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8" t="s">
        <v>282</v>
      </c>
      <c r="I4" s="36">
        <v>1</v>
      </c>
      <c r="J4" s="36">
        <v>1</v>
      </c>
      <c r="K4" s="36">
        <v>2</v>
      </c>
      <c r="L4" s="36">
        <v>1</v>
      </c>
      <c r="M4" s="36">
        <v>0</v>
      </c>
    </row>
    <row r="5" spans="1:13">
      <c r="A5" s="37" t="s">
        <v>187</v>
      </c>
      <c r="B5" s="34">
        <v>0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  <c r="H5" s="38" t="s">
        <v>283</v>
      </c>
      <c r="I5" s="36">
        <v>1</v>
      </c>
      <c r="J5" s="36">
        <v>1</v>
      </c>
      <c r="K5" s="36">
        <v>3</v>
      </c>
      <c r="L5" s="36">
        <v>1</v>
      </c>
      <c r="M5" s="36">
        <v>0</v>
      </c>
    </row>
    <row r="6" spans="1:13">
      <c r="A6" s="37" t="s">
        <v>188</v>
      </c>
      <c r="B6" s="34">
        <v>0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  <c r="H6" s="38" t="s">
        <v>284</v>
      </c>
      <c r="I6" s="36">
        <v>1</v>
      </c>
      <c r="J6" s="36">
        <v>1</v>
      </c>
      <c r="K6" s="36">
        <v>4</v>
      </c>
      <c r="L6" s="36">
        <v>1</v>
      </c>
      <c r="M6" s="36">
        <v>0</v>
      </c>
    </row>
    <row r="7" spans="1:13">
      <c r="A7" s="37" t="s">
        <v>189</v>
      </c>
      <c r="B7" s="34">
        <v>0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  <c r="H7" s="38" t="s">
        <v>285</v>
      </c>
      <c r="I7" s="36">
        <v>1</v>
      </c>
      <c r="J7" s="36">
        <v>1</v>
      </c>
      <c r="K7" s="36">
        <v>5</v>
      </c>
      <c r="L7" s="36">
        <v>2</v>
      </c>
      <c r="M7" s="36">
        <v>0</v>
      </c>
    </row>
    <row r="8" spans="1:13">
      <c r="A8" s="37" t="s">
        <v>190</v>
      </c>
      <c r="B8" s="34">
        <v>0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  <c r="H8" s="38" t="s">
        <v>286</v>
      </c>
      <c r="I8" s="36">
        <v>1</v>
      </c>
      <c r="J8" s="36">
        <v>1</v>
      </c>
      <c r="K8" s="36">
        <v>6</v>
      </c>
      <c r="L8" s="36">
        <v>2</v>
      </c>
      <c r="M8" s="36">
        <v>0</v>
      </c>
    </row>
    <row r="9" spans="1:13">
      <c r="A9" s="37" t="s">
        <v>191</v>
      </c>
      <c r="B9" s="34">
        <v>0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8" t="s">
        <v>287</v>
      </c>
      <c r="I9" s="36">
        <v>1</v>
      </c>
      <c r="J9" s="36">
        <v>1</v>
      </c>
      <c r="K9" s="36">
        <v>7</v>
      </c>
      <c r="L9" s="36">
        <v>2</v>
      </c>
      <c r="M9" s="36">
        <v>0</v>
      </c>
    </row>
    <row r="10" spans="1:13">
      <c r="A10" s="37" t="s">
        <v>192</v>
      </c>
      <c r="B10" s="34">
        <v>0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8" t="s">
        <v>288</v>
      </c>
      <c r="I10" s="36">
        <v>1</v>
      </c>
      <c r="J10" s="36">
        <v>1</v>
      </c>
      <c r="K10" s="36">
        <v>8</v>
      </c>
      <c r="L10" s="36">
        <v>2</v>
      </c>
      <c r="M10" s="36">
        <v>0</v>
      </c>
    </row>
    <row r="11" spans="1:13">
      <c r="A11" s="42" t="s">
        <v>193</v>
      </c>
      <c r="B11" s="43" t="s">
        <v>361</v>
      </c>
      <c r="C11" s="43">
        <v>0</v>
      </c>
      <c r="D11" s="43">
        <v>0</v>
      </c>
      <c r="E11" s="43">
        <v>0</v>
      </c>
      <c r="F11" s="43">
        <v>0</v>
      </c>
      <c r="G11" s="43">
        <v>0</v>
      </c>
      <c r="H11" s="44" t="s">
        <v>362</v>
      </c>
      <c r="I11" s="36">
        <v>1</v>
      </c>
      <c r="J11" s="36">
        <v>2</v>
      </c>
      <c r="K11" s="36">
        <v>1</v>
      </c>
      <c r="L11" s="36">
        <v>1</v>
      </c>
      <c r="M11" s="36">
        <v>0</v>
      </c>
    </row>
    <row r="12" spans="1:13">
      <c r="A12" s="42" t="s">
        <v>202</v>
      </c>
      <c r="B12" s="43" t="s">
        <v>363</v>
      </c>
      <c r="C12" s="43">
        <v>0</v>
      </c>
      <c r="D12" s="43">
        <v>0</v>
      </c>
      <c r="E12" s="43">
        <v>0</v>
      </c>
      <c r="F12" s="43">
        <v>0</v>
      </c>
      <c r="G12" s="43">
        <v>0</v>
      </c>
      <c r="H12" s="44" t="s">
        <v>364</v>
      </c>
      <c r="I12" s="36">
        <v>1</v>
      </c>
      <c r="J12" s="36">
        <v>2</v>
      </c>
      <c r="K12" s="36">
        <v>2</v>
      </c>
      <c r="L12" s="36">
        <v>1</v>
      </c>
      <c r="M12" s="36">
        <v>0</v>
      </c>
    </row>
    <row r="13" spans="1:13">
      <c r="A13" s="42" t="s">
        <v>203</v>
      </c>
      <c r="B13" s="43" t="s">
        <v>365</v>
      </c>
      <c r="C13" s="43">
        <v>0</v>
      </c>
      <c r="D13" s="43">
        <v>0</v>
      </c>
      <c r="E13" s="43">
        <v>0</v>
      </c>
      <c r="F13" s="43">
        <v>0</v>
      </c>
      <c r="G13" s="43">
        <v>0</v>
      </c>
      <c r="H13" s="44" t="s">
        <v>366</v>
      </c>
      <c r="I13" s="36">
        <v>1</v>
      </c>
      <c r="J13" s="36">
        <v>2</v>
      </c>
      <c r="K13" s="36">
        <v>3</v>
      </c>
      <c r="L13" s="36">
        <v>1</v>
      </c>
      <c r="M13" s="36">
        <v>0</v>
      </c>
    </row>
    <row r="14" spans="1:13">
      <c r="A14" s="42" t="s">
        <v>204</v>
      </c>
      <c r="B14" s="43" t="s">
        <v>367</v>
      </c>
      <c r="C14" s="43">
        <v>0</v>
      </c>
      <c r="D14" s="43">
        <v>0</v>
      </c>
      <c r="E14" s="43">
        <v>0</v>
      </c>
      <c r="F14" s="43">
        <v>0</v>
      </c>
      <c r="G14" s="43">
        <v>0</v>
      </c>
      <c r="H14" s="44" t="s">
        <v>368</v>
      </c>
      <c r="I14" s="36">
        <v>1</v>
      </c>
      <c r="J14" s="36">
        <v>2</v>
      </c>
      <c r="K14" s="36">
        <v>4</v>
      </c>
      <c r="L14" s="36">
        <v>1</v>
      </c>
      <c r="M14" s="36">
        <v>0</v>
      </c>
    </row>
    <row r="15" spans="1:13">
      <c r="A15" s="42" t="s">
        <v>205</v>
      </c>
      <c r="B15" s="43" t="s">
        <v>369</v>
      </c>
      <c r="C15" s="43">
        <v>0</v>
      </c>
      <c r="D15" s="43">
        <v>0</v>
      </c>
      <c r="E15" s="43">
        <v>0</v>
      </c>
      <c r="F15" s="43">
        <v>0</v>
      </c>
      <c r="G15" s="43">
        <v>0</v>
      </c>
      <c r="H15" s="44" t="s">
        <v>370</v>
      </c>
      <c r="I15" s="36">
        <v>1</v>
      </c>
      <c r="J15" s="36">
        <v>2</v>
      </c>
      <c r="K15" s="36">
        <v>5</v>
      </c>
      <c r="L15" s="36">
        <v>2</v>
      </c>
      <c r="M15" s="36">
        <v>0</v>
      </c>
    </row>
    <row r="16" spans="1:13">
      <c r="A16" s="42" t="s">
        <v>206</v>
      </c>
      <c r="B16" s="43" t="s">
        <v>371</v>
      </c>
      <c r="C16" s="43">
        <v>0</v>
      </c>
      <c r="D16" s="43">
        <v>0</v>
      </c>
      <c r="E16" s="43">
        <v>0</v>
      </c>
      <c r="F16" s="43">
        <v>0</v>
      </c>
      <c r="G16" s="43">
        <v>0</v>
      </c>
      <c r="H16" s="44" t="s">
        <v>372</v>
      </c>
      <c r="I16" s="36">
        <v>1</v>
      </c>
      <c r="J16" s="36">
        <v>2</v>
      </c>
      <c r="K16" s="36">
        <v>6</v>
      </c>
      <c r="L16" s="36">
        <v>2</v>
      </c>
      <c r="M16" s="36">
        <v>0</v>
      </c>
    </row>
    <row r="17" spans="1:13">
      <c r="A17" s="42" t="s">
        <v>207</v>
      </c>
      <c r="B17" s="43" t="s">
        <v>373</v>
      </c>
      <c r="C17" s="43">
        <v>0</v>
      </c>
      <c r="D17" s="43">
        <v>0</v>
      </c>
      <c r="E17" s="43">
        <v>0</v>
      </c>
      <c r="F17" s="43">
        <v>0</v>
      </c>
      <c r="G17" s="43">
        <v>0</v>
      </c>
      <c r="H17" s="44" t="s">
        <v>374</v>
      </c>
      <c r="I17" s="36">
        <v>1</v>
      </c>
      <c r="J17" s="36">
        <v>2</v>
      </c>
      <c r="K17" s="36">
        <v>7</v>
      </c>
      <c r="L17" s="36">
        <v>2</v>
      </c>
      <c r="M17" s="36">
        <v>0</v>
      </c>
    </row>
    <row r="18" spans="1:13">
      <c r="A18" s="42" t="s">
        <v>208</v>
      </c>
      <c r="B18" s="43" t="s">
        <v>375</v>
      </c>
      <c r="C18" s="43">
        <v>0</v>
      </c>
      <c r="D18" s="43">
        <v>0</v>
      </c>
      <c r="E18" s="43">
        <v>0</v>
      </c>
      <c r="F18" s="43">
        <v>0</v>
      </c>
      <c r="G18" s="43">
        <v>0</v>
      </c>
      <c r="H18" s="44" t="s">
        <v>376</v>
      </c>
      <c r="I18" s="36">
        <v>1</v>
      </c>
      <c r="J18" s="36">
        <v>2</v>
      </c>
      <c r="K18" s="36">
        <v>8</v>
      </c>
      <c r="L18" s="36">
        <v>2</v>
      </c>
      <c r="M18" s="36">
        <v>0</v>
      </c>
    </row>
    <row r="19" spans="1:13">
      <c r="A19" s="37" t="s">
        <v>209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8" t="s">
        <v>289</v>
      </c>
      <c r="I19" s="36">
        <v>1</v>
      </c>
      <c r="J19" s="36">
        <v>3</v>
      </c>
      <c r="K19" s="36">
        <v>1</v>
      </c>
      <c r="L19" s="36">
        <v>1</v>
      </c>
      <c r="M19" s="36">
        <v>0</v>
      </c>
    </row>
    <row r="20" spans="1:13">
      <c r="A20" s="37" t="s">
        <v>210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8" t="s">
        <v>290</v>
      </c>
      <c r="I20" s="36">
        <v>1</v>
      </c>
      <c r="J20" s="36">
        <v>3</v>
      </c>
      <c r="K20" s="36">
        <v>2</v>
      </c>
      <c r="L20" s="36">
        <v>1</v>
      </c>
      <c r="M20" s="36">
        <v>0</v>
      </c>
    </row>
    <row r="21" spans="1:13">
      <c r="A21" s="37" t="s">
        <v>211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8" t="s">
        <v>291</v>
      </c>
      <c r="I21" s="36">
        <v>1</v>
      </c>
      <c r="J21" s="36">
        <v>3</v>
      </c>
      <c r="K21" s="36">
        <v>3</v>
      </c>
      <c r="L21" s="36">
        <v>1</v>
      </c>
      <c r="M21" s="36">
        <v>0</v>
      </c>
    </row>
    <row r="22" spans="1:13">
      <c r="A22" s="37" t="s">
        <v>212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8" t="s">
        <v>292</v>
      </c>
      <c r="I22" s="36">
        <v>1</v>
      </c>
      <c r="J22" s="36">
        <v>3</v>
      </c>
      <c r="K22" s="36">
        <v>4</v>
      </c>
      <c r="L22" s="36">
        <v>1</v>
      </c>
      <c r="M22" s="36">
        <v>0</v>
      </c>
    </row>
    <row r="23" spans="1:13">
      <c r="A23" s="37" t="s">
        <v>233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8" t="s">
        <v>293</v>
      </c>
      <c r="I23" s="36">
        <v>1</v>
      </c>
      <c r="J23" s="36">
        <v>3</v>
      </c>
      <c r="K23" s="36">
        <v>5</v>
      </c>
      <c r="L23" s="36">
        <v>2</v>
      </c>
      <c r="M23" s="36">
        <v>0</v>
      </c>
    </row>
    <row r="24" spans="1:13">
      <c r="A24" s="37" t="s">
        <v>234</v>
      </c>
      <c r="B24" s="34">
        <v>0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8" t="s">
        <v>294</v>
      </c>
      <c r="I24" s="36">
        <v>1</v>
      </c>
      <c r="J24" s="36">
        <v>3</v>
      </c>
      <c r="K24" s="36">
        <v>6</v>
      </c>
      <c r="L24" s="36">
        <v>2</v>
      </c>
      <c r="M24" s="47">
        <v>0</v>
      </c>
    </row>
    <row r="25" spans="1:13">
      <c r="A25" s="37" t="s">
        <v>235</v>
      </c>
      <c r="B25" s="34">
        <v>0</v>
      </c>
      <c r="C25" s="34">
        <v>0</v>
      </c>
      <c r="D25" s="34">
        <v>0</v>
      </c>
      <c r="E25" s="34">
        <v>0</v>
      </c>
      <c r="F25" s="34">
        <v>0</v>
      </c>
      <c r="G25" s="34">
        <v>0</v>
      </c>
      <c r="H25" s="38" t="s">
        <v>295</v>
      </c>
      <c r="I25" s="36">
        <v>1</v>
      </c>
      <c r="J25" s="36">
        <v>3</v>
      </c>
      <c r="K25" s="36">
        <v>7</v>
      </c>
      <c r="L25" s="36">
        <v>2</v>
      </c>
      <c r="M25" s="47">
        <v>0</v>
      </c>
    </row>
    <row r="26" spans="1:13">
      <c r="A26" s="37" t="s">
        <v>236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8" t="s">
        <v>296</v>
      </c>
      <c r="I26" s="36">
        <v>1</v>
      </c>
      <c r="J26" s="36">
        <v>3</v>
      </c>
      <c r="K26" s="36">
        <v>8</v>
      </c>
      <c r="L26" s="36">
        <v>2</v>
      </c>
      <c r="M26" s="47">
        <v>0</v>
      </c>
    </row>
    <row r="27" spans="1:13">
      <c r="A27" s="37" t="s">
        <v>237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4">
        <v>0</v>
      </c>
      <c r="H27" s="38" t="s">
        <v>313</v>
      </c>
      <c r="I27" s="36">
        <v>10</v>
      </c>
      <c r="J27" s="36">
        <v>1</v>
      </c>
      <c r="K27" s="36">
        <v>1</v>
      </c>
      <c r="L27" s="36">
        <v>1</v>
      </c>
      <c r="M27" s="47">
        <v>0</v>
      </c>
    </row>
    <row r="28" spans="1:13">
      <c r="A28" s="37" t="s">
        <v>238</v>
      </c>
      <c r="B28" s="34">
        <v>0</v>
      </c>
      <c r="C28" s="34">
        <v>0</v>
      </c>
      <c r="D28" s="34">
        <v>0</v>
      </c>
      <c r="E28" s="34">
        <v>0</v>
      </c>
      <c r="F28" s="34">
        <v>0</v>
      </c>
      <c r="G28" s="34">
        <v>0</v>
      </c>
      <c r="H28" s="38" t="s">
        <v>314</v>
      </c>
      <c r="I28" s="36">
        <v>10</v>
      </c>
      <c r="J28" s="36">
        <v>1</v>
      </c>
      <c r="K28" s="36">
        <v>2</v>
      </c>
      <c r="L28" s="36">
        <v>1</v>
      </c>
      <c r="M28" s="47">
        <v>0</v>
      </c>
    </row>
    <row r="29" spans="1:13">
      <c r="A29" s="37" t="s">
        <v>239</v>
      </c>
      <c r="B29" s="34">
        <v>0</v>
      </c>
      <c r="C29" s="34">
        <v>0</v>
      </c>
      <c r="D29" s="34">
        <v>0</v>
      </c>
      <c r="E29" s="34">
        <v>0</v>
      </c>
      <c r="F29" s="34">
        <v>0</v>
      </c>
      <c r="G29" s="34">
        <v>0</v>
      </c>
      <c r="H29" s="38" t="s">
        <v>315</v>
      </c>
      <c r="I29" s="36">
        <v>10</v>
      </c>
      <c r="J29" s="36">
        <v>1</v>
      </c>
      <c r="K29" s="36">
        <v>3</v>
      </c>
      <c r="L29" s="36">
        <v>1</v>
      </c>
      <c r="M29" s="47">
        <v>0</v>
      </c>
    </row>
    <row r="30" spans="1:13">
      <c r="A30" s="37" t="s">
        <v>240</v>
      </c>
      <c r="B30" s="34">
        <v>0</v>
      </c>
      <c r="C30" s="34">
        <v>0</v>
      </c>
      <c r="D30" s="34">
        <v>0</v>
      </c>
      <c r="E30" s="34">
        <v>0</v>
      </c>
      <c r="F30" s="34">
        <v>0</v>
      </c>
      <c r="G30" s="34">
        <v>0</v>
      </c>
      <c r="H30" s="38" t="s">
        <v>316</v>
      </c>
      <c r="I30" s="36">
        <v>10</v>
      </c>
      <c r="J30" s="36">
        <v>1</v>
      </c>
      <c r="K30" s="36">
        <v>4</v>
      </c>
      <c r="L30" s="36">
        <v>1</v>
      </c>
      <c r="M30" s="47">
        <v>0</v>
      </c>
    </row>
    <row r="31" spans="1:13">
      <c r="A31" s="37" t="s">
        <v>241</v>
      </c>
      <c r="B31" s="34">
        <v>0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8" t="s">
        <v>217</v>
      </c>
      <c r="I31" s="36">
        <v>10</v>
      </c>
      <c r="J31" s="36">
        <v>1</v>
      </c>
      <c r="K31" s="36">
        <v>5</v>
      </c>
      <c r="L31" s="36">
        <v>2</v>
      </c>
      <c r="M31" s="47">
        <v>0</v>
      </c>
    </row>
    <row r="32" spans="1:13">
      <c r="A32" s="37" t="s">
        <v>242</v>
      </c>
      <c r="B32" s="34">
        <v>0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8" t="s">
        <v>218</v>
      </c>
      <c r="I32" s="36">
        <v>10</v>
      </c>
      <c r="J32" s="36">
        <v>1</v>
      </c>
      <c r="K32" s="36">
        <v>6</v>
      </c>
      <c r="L32" s="36">
        <v>2</v>
      </c>
      <c r="M32" s="47">
        <v>0</v>
      </c>
    </row>
    <row r="33" spans="1:13">
      <c r="A33" s="37" t="s">
        <v>243</v>
      </c>
      <c r="B33" s="34">
        <v>0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38" t="s">
        <v>219</v>
      </c>
      <c r="I33" s="36">
        <v>10</v>
      </c>
      <c r="J33" s="36">
        <v>1</v>
      </c>
      <c r="K33" s="36">
        <v>7</v>
      </c>
      <c r="L33" s="36">
        <v>2</v>
      </c>
      <c r="M33" s="47">
        <v>0</v>
      </c>
    </row>
    <row r="34" spans="1:13">
      <c r="A34" s="37" t="s">
        <v>244</v>
      </c>
      <c r="B34" s="34">
        <v>0</v>
      </c>
      <c r="C34" s="34">
        <v>0</v>
      </c>
      <c r="D34" s="34">
        <v>0</v>
      </c>
      <c r="E34" s="34">
        <v>0</v>
      </c>
      <c r="F34" s="34">
        <v>0</v>
      </c>
      <c r="G34" s="34">
        <v>0</v>
      </c>
      <c r="H34" s="38" t="s">
        <v>220</v>
      </c>
      <c r="I34" s="36">
        <v>10</v>
      </c>
      <c r="J34" s="36">
        <v>1</v>
      </c>
      <c r="K34" s="36">
        <v>8</v>
      </c>
      <c r="L34" s="36">
        <v>2</v>
      </c>
      <c r="M34" s="47">
        <v>0</v>
      </c>
    </row>
    <row r="35" spans="1:13">
      <c r="A35" s="42" t="s">
        <v>245</v>
      </c>
      <c r="B35" s="43" t="s">
        <v>377</v>
      </c>
      <c r="C35" s="43">
        <v>0</v>
      </c>
      <c r="D35" s="43">
        <v>0</v>
      </c>
      <c r="E35" s="43">
        <v>0</v>
      </c>
      <c r="F35" s="43">
        <v>0</v>
      </c>
      <c r="G35" s="43">
        <v>0</v>
      </c>
      <c r="H35" s="44" t="s">
        <v>378</v>
      </c>
      <c r="I35" s="36">
        <v>10</v>
      </c>
      <c r="J35" s="36">
        <v>2</v>
      </c>
      <c r="K35" s="36">
        <v>1</v>
      </c>
      <c r="L35" s="36">
        <v>1</v>
      </c>
      <c r="M35" s="47">
        <v>0</v>
      </c>
    </row>
    <row r="36" spans="1:13">
      <c r="A36" s="42" t="s">
        <v>246</v>
      </c>
      <c r="B36" s="43" t="s">
        <v>379</v>
      </c>
      <c r="C36" s="43">
        <v>0</v>
      </c>
      <c r="D36" s="43">
        <v>0</v>
      </c>
      <c r="E36" s="43">
        <v>0</v>
      </c>
      <c r="F36" s="43">
        <v>0</v>
      </c>
      <c r="G36" s="43">
        <v>0</v>
      </c>
      <c r="H36" s="44" t="s">
        <v>380</v>
      </c>
      <c r="I36" s="36">
        <v>10</v>
      </c>
      <c r="J36" s="36">
        <v>2</v>
      </c>
      <c r="K36" s="36">
        <v>2</v>
      </c>
      <c r="L36" s="36">
        <v>1</v>
      </c>
      <c r="M36" s="47">
        <v>0</v>
      </c>
    </row>
    <row r="37" spans="1:13">
      <c r="A37" s="42" t="s">
        <v>247</v>
      </c>
      <c r="B37" s="43" t="s">
        <v>381</v>
      </c>
      <c r="C37" s="43">
        <v>0</v>
      </c>
      <c r="D37" s="43">
        <v>0</v>
      </c>
      <c r="E37" s="43">
        <v>0</v>
      </c>
      <c r="F37" s="43">
        <v>0</v>
      </c>
      <c r="G37" s="43">
        <v>0</v>
      </c>
      <c r="H37" s="44" t="s">
        <v>382</v>
      </c>
      <c r="I37" s="36">
        <v>10</v>
      </c>
      <c r="J37" s="36">
        <v>2</v>
      </c>
      <c r="K37" s="36">
        <v>3</v>
      </c>
      <c r="L37" s="36">
        <v>1</v>
      </c>
      <c r="M37" s="47">
        <v>0</v>
      </c>
    </row>
    <row r="38" spans="1:13">
      <c r="A38" s="42" t="s">
        <v>248</v>
      </c>
      <c r="B38" s="43" t="s">
        <v>383</v>
      </c>
      <c r="C38" s="43">
        <v>0</v>
      </c>
      <c r="D38" s="43">
        <v>0</v>
      </c>
      <c r="E38" s="43">
        <v>0</v>
      </c>
      <c r="F38" s="43">
        <v>0</v>
      </c>
      <c r="G38" s="43">
        <v>0</v>
      </c>
      <c r="H38" s="44" t="s">
        <v>384</v>
      </c>
      <c r="I38" s="36">
        <v>10</v>
      </c>
      <c r="J38" s="36">
        <v>2</v>
      </c>
      <c r="K38" s="36">
        <v>4</v>
      </c>
      <c r="L38" s="36">
        <v>1</v>
      </c>
      <c r="M38" s="47">
        <v>0</v>
      </c>
    </row>
    <row r="39" spans="1:13">
      <c r="A39" s="42" t="s">
        <v>249</v>
      </c>
      <c r="B39" s="43" t="s">
        <v>385</v>
      </c>
      <c r="C39" s="43">
        <v>0</v>
      </c>
      <c r="D39" s="43">
        <v>0</v>
      </c>
      <c r="E39" s="43">
        <v>0</v>
      </c>
      <c r="F39" s="43">
        <v>0</v>
      </c>
      <c r="G39" s="43">
        <v>0</v>
      </c>
      <c r="H39" s="44" t="s">
        <v>213</v>
      </c>
      <c r="I39" s="36">
        <v>10</v>
      </c>
      <c r="J39" s="36">
        <v>2</v>
      </c>
      <c r="K39" s="36">
        <v>5</v>
      </c>
      <c r="L39" s="36">
        <v>2</v>
      </c>
      <c r="M39" s="47">
        <v>0</v>
      </c>
    </row>
    <row r="40" spans="1:13">
      <c r="A40" s="42" t="s">
        <v>250</v>
      </c>
      <c r="B40" s="43" t="s">
        <v>386</v>
      </c>
      <c r="C40" s="43">
        <v>0</v>
      </c>
      <c r="D40" s="43">
        <v>0</v>
      </c>
      <c r="E40" s="43">
        <v>0</v>
      </c>
      <c r="F40" s="43">
        <v>0</v>
      </c>
      <c r="G40" s="43">
        <v>0</v>
      </c>
      <c r="H40" s="44" t="s">
        <v>214</v>
      </c>
      <c r="I40" s="36">
        <v>10</v>
      </c>
      <c r="J40" s="36">
        <v>2</v>
      </c>
      <c r="K40" s="36">
        <v>6</v>
      </c>
      <c r="L40" s="36">
        <v>2</v>
      </c>
      <c r="M40" s="47">
        <v>0</v>
      </c>
    </row>
    <row r="41" spans="1:13">
      <c r="A41" s="42" t="s">
        <v>251</v>
      </c>
      <c r="B41" s="43" t="s">
        <v>387</v>
      </c>
      <c r="C41" s="43">
        <v>0</v>
      </c>
      <c r="D41" s="43">
        <v>0</v>
      </c>
      <c r="E41" s="43">
        <v>0</v>
      </c>
      <c r="F41" s="43">
        <v>0</v>
      </c>
      <c r="G41" s="43">
        <v>0</v>
      </c>
      <c r="H41" s="44" t="s">
        <v>215</v>
      </c>
      <c r="I41" s="36">
        <v>10</v>
      </c>
      <c r="J41" s="36">
        <v>2</v>
      </c>
      <c r="K41" s="36">
        <v>7</v>
      </c>
      <c r="L41" s="36">
        <v>2</v>
      </c>
      <c r="M41" s="47">
        <v>0</v>
      </c>
    </row>
    <row r="42" spans="1:13">
      <c r="A42" s="42" t="s">
        <v>252</v>
      </c>
      <c r="B42" s="43" t="s">
        <v>388</v>
      </c>
      <c r="C42" s="43">
        <v>0</v>
      </c>
      <c r="D42" s="43">
        <v>0</v>
      </c>
      <c r="E42" s="43">
        <v>0</v>
      </c>
      <c r="F42" s="43">
        <v>0</v>
      </c>
      <c r="G42" s="43">
        <v>0</v>
      </c>
      <c r="H42" s="44" t="s">
        <v>216</v>
      </c>
      <c r="I42" s="36">
        <v>10</v>
      </c>
      <c r="J42" s="36">
        <v>2</v>
      </c>
      <c r="K42" s="36">
        <v>8</v>
      </c>
      <c r="L42" s="36">
        <v>2</v>
      </c>
      <c r="M42" s="47">
        <v>0</v>
      </c>
    </row>
    <row r="43" spans="1:13" s="31" customFormat="1">
      <c r="A43" s="37" t="s">
        <v>297</v>
      </c>
      <c r="B43" s="45">
        <v>0</v>
      </c>
      <c r="C43" s="45">
        <v>0</v>
      </c>
      <c r="D43" s="45">
        <v>0</v>
      </c>
      <c r="E43" s="45">
        <v>0</v>
      </c>
      <c r="F43" s="45">
        <v>0</v>
      </c>
      <c r="G43" s="45">
        <v>0</v>
      </c>
      <c r="H43" s="46" t="s">
        <v>317</v>
      </c>
      <c r="I43" s="36">
        <v>10</v>
      </c>
      <c r="J43" s="47">
        <v>3</v>
      </c>
      <c r="K43" s="36">
        <v>1</v>
      </c>
      <c r="L43" s="36">
        <v>1</v>
      </c>
      <c r="M43" s="47">
        <v>0</v>
      </c>
    </row>
    <row r="44" spans="1:13" s="31" customFormat="1">
      <c r="A44" s="37" t="s">
        <v>298</v>
      </c>
      <c r="B44" s="45">
        <v>0</v>
      </c>
      <c r="C44" s="45">
        <v>0</v>
      </c>
      <c r="D44" s="45">
        <v>0</v>
      </c>
      <c r="E44" s="45">
        <v>0</v>
      </c>
      <c r="F44" s="45">
        <v>0</v>
      </c>
      <c r="G44" s="45">
        <v>0</v>
      </c>
      <c r="H44" s="46" t="s">
        <v>318</v>
      </c>
      <c r="I44" s="36">
        <v>10</v>
      </c>
      <c r="J44" s="47">
        <v>3</v>
      </c>
      <c r="K44" s="36">
        <v>2</v>
      </c>
      <c r="L44" s="36">
        <v>1</v>
      </c>
      <c r="M44" s="47">
        <v>0</v>
      </c>
    </row>
    <row r="45" spans="1:13" s="31" customFormat="1">
      <c r="A45" s="37" t="s">
        <v>299</v>
      </c>
      <c r="B45" s="45">
        <v>0</v>
      </c>
      <c r="C45" s="45">
        <v>0</v>
      </c>
      <c r="D45" s="45">
        <v>0</v>
      </c>
      <c r="E45" s="45">
        <v>0</v>
      </c>
      <c r="F45" s="45">
        <v>0</v>
      </c>
      <c r="G45" s="45">
        <v>0</v>
      </c>
      <c r="H45" s="46" t="s">
        <v>319</v>
      </c>
      <c r="I45" s="36">
        <v>10</v>
      </c>
      <c r="J45" s="47">
        <v>3</v>
      </c>
      <c r="K45" s="36">
        <v>3</v>
      </c>
      <c r="L45" s="36">
        <v>1</v>
      </c>
      <c r="M45" s="47">
        <v>0</v>
      </c>
    </row>
    <row r="46" spans="1:13" s="31" customFormat="1">
      <c r="A46" s="37" t="s">
        <v>300</v>
      </c>
      <c r="B46" s="45">
        <v>0</v>
      </c>
      <c r="C46" s="45">
        <v>0</v>
      </c>
      <c r="D46" s="45">
        <v>0</v>
      </c>
      <c r="E46" s="45">
        <v>0</v>
      </c>
      <c r="F46" s="45">
        <v>0</v>
      </c>
      <c r="G46" s="45">
        <v>0</v>
      </c>
      <c r="H46" s="46" t="s">
        <v>320</v>
      </c>
      <c r="I46" s="36">
        <v>10</v>
      </c>
      <c r="J46" s="47">
        <v>3</v>
      </c>
      <c r="K46" s="36">
        <v>4</v>
      </c>
      <c r="L46" s="36">
        <v>1</v>
      </c>
      <c r="M46" s="47">
        <v>0</v>
      </c>
    </row>
    <row r="47" spans="1:13" s="31" customFormat="1">
      <c r="A47" s="37" t="s">
        <v>301</v>
      </c>
      <c r="B47" s="45">
        <v>0</v>
      </c>
      <c r="C47" s="45">
        <v>0</v>
      </c>
      <c r="D47" s="45">
        <v>0</v>
      </c>
      <c r="E47" s="45">
        <v>0</v>
      </c>
      <c r="F47" s="45">
        <v>0</v>
      </c>
      <c r="G47" s="45">
        <v>0</v>
      </c>
      <c r="H47" s="46" t="s">
        <v>321</v>
      </c>
      <c r="I47" s="36">
        <v>10</v>
      </c>
      <c r="J47" s="47">
        <v>3</v>
      </c>
      <c r="K47" s="36">
        <v>5</v>
      </c>
      <c r="L47" s="36">
        <v>2</v>
      </c>
      <c r="M47" s="47">
        <v>0</v>
      </c>
    </row>
    <row r="48" spans="1:13" s="31" customFormat="1">
      <c r="A48" s="37" t="s">
        <v>302</v>
      </c>
      <c r="B48" s="45">
        <v>0</v>
      </c>
      <c r="C48" s="45">
        <v>0</v>
      </c>
      <c r="D48" s="45">
        <v>0</v>
      </c>
      <c r="E48" s="45">
        <v>0</v>
      </c>
      <c r="F48" s="45">
        <v>0</v>
      </c>
      <c r="G48" s="45">
        <v>0</v>
      </c>
      <c r="H48" s="46" t="s">
        <v>322</v>
      </c>
      <c r="I48" s="36">
        <v>10</v>
      </c>
      <c r="J48" s="47">
        <v>3</v>
      </c>
      <c r="K48" s="36">
        <v>6</v>
      </c>
      <c r="L48" s="36">
        <v>2</v>
      </c>
      <c r="M48" s="47">
        <v>0</v>
      </c>
    </row>
    <row r="49" spans="1:13" s="31" customFormat="1">
      <c r="A49" s="37" t="s">
        <v>303</v>
      </c>
      <c r="B49" s="45">
        <v>0</v>
      </c>
      <c r="C49" s="45">
        <v>0</v>
      </c>
      <c r="D49" s="45">
        <v>0</v>
      </c>
      <c r="E49" s="45">
        <v>0</v>
      </c>
      <c r="F49" s="45">
        <v>0</v>
      </c>
      <c r="G49" s="45">
        <v>0</v>
      </c>
      <c r="H49" s="46" t="s">
        <v>323</v>
      </c>
      <c r="I49" s="36">
        <v>10</v>
      </c>
      <c r="J49" s="47">
        <v>3</v>
      </c>
      <c r="K49" s="36">
        <v>7</v>
      </c>
      <c r="L49" s="36">
        <v>2</v>
      </c>
      <c r="M49" s="47">
        <v>0</v>
      </c>
    </row>
    <row r="50" spans="1:13" s="31" customFormat="1">
      <c r="A50" s="37" t="s">
        <v>304</v>
      </c>
      <c r="B50" s="45">
        <v>0</v>
      </c>
      <c r="C50" s="45">
        <v>0</v>
      </c>
      <c r="D50" s="45">
        <v>0</v>
      </c>
      <c r="E50" s="45">
        <v>0</v>
      </c>
      <c r="F50" s="45">
        <v>0</v>
      </c>
      <c r="G50" s="45">
        <v>0</v>
      </c>
      <c r="H50" s="46" t="s">
        <v>324</v>
      </c>
      <c r="I50" s="36">
        <v>10</v>
      </c>
      <c r="J50" s="47">
        <v>3</v>
      </c>
      <c r="K50" s="36">
        <v>8</v>
      </c>
      <c r="L50" s="36">
        <v>2</v>
      </c>
      <c r="M50" s="47">
        <v>0</v>
      </c>
    </row>
    <row r="51" spans="1:13">
      <c r="A51" s="48" t="s">
        <v>305</v>
      </c>
      <c r="B51" s="49" t="s">
        <v>389</v>
      </c>
      <c r="C51" s="49" t="s">
        <v>390</v>
      </c>
      <c r="D51" s="49" t="s">
        <v>391</v>
      </c>
      <c r="E51" s="49" t="s">
        <v>377</v>
      </c>
      <c r="F51" s="49">
        <v>0</v>
      </c>
      <c r="G51" s="49">
        <v>0</v>
      </c>
      <c r="H51" s="50" t="s">
        <v>194</v>
      </c>
      <c r="I51" s="36">
        <v>20</v>
      </c>
      <c r="J51" s="36">
        <v>1</v>
      </c>
      <c r="K51" s="36">
        <v>1</v>
      </c>
      <c r="L51" s="36">
        <v>1</v>
      </c>
      <c r="M51" s="47">
        <v>0</v>
      </c>
    </row>
    <row r="52" spans="1:13">
      <c r="A52" s="48" t="s">
        <v>306</v>
      </c>
      <c r="B52" s="49" t="s">
        <v>392</v>
      </c>
      <c r="C52" s="49" t="s">
        <v>393</v>
      </c>
      <c r="D52" s="49" t="s">
        <v>394</v>
      </c>
      <c r="E52" s="49" t="s">
        <v>395</v>
      </c>
      <c r="F52" s="49">
        <v>0</v>
      </c>
      <c r="G52" s="49">
        <v>0</v>
      </c>
      <c r="H52" s="50" t="s">
        <v>195</v>
      </c>
      <c r="I52" s="36">
        <v>20</v>
      </c>
      <c r="J52" s="36">
        <v>1</v>
      </c>
      <c r="K52" s="36">
        <v>2</v>
      </c>
      <c r="L52" s="36">
        <v>1</v>
      </c>
      <c r="M52" s="47">
        <v>0</v>
      </c>
    </row>
    <row r="53" spans="1:13">
      <c r="A53" s="48" t="s">
        <v>307</v>
      </c>
      <c r="B53" s="49" t="s">
        <v>381</v>
      </c>
      <c r="C53" s="49" t="s">
        <v>396</v>
      </c>
      <c r="D53" s="49" t="s">
        <v>397</v>
      </c>
      <c r="E53" s="49" t="s">
        <v>398</v>
      </c>
      <c r="F53" s="49">
        <v>0</v>
      </c>
      <c r="G53" s="49">
        <v>0</v>
      </c>
      <c r="H53" s="50" t="s">
        <v>196</v>
      </c>
      <c r="I53" s="36">
        <v>20</v>
      </c>
      <c r="J53" s="36">
        <v>1</v>
      </c>
      <c r="K53" s="36">
        <v>3</v>
      </c>
      <c r="L53" s="36">
        <v>1</v>
      </c>
      <c r="M53" s="47">
        <v>0</v>
      </c>
    </row>
    <row r="54" spans="1:13">
      <c r="A54" s="48" t="s">
        <v>308</v>
      </c>
      <c r="B54" s="49" t="s">
        <v>383</v>
      </c>
      <c r="C54" s="49" t="s">
        <v>399</v>
      </c>
      <c r="D54" s="49" t="s">
        <v>400</v>
      </c>
      <c r="E54" s="49" t="s">
        <v>401</v>
      </c>
      <c r="F54" s="49">
        <v>0</v>
      </c>
      <c r="G54" s="49">
        <v>0</v>
      </c>
      <c r="H54" s="50" t="s">
        <v>197</v>
      </c>
      <c r="I54" s="36">
        <v>20</v>
      </c>
      <c r="J54" s="36">
        <v>1</v>
      </c>
      <c r="K54" s="36">
        <v>4</v>
      </c>
      <c r="L54" s="36">
        <v>1</v>
      </c>
      <c r="M54" s="47">
        <v>0</v>
      </c>
    </row>
    <row r="55" spans="1:13">
      <c r="A55" s="48" t="s">
        <v>309</v>
      </c>
      <c r="B55" s="49" t="s">
        <v>402</v>
      </c>
      <c r="C55" s="49" t="s">
        <v>403</v>
      </c>
      <c r="D55" s="49" t="s">
        <v>404</v>
      </c>
      <c r="E55" s="49" t="s">
        <v>405</v>
      </c>
      <c r="F55" s="49">
        <v>0</v>
      </c>
      <c r="G55" s="49">
        <v>0</v>
      </c>
      <c r="H55" s="50" t="s">
        <v>221</v>
      </c>
      <c r="I55" s="36">
        <v>20</v>
      </c>
      <c r="J55" s="36">
        <v>1</v>
      </c>
      <c r="K55" s="36">
        <v>5</v>
      </c>
      <c r="L55" s="36">
        <v>2</v>
      </c>
      <c r="M55" s="47">
        <v>0</v>
      </c>
    </row>
    <row r="56" spans="1:13">
      <c r="A56" s="48" t="s">
        <v>310</v>
      </c>
      <c r="B56" s="49" t="s">
        <v>406</v>
      </c>
      <c r="C56" s="49" t="s">
        <v>407</v>
      </c>
      <c r="D56" s="49" t="s">
        <v>408</v>
      </c>
      <c r="E56" s="49" t="s">
        <v>409</v>
      </c>
      <c r="F56" s="49">
        <v>0</v>
      </c>
      <c r="G56" s="49">
        <v>0</v>
      </c>
      <c r="H56" s="50" t="s">
        <v>222</v>
      </c>
      <c r="I56" s="36">
        <v>20</v>
      </c>
      <c r="J56" s="36">
        <v>1</v>
      </c>
      <c r="K56" s="36">
        <v>6</v>
      </c>
      <c r="L56" s="36">
        <v>2</v>
      </c>
      <c r="M56" s="47">
        <v>0</v>
      </c>
    </row>
    <row r="57" spans="1:13">
      <c r="A57" s="48" t="s">
        <v>311</v>
      </c>
      <c r="B57" s="49" t="s">
        <v>410</v>
      </c>
      <c r="C57" s="49" t="s">
        <v>411</v>
      </c>
      <c r="D57" s="49" t="s">
        <v>412</v>
      </c>
      <c r="E57" s="49" t="s">
        <v>413</v>
      </c>
      <c r="F57" s="49">
        <v>0</v>
      </c>
      <c r="G57" s="49">
        <v>0</v>
      </c>
      <c r="H57" s="50" t="s">
        <v>223</v>
      </c>
      <c r="I57" s="36">
        <v>20</v>
      </c>
      <c r="J57" s="36">
        <v>1</v>
      </c>
      <c r="K57" s="36">
        <v>7</v>
      </c>
      <c r="L57" s="36">
        <v>2</v>
      </c>
      <c r="M57" s="47">
        <v>0</v>
      </c>
    </row>
    <row r="58" spans="1:13">
      <c r="A58" s="48" t="s">
        <v>312</v>
      </c>
      <c r="B58" s="49" t="s">
        <v>414</v>
      </c>
      <c r="C58" s="49" t="s">
        <v>415</v>
      </c>
      <c r="D58" s="49" t="s">
        <v>416</v>
      </c>
      <c r="E58" s="49" t="s">
        <v>417</v>
      </c>
      <c r="F58" s="49">
        <v>0</v>
      </c>
      <c r="G58" s="49">
        <v>0</v>
      </c>
      <c r="H58" s="50" t="s">
        <v>224</v>
      </c>
      <c r="I58" s="36">
        <v>20</v>
      </c>
      <c r="J58" s="36">
        <v>1</v>
      </c>
      <c r="K58" s="36">
        <v>8</v>
      </c>
      <c r="L58" s="36">
        <v>2</v>
      </c>
      <c r="M58" s="47">
        <v>0</v>
      </c>
    </row>
    <row r="59" spans="1:13">
      <c r="A59" s="42" t="s">
        <v>325</v>
      </c>
      <c r="B59" s="43" t="s">
        <v>418</v>
      </c>
      <c r="C59" s="43" t="s">
        <v>419</v>
      </c>
      <c r="D59" s="43" t="s">
        <v>420</v>
      </c>
      <c r="E59" s="43" t="s">
        <v>421</v>
      </c>
      <c r="F59" s="43">
        <v>0</v>
      </c>
      <c r="G59" s="43">
        <v>0</v>
      </c>
      <c r="H59" s="44" t="s">
        <v>422</v>
      </c>
      <c r="I59" s="36">
        <v>20</v>
      </c>
      <c r="J59" s="36">
        <v>2</v>
      </c>
      <c r="K59" s="36">
        <v>1</v>
      </c>
      <c r="L59" s="36">
        <v>1</v>
      </c>
      <c r="M59" s="47">
        <v>0</v>
      </c>
    </row>
    <row r="60" spans="1:13">
      <c r="A60" s="42" t="s">
        <v>326</v>
      </c>
      <c r="B60" s="43" t="s">
        <v>379</v>
      </c>
      <c r="C60" s="43" t="s">
        <v>423</v>
      </c>
      <c r="D60" s="43" t="s">
        <v>424</v>
      </c>
      <c r="E60" s="43" t="s">
        <v>425</v>
      </c>
      <c r="F60" s="43">
        <v>0</v>
      </c>
      <c r="G60" s="43">
        <v>0</v>
      </c>
      <c r="H60" s="44" t="s">
        <v>426</v>
      </c>
      <c r="I60" s="36">
        <v>20</v>
      </c>
      <c r="J60" s="36">
        <v>2</v>
      </c>
      <c r="K60" s="36">
        <v>2</v>
      </c>
      <c r="L60" s="36">
        <v>1</v>
      </c>
      <c r="M60" s="47">
        <v>0</v>
      </c>
    </row>
    <row r="61" spans="1:13">
      <c r="A61" s="42" t="s">
        <v>327</v>
      </c>
      <c r="B61" s="43" t="s">
        <v>427</v>
      </c>
      <c r="C61" s="43" t="s">
        <v>428</v>
      </c>
      <c r="D61" s="43" t="s">
        <v>429</v>
      </c>
      <c r="E61" s="43" t="s">
        <v>430</v>
      </c>
      <c r="F61" s="43">
        <v>0</v>
      </c>
      <c r="G61" s="43">
        <v>0</v>
      </c>
      <c r="H61" s="44" t="s">
        <v>431</v>
      </c>
      <c r="I61" s="36">
        <v>20</v>
      </c>
      <c r="J61" s="36">
        <v>2</v>
      </c>
      <c r="K61" s="36">
        <v>3</v>
      </c>
      <c r="L61" s="36">
        <v>1</v>
      </c>
      <c r="M61" s="47">
        <v>0</v>
      </c>
    </row>
    <row r="62" spans="1:13">
      <c r="A62" s="42" t="s">
        <v>328</v>
      </c>
      <c r="B62" s="43" t="s">
        <v>432</v>
      </c>
      <c r="C62" s="43" t="s">
        <v>433</v>
      </c>
      <c r="D62" s="43" t="s">
        <v>434</v>
      </c>
      <c r="E62" s="43" t="s">
        <v>435</v>
      </c>
      <c r="F62" s="43">
        <v>0</v>
      </c>
      <c r="G62" s="43">
        <v>0</v>
      </c>
      <c r="H62" s="44" t="s">
        <v>436</v>
      </c>
      <c r="I62" s="36">
        <v>20</v>
      </c>
      <c r="J62" s="36">
        <v>2</v>
      </c>
      <c r="K62" s="36">
        <v>4</v>
      </c>
      <c r="L62" s="36">
        <v>1</v>
      </c>
      <c r="M62" s="47">
        <v>0</v>
      </c>
    </row>
    <row r="63" spans="1:13">
      <c r="A63" s="42" t="s">
        <v>329</v>
      </c>
      <c r="B63" s="43" t="s">
        <v>402</v>
      </c>
      <c r="C63" s="43" t="s">
        <v>403</v>
      </c>
      <c r="D63" s="43" t="s">
        <v>437</v>
      </c>
      <c r="E63" s="43" t="s">
        <v>438</v>
      </c>
      <c r="F63" s="43">
        <v>0</v>
      </c>
      <c r="G63" s="43">
        <v>0</v>
      </c>
      <c r="H63" s="44" t="s">
        <v>225</v>
      </c>
      <c r="I63" s="36">
        <v>20</v>
      </c>
      <c r="J63" s="36">
        <v>2</v>
      </c>
      <c r="K63" s="36">
        <v>5</v>
      </c>
      <c r="L63" s="36">
        <v>2</v>
      </c>
      <c r="M63" s="47">
        <v>0</v>
      </c>
    </row>
    <row r="64" spans="1:13">
      <c r="A64" s="42" t="s">
        <v>330</v>
      </c>
      <c r="B64" s="43" t="s">
        <v>406</v>
      </c>
      <c r="C64" s="43" t="s">
        <v>407</v>
      </c>
      <c r="D64" s="43" t="s">
        <v>439</v>
      </c>
      <c r="E64" s="43" t="s">
        <v>440</v>
      </c>
      <c r="F64" s="43">
        <v>0</v>
      </c>
      <c r="G64" s="43">
        <v>0</v>
      </c>
      <c r="H64" s="44" t="s">
        <v>226</v>
      </c>
      <c r="I64" s="36">
        <v>20</v>
      </c>
      <c r="J64" s="36">
        <v>2</v>
      </c>
      <c r="K64" s="36">
        <v>6</v>
      </c>
      <c r="L64" s="36">
        <v>2</v>
      </c>
      <c r="M64" s="47">
        <v>0</v>
      </c>
    </row>
    <row r="65" spans="1:13">
      <c r="A65" s="42" t="s">
        <v>331</v>
      </c>
      <c r="B65" s="43" t="s">
        <v>410</v>
      </c>
      <c r="C65" s="43" t="s">
        <v>411</v>
      </c>
      <c r="D65" s="43" t="s">
        <v>441</v>
      </c>
      <c r="E65" s="43" t="s">
        <v>442</v>
      </c>
      <c r="F65" s="43">
        <v>0</v>
      </c>
      <c r="G65" s="43">
        <v>0</v>
      </c>
      <c r="H65" s="44" t="s">
        <v>227</v>
      </c>
      <c r="I65" s="36">
        <v>20</v>
      </c>
      <c r="J65" s="36">
        <v>2</v>
      </c>
      <c r="K65" s="36">
        <v>7</v>
      </c>
      <c r="L65" s="36">
        <v>2</v>
      </c>
      <c r="M65" s="47">
        <v>0</v>
      </c>
    </row>
    <row r="66" spans="1:13">
      <c r="A66" s="42" t="s">
        <v>332</v>
      </c>
      <c r="B66" s="43" t="s">
        <v>414</v>
      </c>
      <c r="C66" s="43" t="s">
        <v>415</v>
      </c>
      <c r="D66" s="43" t="s">
        <v>443</v>
      </c>
      <c r="E66" s="43" t="s">
        <v>444</v>
      </c>
      <c r="F66" s="43">
        <v>0</v>
      </c>
      <c r="G66" s="43">
        <v>0</v>
      </c>
      <c r="H66" s="44" t="s">
        <v>228</v>
      </c>
      <c r="I66" s="36">
        <v>20</v>
      </c>
      <c r="J66" s="36">
        <v>2</v>
      </c>
      <c r="K66" s="36">
        <v>8</v>
      </c>
      <c r="L66" s="36">
        <v>2</v>
      </c>
      <c r="M66" s="47">
        <v>0</v>
      </c>
    </row>
    <row r="67" spans="1:13">
      <c r="A67" s="51" t="s">
        <v>333</v>
      </c>
      <c r="B67" s="52" t="s">
        <v>445</v>
      </c>
      <c r="C67" s="52" t="s">
        <v>446</v>
      </c>
      <c r="D67" s="52" t="s">
        <v>447</v>
      </c>
      <c r="E67" s="52" t="s">
        <v>448</v>
      </c>
      <c r="F67" s="52">
        <v>0</v>
      </c>
      <c r="G67" s="52">
        <v>0</v>
      </c>
      <c r="H67" s="53" t="s">
        <v>198</v>
      </c>
      <c r="I67" s="36">
        <v>20</v>
      </c>
      <c r="J67" s="36">
        <v>3</v>
      </c>
      <c r="K67" s="36">
        <v>1</v>
      </c>
      <c r="L67" s="36">
        <v>1</v>
      </c>
      <c r="M67" s="47">
        <v>0</v>
      </c>
    </row>
    <row r="68" spans="1:13">
      <c r="A68" s="51" t="s">
        <v>334</v>
      </c>
      <c r="B68" s="52" t="s">
        <v>449</v>
      </c>
      <c r="C68" s="52" t="s">
        <v>450</v>
      </c>
      <c r="D68" s="52" t="s">
        <v>451</v>
      </c>
      <c r="E68" s="52" t="s">
        <v>452</v>
      </c>
      <c r="F68" s="52">
        <v>0</v>
      </c>
      <c r="G68" s="52">
        <v>0</v>
      </c>
      <c r="H68" s="53" t="s">
        <v>199</v>
      </c>
      <c r="I68" s="36">
        <v>20</v>
      </c>
      <c r="J68" s="36">
        <v>3</v>
      </c>
      <c r="K68" s="36">
        <v>2</v>
      </c>
      <c r="L68" s="36">
        <v>1</v>
      </c>
      <c r="M68" s="47">
        <v>0</v>
      </c>
    </row>
    <row r="69" spans="1:13">
      <c r="A69" s="51" t="s">
        <v>335</v>
      </c>
      <c r="B69" s="52" t="s">
        <v>453</v>
      </c>
      <c r="C69" s="52" t="s">
        <v>454</v>
      </c>
      <c r="D69" s="52" t="s">
        <v>455</v>
      </c>
      <c r="E69" s="52" t="s">
        <v>456</v>
      </c>
      <c r="F69" s="52">
        <v>0</v>
      </c>
      <c r="G69" s="52">
        <v>0</v>
      </c>
      <c r="H69" s="53" t="s">
        <v>200</v>
      </c>
      <c r="I69" s="36">
        <v>20</v>
      </c>
      <c r="J69" s="36">
        <v>3</v>
      </c>
      <c r="K69" s="36">
        <v>3</v>
      </c>
      <c r="L69" s="36">
        <v>1</v>
      </c>
      <c r="M69" s="47">
        <v>0</v>
      </c>
    </row>
    <row r="70" spans="1:13">
      <c r="A70" s="51" t="s">
        <v>336</v>
      </c>
      <c r="B70" s="52" t="s">
        <v>457</v>
      </c>
      <c r="C70" s="52" t="s">
        <v>458</v>
      </c>
      <c r="D70" s="52" t="s">
        <v>459</v>
      </c>
      <c r="E70" s="52" t="s">
        <v>460</v>
      </c>
      <c r="F70" s="52">
        <v>0</v>
      </c>
      <c r="G70" s="52">
        <v>0</v>
      </c>
      <c r="H70" s="53" t="s">
        <v>201</v>
      </c>
      <c r="I70" s="36">
        <v>20</v>
      </c>
      <c r="J70" s="36">
        <v>3</v>
      </c>
      <c r="K70" s="36">
        <v>4</v>
      </c>
      <c r="L70" s="36">
        <v>1</v>
      </c>
      <c r="M70" s="47">
        <v>0</v>
      </c>
    </row>
    <row r="71" spans="1:13">
      <c r="A71" s="51" t="s">
        <v>337</v>
      </c>
      <c r="B71" s="52" t="s">
        <v>461</v>
      </c>
      <c r="C71" s="52" t="s">
        <v>462</v>
      </c>
      <c r="D71" s="52" t="s">
        <v>463</v>
      </c>
      <c r="E71" s="52" t="s">
        <v>464</v>
      </c>
      <c r="F71" s="52">
        <v>0</v>
      </c>
      <c r="G71" s="52">
        <v>0</v>
      </c>
      <c r="H71" s="53" t="s">
        <v>229</v>
      </c>
      <c r="I71" s="36">
        <v>20</v>
      </c>
      <c r="J71" s="36">
        <v>3</v>
      </c>
      <c r="K71" s="36">
        <v>5</v>
      </c>
      <c r="L71" s="36">
        <v>2</v>
      </c>
      <c r="M71" s="47">
        <v>0</v>
      </c>
    </row>
    <row r="72" spans="1:13">
      <c r="A72" s="51" t="s">
        <v>338</v>
      </c>
      <c r="B72" s="52" t="s">
        <v>465</v>
      </c>
      <c r="C72" s="52" t="s">
        <v>466</v>
      </c>
      <c r="D72" s="52" t="s">
        <v>467</v>
      </c>
      <c r="E72" s="52" t="s">
        <v>468</v>
      </c>
      <c r="F72" s="52">
        <v>0</v>
      </c>
      <c r="G72" s="52">
        <v>0</v>
      </c>
      <c r="H72" s="53" t="s">
        <v>230</v>
      </c>
      <c r="I72" s="36">
        <v>20</v>
      </c>
      <c r="J72" s="36">
        <v>3</v>
      </c>
      <c r="K72" s="36">
        <v>6</v>
      </c>
      <c r="L72" s="36">
        <v>2</v>
      </c>
      <c r="M72" s="47">
        <v>0</v>
      </c>
    </row>
    <row r="73" spans="1:13">
      <c r="A73" s="51" t="s">
        <v>339</v>
      </c>
      <c r="B73" s="52" t="s">
        <v>469</v>
      </c>
      <c r="C73" s="52" t="s">
        <v>470</v>
      </c>
      <c r="D73" s="52" t="s">
        <v>471</v>
      </c>
      <c r="E73" s="52" t="s">
        <v>472</v>
      </c>
      <c r="F73" s="52">
        <v>0</v>
      </c>
      <c r="G73" s="52">
        <v>0</v>
      </c>
      <c r="H73" s="53" t="s">
        <v>231</v>
      </c>
      <c r="I73" s="36">
        <v>20</v>
      </c>
      <c r="J73" s="36">
        <v>3</v>
      </c>
      <c r="K73" s="36">
        <v>7</v>
      </c>
      <c r="L73" s="36">
        <v>2</v>
      </c>
      <c r="M73" s="47">
        <v>0</v>
      </c>
    </row>
    <row r="74" spans="1:13">
      <c r="A74" s="51" t="s">
        <v>340</v>
      </c>
      <c r="B74" s="52" t="s">
        <v>473</v>
      </c>
      <c r="C74" s="52" t="s">
        <v>474</v>
      </c>
      <c r="D74" s="52" t="s">
        <v>475</v>
      </c>
      <c r="E74" s="52" t="s">
        <v>476</v>
      </c>
      <c r="F74" s="52">
        <v>0</v>
      </c>
      <c r="G74" s="52">
        <v>0</v>
      </c>
      <c r="H74" s="53" t="s">
        <v>232</v>
      </c>
      <c r="I74" s="36">
        <v>20</v>
      </c>
      <c r="J74" s="36">
        <v>3</v>
      </c>
      <c r="K74" s="36">
        <v>8</v>
      </c>
      <c r="L74" s="36">
        <v>2</v>
      </c>
      <c r="M74" s="36">
        <v>0</v>
      </c>
    </row>
    <row r="75" spans="1:13">
      <c r="A75" s="39" t="s">
        <v>477</v>
      </c>
      <c r="B75" s="40">
        <v>0</v>
      </c>
      <c r="C75" s="40">
        <v>0</v>
      </c>
      <c r="D75" s="40">
        <v>0</v>
      </c>
      <c r="E75" s="40">
        <v>0</v>
      </c>
      <c r="F75" s="40">
        <v>0</v>
      </c>
      <c r="G75" s="40">
        <v>0</v>
      </c>
      <c r="H75" s="41" t="s">
        <v>478</v>
      </c>
      <c r="I75" s="36">
        <v>1</v>
      </c>
      <c r="J75" s="36">
        <v>1</v>
      </c>
      <c r="K75" s="33"/>
      <c r="L75" s="36">
        <v>1</v>
      </c>
      <c r="M75" s="36">
        <v>1</v>
      </c>
    </row>
    <row r="76" spans="1:13">
      <c r="A76" s="37" t="s">
        <v>479</v>
      </c>
      <c r="B76" s="34">
        <v>0</v>
      </c>
      <c r="C76" s="34">
        <v>0</v>
      </c>
      <c r="D76" s="34">
        <v>0</v>
      </c>
      <c r="E76" s="34">
        <v>0</v>
      </c>
      <c r="F76" s="34">
        <v>0</v>
      </c>
      <c r="G76" s="34">
        <v>0</v>
      </c>
      <c r="H76" s="38" t="s">
        <v>480</v>
      </c>
      <c r="I76" s="36">
        <v>1</v>
      </c>
      <c r="J76" s="36">
        <v>1</v>
      </c>
      <c r="K76" s="33"/>
      <c r="L76" s="36">
        <v>2</v>
      </c>
      <c r="M76" s="36">
        <v>1</v>
      </c>
    </row>
    <row r="77" spans="1:13">
      <c r="A77" s="42" t="s">
        <v>265</v>
      </c>
      <c r="B77" s="43" t="s">
        <v>481</v>
      </c>
      <c r="C77" s="43">
        <v>0</v>
      </c>
      <c r="D77" s="43">
        <v>0</v>
      </c>
      <c r="E77" s="43">
        <v>0</v>
      </c>
      <c r="F77" s="43">
        <v>0</v>
      </c>
      <c r="G77" s="43">
        <v>0</v>
      </c>
      <c r="H77" s="44" t="s">
        <v>482</v>
      </c>
      <c r="I77" s="36">
        <v>1</v>
      </c>
      <c r="J77" s="36">
        <v>2</v>
      </c>
      <c r="K77" s="33"/>
      <c r="L77" s="33">
        <v>1</v>
      </c>
      <c r="M77" s="36">
        <v>1</v>
      </c>
    </row>
    <row r="78" spans="1:13">
      <c r="A78" s="42" t="s">
        <v>266</v>
      </c>
      <c r="B78" s="43" t="s">
        <v>481</v>
      </c>
      <c r="C78" s="43">
        <v>0</v>
      </c>
      <c r="D78" s="43">
        <v>0</v>
      </c>
      <c r="E78" s="43">
        <v>0</v>
      </c>
      <c r="F78" s="43">
        <v>0</v>
      </c>
      <c r="G78" s="43">
        <v>0</v>
      </c>
      <c r="H78" s="44" t="s">
        <v>483</v>
      </c>
      <c r="I78" s="36">
        <v>1</v>
      </c>
      <c r="J78" s="36">
        <v>2</v>
      </c>
      <c r="K78" s="33"/>
      <c r="L78" s="36">
        <v>2</v>
      </c>
      <c r="M78" s="36">
        <v>1</v>
      </c>
    </row>
    <row r="79" spans="1:13">
      <c r="A79" s="37" t="s">
        <v>267</v>
      </c>
      <c r="B79" s="34">
        <v>0</v>
      </c>
      <c r="C79" s="34">
        <v>0</v>
      </c>
      <c r="D79" s="34">
        <v>0</v>
      </c>
      <c r="E79" s="34">
        <v>0</v>
      </c>
      <c r="F79" s="34">
        <v>0</v>
      </c>
      <c r="G79" s="34">
        <v>0</v>
      </c>
      <c r="H79" s="38" t="s">
        <v>484</v>
      </c>
      <c r="I79" s="36">
        <v>1</v>
      </c>
      <c r="J79" s="36">
        <v>3</v>
      </c>
      <c r="K79" s="33"/>
      <c r="L79" s="36">
        <v>1</v>
      </c>
      <c r="M79" s="36">
        <v>1</v>
      </c>
    </row>
    <row r="80" spans="1:13">
      <c r="A80" s="37" t="s">
        <v>268</v>
      </c>
      <c r="B80" s="34">
        <v>0</v>
      </c>
      <c r="C80" s="34">
        <v>0</v>
      </c>
      <c r="D80" s="34">
        <v>0</v>
      </c>
      <c r="E80" s="34">
        <v>0</v>
      </c>
      <c r="F80" s="34">
        <v>0</v>
      </c>
      <c r="G80" s="34">
        <v>0</v>
      </c>
      <c r="H80" s="38" t="s">
        <v>485</v>
      </c>
      <c r="I80" s="36">
        <v>1</v>
      </c>
      <c r="J80" s="36">
        <v>3</v>
      </c>
      <c r="K80" s="33"/>
      <c r="L80" s="36">
        <v>2</v>
      </c>
      <c r="M80" s="36">
        <v>1</v>
      </c>
    </row>
    <row r="81" spans="1:13">
      <c r="A81" s="37" t="s">
        <v>269</v>
      </c>
      <c r="B81" s="34">
        <v>0</v>
      </c>
      <c r="C81" s="34">
        <v>0</v>
      </c>
      <c r="D81" s="34">
        <v>0</v>
      </c>
      <c r="E81" s="34">
        <v>0</v>
      </c>
      <c r="F81" s="34">
        <v>0</v>
      </c>
      <c r="G81" s="34">
        <v>0</v>
      </c>
      <c r="H81" s="38" t="s">
        <v>253</v>
      </c>
      <c r="I81" s="36">
        <v>10</v>
      </c>
      <c r="J81" s="36">
        <v>1</v>
      </c>
      <c r="K81" s="33"/>
      <c r="L81" s="36">
        <v>1</v>
      </c>
      <c r="M81" s="36">
        <v>1</v>
      </c>
    </row>
    <row r="82" spans="1:13">
      <c r="A82" s="37" t="s">
        <v>270</v>
      </c>
      <c r="B82" s="34">
        <v>0</v>
      </c>
      <c r="C82" s="34">
        <v>0</v>
      </c>
      <c r="D82" s="34">
        <v>0</v>
      </c>
      <c r="E82" s="34">
        <v>0</v>
      </c>
      <c r="F82" s="34">
        <v>0</v>
      </c>
      <c r="G82" s="34">
        <v>0</v>
      </c>
      <c r="H82" s="38" t="s">
        <v>254</v>
      </c>
      <c r="I82" s="36">
        <v>10</v>
      </c>
      <c r="J82" s="36">
        <v>1</v>
      </c>
      <c r="K82" s="33"/>
      <c r="L82" s="36">
        <v>2</v>
      </c>
      <c r="M82" s="36">
        <v>1</v>
      </c>
    </row>
    <row r="83" spans="1:13">
      <c r="A83" s="42" t="s">
        <v>271</v>
      </c>
      <c r="B83" s="43" t="s">
        <v>486</v>
      </c>
      <c r="C83" s="43" t="s">
        <v>487</v>
      </c>
      <c r="D83" s="43" t="s">
        <v>488</v>
      </c>
      <c r="E83" s="43">
        <v>0</v>
      </c>
      <c r="F83" s="43">
        <v>0</v>
      </c>
      <c r="G83" s="43">
        <v>0</v>
      </c>
      <c r="H83" s="44" t="s">
        <v>255</v>
      </c>
      <c r="I83" s="36">
        <v>10</v>
      </c>
      <c r="J83" s="36">
        <v>2</v>
      </c>
      <c r="K83" s="33"/>
      <c r="L83" s="36">
        <v>1</v>
      </c>
      <c r="M83" s="36">
        <v>1</v>
      </c>
    </row>
    <row r="84" spans="1:13">
      <c r="A84" s="42" t="s">
        <v>272</v>
      </c>
      <c r="B84" s="43" t="s">
        <v>489</v>
      </c>
      <c r="C84" s="43" t="s">
        <v>487</v>
      </c>
      <c r="D84" s="43" t="s">
        <v>490</v>
      </c>
      <c r="E84" s="43">
        <v>0</v>
      </c>
      <c r="F84" s="43">
        <v>0</v>
      </c>
      <c r="G84" s="43">
        <v>0</v>
      </c>
      <c r="H84" s="44" t="s">
        <v>256</v>
      </c>
      <c r="I84" s="36">
        <v>10</v>
      </c>
      <c r="J84" s="36">
        <v>2</v>
      </c>
      <c r="K84" s="33"/>
      <c r="L84" s="36">
        <v>2</v>
      </c>
      <c r="M84" s="36">
        <v>1</v>
      </c>
    </row>
    <row r="85" spans="1:13">
      <c r="A85" s="37" t="s">
        <v>273</v>
      </c>
      <c r="B85" s="34">
        <v>0</v>
      </c>
      <c r="C85" s="34">
        <v>0</v>
      </c>
      <c r="D85" s="34">
        <v>0</v>
      </c>
      <c r="E85" s="34">
        <v>0</v>
      </c>
      <c r="F85" s="34">
        <v>0</v>
      </c>
      <c r="G85" s="34">
        <v>0</v>
      </c>
      <c r="H85" s="38" t="s">
        <v>257</v>
      </c>
      <c r="I85" s="36">
        <v>10</v>
      </c>
      <c r="J85" s="36">
        <v>3</v>
      </c>
      <c r="K85" s="33"/>
      <c r="L85" s="36">
        <v>1</v>
      </c>
      <c r="M85" s="36">
        <v>1</v>
      </c>
    </row>
    <row r="86" spans="1:13">
      <c r="A86" s="37" t="s">
        <v>274</v>
      </c>
      <c r="B86" s="34">
        <v>0</v>
      </c>
      <c r="C86" s="34">
        <v>0</v>
      </c>
      <c r="D86" s="34">
        <v>0</v>
      </c>
      <c r="E86" s="34">
        <v>0</v>
      </c>
      <c r="F86" s="34">
        <v>0</v>
      </c>
      <c r="G86" s="34">
        <v>0</v>
      </c>
      <c r="H86" s="38" t="s">
        <v>258</v>
      </c>
      <c r="I86" s="36">
        <v>10</v>
      </c>
      <c r="J86" s="36">
        <v>3</v>
      </c>
      <c r="K86" s="33"/>
      <c r="L86" s="36">
        <v>2</v>
      </c>
      <c r="M86" s="36">
        <v>1</v>
      </c>
    </row>
    <row r="87" spans="1:13">
      <c r="A87" s="48" t="s">
        <v>275</v>
      </c>
      <c r="B87" s="49" t="s">
        <v>491</v>
      </c>
      <c r="C87" s="49" t="s">
        <v>492</v>
      </c>
      <c r="D87" s="49" t="s">
        <v>493</v>
      </c>
      <c r="E87" s="49" t="s">
        <v>494</v>
      </c>
      <c r="F87" s="49" t="s">
        <v>495</v>
      </c>
      <c r="G87" s="49" t="s">
        <v>496</v>
      </c>
      <c r="H87" s="50" t="s">
        <v>259</v>
      </c>
      <c r="I87" s="36">
        <v>20</v>
      </c>
      <c r="J87" s="36">
        <v>1</v>
      </c>
      <c r="K87" s="33"/>
      <c r="L87" s="36">
        <v>1</v>
      </c>
      <c r="M87" s="36">
        <v>1</v>
      </c>
    </row>
    <row r="88" spans="1:13">
      <c r="A88" s="48" t="s">
        <v>276</v>
      </c>
      <c r="B88" s="49" t="s">
        <v>497</v>
      </c>
      <c r="C88" s="49" t="s">
        <v>498</v>
      </c>
      <c r="D88" s="49" t="s">
        <v>493</v>
      </c>
      <c r="E88" s="49" t="s">
        <v>499</v>
      </c>
      <c r="F88" s="49" t="s">
        <v>495</v>
      </c>
      <c r="G88" s="49" t="s">
        <v>496</v>
      </c>
      <c r="H88" s="50" t="s">
        <v>260</v>
      </c>
      <c r="I88" s="36">
        <v>20</v>
      </c>
      <c r="J88" s="36">
        <v>1</v>
      </c>
      <c r="K88" s="33"/>
      <c r="L88" s="36">
        <v>2</v>
      </c>
      <c r="M88" s="36">
        <v>1</v>
      </c>
    </row>
    <row r="89" spans="1:13">
      <c r="A89" s="42" t="s">
        <v>277</v>
      </c>
      <c r="B89" s="43" t="s">
        <v>486</v>
      </c>
      <c r="C89" s="43" t="s">
        <v>500</v>
      </c>
      <c r="D89" s="43" t="s">
        <v>488</v>
      </c>
      <c r="E89" s="43" t="s">
        <v>501</v>
      </c>
      <c r="F89" s="43" t="s">
        <v>502</v>
      </c>
      <c r="G89" s="43" t="s">
        <v>503</v>
      </c>
      <c r="H89" s="44" t="s">
        <v>261</v>
      </c>
      <c r="I89" s="36">
        <v>20</v>
      </c>
      <c r="J89" s="36">
        <v>2</v>
      </c>
      <c r="K89" s="33"/>
      <c r="L89" s="36">
        <v>1</v>
      </c>
      <c r="M89" s="36">
        <v>1</v>
      </c>
    </row>
    <row r="90" spans="1:13">
      <c r="A90" s="42" t="s">
        <v>278</v>
      </c>
      <c r="B90" s="43" t="s">
        <v>489</v>
      </c>
      <c r="C90" s="43" t="s">
        <v>504</v>
      </c>
      <c r="D90" s="43" t="s">
        <v>505</v>
      </c>
      <c r="E90" s="43" t="s">
        <v>506</v>
      </c>
      <c r="F90" s="43" t="s">
        <v>502</v>
      </c>
      <c r="G90" s="43" t="s">
        <v>503</v>
      </c>
      <c r="H90" s="44" t="s">
        <v>262</v>
      </c>
      <c r="I90" s="36">
        <v>20</v>
      </c>
      <c r="J90" s="36">
        <v>2</v>
      </c>
      <c r="K90" s="33"/>
      <c r="L90" s="36">
        <v>2</v>
      </c>
      <c r="M90" s="36">
        <v>1</v>
      </c>
    </row>
    <row r="91" spans="1:13">
      <c r="A91" s="51" t="s">
        <v>279</v>
      </c>
      <c r="B91" s="52" t="s">
        <v>507</v>
      </c>
      <c r="C91" s="52" t="s">
        <v>508</v>
      </c>
      <c r="D91" s="52" t="s">
        <v>509</v>
      </c>
      <c r="E91" s="52" t="s">
        <v>510</v>
      </c>
      <c r="F91" s="52" t="s">
        <v>511</v>
      </c>
      <c r="G91" s="52">
        <v>0</v>
      </c>
      <c r="H91" s="53" t="s">
        <v>263</v>
      </c>
      <c r="I91" s="36">
        <v>20</v>
      </c>
      <c r="J91" s="36">
        <v>3</v>
      </c>
      <c r="K91" s="33"/>
      <c r="L91" s="36">
        <v>1</v>
      </c>
      <c r="M91" s="36">
        <v>1</v>
      </c>
    </row>
    <row r="92" spans="1:13">
      <c r="A92" s="51" t="s">
        <v>280</v>
      </c>
      <c r="B92" s="52" t="s">
        <v>512</v>
      </c>
      <c r="C92" s="52" t="s">
        <v>513</v>
      </c>
      <c r="D92" s="52" t="s">
        <v>514</v>
      </c>
      <c r="E92" s="52" t="s">
        <v>510</v>
      </c>
      <c r="F92" s="52" t="s">
        <v>511</v>
      </c>
      <c r="G92" s="52">
        <v>0</v>
      </c>
      <c r="H92" s="53" t="s">
        <v>264</v>
      </c>
      <c r="I92" s="36">
        <v>20</v>
      </c>
      <c r="J92" s="36">
        <v>3</v>
      </c>
      <c r="K92" s="33"/>
      <c r="L92" s="36">
        <v>2</v>
      </c>
      <c r="M92" s="36">
        <v>1</v>
      </c>
    </row>
  </sheetData>
  <phoneticPr fontId="6" type="noConversion"/>
  <pageMargins left="0.7" right="0.7" top="0.75" bottom="0.75" header="0.3" footer="0.3"/>
  <pageSetup paperSize="9" orientation="portrait" r:id="rId1"/>
</worksheet>
</file>

<file path=customUI/customUI.xml><?xml version="1.0" encoding="utf-8"?>
<customUI xmlns="http://schemas.microsoft.com/office/2006/01/customui">
  <ribbon>
    <tabs>
      <tab id="rxtabDemo1" label="配置表">
        <group id="data" label="客户端">
          <button id="data_custom" label="客户端" size="large" onAction="datacustom_click" imageMso="FunctionWizard" tag="客户端配置表"/>
        </group>
      </tab>
      <tab id="rxtabDemo2" label="游戏数值">
        <group id="exp" label="经验">
          <button id="roleExp" label="角色" size="large" onAction="roleExp_click" imageMso="FunctionWizard" tag="角色经验成长"/>
          <button id="brother" label="小弟" size="large" onAction="brotherExp_click" imageMso="FunctionWizard" tag="小弟的经验成长"/>
          <button id="formwork" label="模板" size="large" onAction="formwork_click" imageMso="FunctionWizard" tag="预留后期使用"/>
        </group>
        <group id="rxgrpDemo2" label="战斗">
          <button id="rxbtnPaste2" label="粘贴" size="large" onAction="rxbtnPaste_click" imageMso="Cut" tag="自定义粘贴按钮"/>
          <button id="rxbtnCopy2" label="复制" size="large" onAction="rxbtnCopy_click" imageMso="Cut" tag="自定义复制按钮"/>
          <button id="rxbtnCut2" label="剪切" size="large" onAction="rxbtnCut_click" imageMso="Cut" tag="自定义剪切按钮"/>
        </group>
        <group id="rxgrpDemo3" label="经济">
          <button id="rxbtnPaste3" label="粘贴" size="large" onAction="rxbtnPaste_click" imageMso="Delete" tag="自定义粘贴按钮"/>
          <button id="rxbtnCopy3" label="复制" size="large" onAction="rxbtnCopy_click" imageMso="Delete" tag="自定义复制按钮"/>
          <button id="rxbtnCut3" label="剪切" size="large" onAction="rxbtnCut_click" imageMso="Delete" tag="自定义剪切按钮"/>
        </group>
        <group id="occupationArea" label="职业">
          <button id="occupation" label="职业平衡" size="large" onAction="occupation_click" imageMso="InkDeleteAllInk" tag="职业平衡比较"/>
          <button id="rxbtnCopy4" label="复制" size="large" onAction="rxbtnCopy_click" imageMso="Delete" tag="自定义复制按钮"/>
          <button id="rxbtnCut4" label="剪切" size="large" onAction="rxbtnCut_click" imageMso="Delete" tag="自定义剪切按钮"/>
        </group>
      </tab>
    </tabs>
  </ribbon>
</customUI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equip_server</vt:lpstr>
      <vt:lpstr>boatequip_server</vt:lpstr>
      <vt:lpstr>equip_出现概率</vt:lpstr>
      <vt:lpstr>asdad</vt:lpstr>
      <vt:lpstr>equip_name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2015-11-16T02:52:25Z</dcterms:modified>
</cp:coreProperties>
</file>