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WorkStation\订单系统实物团单批量导入功能\"/>
    </mc:Choice>
  </mc:AlternateContent>
  <bookViews>
    <workbookView xWindow="0" yWindow="0" windowWidth="28800" windowHeight="13500"/>
  </bookViews>
  <sheets>
    <sheet name="下单模版" sheetId="1" r:id="rId1"/>
    <sheet name="学校信息" sheetId="2" r:id="rId2"/>
    <sheet name="使用说明" sheetId="3" r:id="rId3"/>
    <sheet name="在售产品明细" sheetId="4" r:id="rId4"/>
    <sheet name="饼干 周期表" sheetId="5" r:id="rId5"/>
    <sheet name="小产品周期表" sheetId="6" state="hidden" r:id="rId6"/>
  </sheets>
  <definedNames>
    <definedName name="_xlnm._FilterDatabase" localSheetId="4" hidden="1">'饼干 周期表'!#REF!</definedName>
    <definedName name="_xlnm._FilterDatabase" localSheetId="0" hidden="1">下单模版!$A$1:$T$365</definedName>
    <definedName name="_xlnm._FilterDatabase" localSheetId="5" hidden="1">小产品周期表!$A$4:$Y$32</definedName>
    <definedName name="_xlnm._FilterDatabase" localSheetId="1" hidden="1">学校信息!$A$1:$I$62</definedName>
    <definedName name="_xlnm._FilterDatabase" localSheetId="3" hidden="1">在售产品明细!$A$1:$I$449</definedName>
  </definedNames>
  <calcPr calcId="152511"/>
</workbook>
</file>

<file path=xl/calcChain.xml><?xml version="1.0" encoding="utf-8"?>
<calcChain xmlns="http://schemas.openxmlformats.org/spreadsheetml/2006/main">
  <c r="B9" i="1" l="1"/>
  <c r="G9" i="1"/>
  <c r="L9" i="1" s="1"/>
  <c r="I9" i="1"/>
  <c r="K9" i="1" s="1"/>
  <c r="M9" i="1"/>
  <c r="P9" i="1"/>
  <c r="Q9" i="1"/>
  <c r="R9" i="1"/>
  <c r="B4" i="1" l="1"/>
  <c r="S365" i="1" l="1"/>
  <c r="R365" i="1"/>
  <c r="Q365" i="1"/>
  <c r="P365" i="1"/>
  <c r="M365" i="1"/>
  <c r="G365" i="1"/>
  <c r="L365" i="1" s="1"/>
  <c r="B365" i="1"/>
  <c r="S364" i="1"/>
  <c r="R364" i="1"/>
  <c r="Q364" i="1"/>
  <c r="P364" i="1"/>
  <c r="M364" i="1"/>
  <c r="G364" i="1"/>
  <c r="B364" i="1"/>
  <c r="S363" i="1"/>
  <c r="R363" i="1"/>
  <c r="Q363" i="1"/>
  <c r="P363" i="1"/>
  <c r="M363" i="1"/>
  <c r="G363" i="1"/>
  <c r="B363" i="1"/>
  <c r="S362" i="1"/>
  <c r="R362" i="1"/>
  <c r="Q362" i="1"/>
  <c r="P362" i="1"/>
  <c r="M362" i="1"/>
  <c r="G362" i="1"/>
  <c r="I362" i="1" s="1"/>
  <c r="K362" i="1" s="1"/>
  <c r="B362" i="1"/>
  <c r="S361" i="1"/>
  <c r="R361" i="1"/>
  <c r="Q361" i="1"/>
  <c r="P361" i="1"/>
  <c r="M361" i="1"/>
  <c r="G361" i="1"/>
  <c r="L361" i="1" s="1"/>
  <c r="B361" i="1"/>
  <c r="S360" i="1"/>
  <c r="R360" i="1"/>
  <c r="Q360" i="1"/>
  <c r="P360" i="1"/>
  <c r="M360" i="1"/>
  <c r="G360" i="1"/>
  <c r="L360" i="1" s="1"/>
  <c r="B360" i="1"/>
  <c r="S359" i="1"/>
  <c r="R359" i="1"/>
  <c r="Q359" i="1"/>
  <c r="P359" i="1"/>
  <c r="M359" i="1"/>
  <c r="G359" i="1"/>
  <c r="L359" i="1" s="1"/>
  <c r="B359" i="1"/>
  <c r="S358" i="1"/>
  <c r="R358" i="1"/>
  <c r="Q358" i="1"/>
  <c r="P358" i="1"/>
  <c r="M358" i="1"/>
  <c r="G358" i="1"/>
  <c r="L358" i="1" s="1"/>
  <c r="B358" i="1"/>
  <c r="S357" i="1"/>
  <c r="R357" i="1"/>
  <c r="Q357" i="1"/>
  <c r="P357" i="1"/>
  <c r="M357" i="1"/>
  <c r="G357" i="1"/>
  <c r="L357" i="1" s="1"/>
  <c r="B357" i="1"/>
  <c r="S356" i="1"/>
  <c r="R356" i="1"/>
  <c r="Q356" i="1"/>
  <c r="P356" i="1"/>
  <c r="M356" i="1"/>
  <c r="G356" i="1"/>
  <c r="I356" i="1" s="1"/>
  <c r="K356" i="1" s="1"/>
  <c r="B356" i="1"/>
  <c r="S355" i="1"/>
  <c r="R355" i="1"/>
  <c r="Q355" i="1"/>
  <c r="P355" i="1"/>
  <c r="M355" i="1"/>
  <c r="G355" i="1"/>
  <c r="L355" i="1" s="1"/>
  <c r="B355" i="1"/>
  <c r="S354" i="1"/>
  <c r="R354" i="1"/>
  <c r="Q354" i="1"/>
  <c r="P354" i="1"/>
  <c r="M354" i="1"/>
  <c r="G354" i="1"/>
  <c r="B354" i="1"/>
  <c r="S353" i="1"/>
  <c r="R353" i="1"/>
  <c r="Q353" i="1"/>
  <c r="P353" i="1"/>
  <c r="M353" i="1"/>
  <c r="G353" i="1"/>
  <c r="L353" i="1" s="1"/>
  <c r="B353" i="1"/>
  <c r="S352" i="1"/>
  <c r="R352" i="1"/>
  <c r="Q352" i="1"/>
  <c r="P352" i="1"/>
  <c r="M352" i="1"/>
  <c r="G352" i="1"/>
  <c r="L352" i="1" s="1"/>
  <c r="B352" i="1"/>
  <c r="S351" i="1"/>
  <c r="R351" i="1"/>
  <c r="Q351" i="1"/>
  <c r="P351" i="1"/>
  <c r="M351" i="1"/>
  <c r="G351" i="1"/>
  <c r="L351" i="1" s="1"/>
  <c r="B351" i="1"/>
  <c r="S350" i="1"/>
  <c r="R350" i="1"/>
  <c r="Q350" i="1"/>
  <c r="P350" i="1"/>
  <c r="M350" i="1"/>
  <c r="G350" i="1"/>
  <c r="I350" i="1" s="1"/>
  <c r="K350" i="1" s="1"/>
  <c r="B350" i="1"/>
  <c r="S349" i="1"/>
  <c r="R349" i="1"/>
  <c r="Q349" i="1"/>
  <c r="P349" i="1"/>
  <c r="M349" i="1"/>
  <c r="G349" i="1"/>
  <c r="L349" i="1" s="1"/>
  <c r="B349" i="1"/>
  <c r="S348" i="1"/>
  <c r="R348" i="1"/>
  <c r="Q348" i="1"/>
  <c r="P348" i="1"/>
  <c r="M348" i="1"/>
  <c r="G348" i="1"/>
  <c r="B348" i="1"/>
  <c r="S347" i="1"/>
  <c r="R347" i="1"/>
  <c r="Q347" i="1"/>
  <c r="P347" i="1"/>
  <c r="M347" i="1"/>
  <c r="G347" i="1"/>
  <c r="B347" i="1"/>
  <c r="S346" i="1"/>
  <c r="R346" i="1"/>
  <c r="Q346" i="1"/>
  <c r="P346" i="1"/>
  <c r="M346" i="1"/>
  <c r="G346" i="1"/>
  <c r="I346" i="1" s="1"/>
  <c r="K346" i="1" s="1"/>
  <c r="B346" i="1"/>
  <c r="S345" i="1"/>
  <c r="R345" i="1"/>
  <c r="Q345" i="1"/>
  <c r="P345" i="1"/>
  <c r="M345" i="1"/>
  <c r="G345" i="1"/>
  <c r="L345" i="1" s="1"/>
  <c r="B345" i="1"/>
  <c r="S344" i="1"/>
  <c r="R344" i="1"/>
  <c r="Q344" i="1"/>
  <c r="P344" i="1"/>
  <c r="M344" i="1"/>
  <c r="G344" i="1"/>
  <c r="L344" i="1" s="1"/>
  <c r="B344" i="1"/>
  <c r="S343" i="1"/>
  <c r="R343" i="1"/>
  <c r="Q343" i="1"/>
  <c r="P343" i="1"/>
  <c r="M343" i="1"/>
  <c r="G343" i="1"/>
  <c r="L343" i="1" s="1"/>
  <c r="B343" i="1"/>
  <c r="S342" i="1"/>
  <c r="R342" i="1"/>
  <c r="Q342" i="1"/>
  <c r="P342" i="1"/>
  <c r="M342" i="1"/>
  <c r="G342" i="1"/>
  <c r="I342" i="1" s="1"/>
  <c r="K342" i="1" s="1"/>
  <c r="B342" i="1"/>
  <c r="S341" i="1"/>
  <c r="R341" i="1"/>
  <c r="Q341" i="1"/>
  <c r="P341" i="1"/>
  <c r="M341" i="1"/>
  <c r="G341" i="1"/>
  <c r="L341" i="1" s="1"/>
  <c r="B341" i="1"/>
  <c r="S340" i="1"/>
  <c r="R340" i="1"/>
  <c r="Q340" i="1"/>
  <c r="P340" i="1"/>
  <c r="M340" i="1"/>
  <c r="G340" i="1"/>
  <c r="I340" i="1" s="1"/>
  <c r="K340" i="1" s="1"/>
  <c r="B340" i="1"/>
  <c r="S339" i="1"/>
  <c r="R339" i="1"/>
  <c r="Q339" i="1"/>
  <c r="P339" i="1"/>
  <c r="M339" i="1"/>
  <c r="G339" i="1"/>
  <c r="L339" i="1" s="1"/>
  <c r="B339" i="1"/>
  <c r="S338" i="1"/>
  <c r="R338" i="1"/>
  <c r="Q338" i="1"/>
  <c r="P338" i="1"/>
  <c r="M338" i="1"/>
  <c r="G338" i="1"/>
  <c r="B338" i="1"/>
  <c r="S337" i="1"/>
  <c r="R337" i="1"/>
  <c r="Q337" i="1"/>
  <c r="P337" i="1"/>
  <c r="M337" i="1"/>
  <c r="G337" i="1"/>
  <c r="L337" i="1" s="1"/>
  <c r="B337" i="1"/>
  <c r="S336" i="1"/>
  <c r="R336" i="1"/>
  <c r="Q336" i="1"/>
  <c r="P336" i="1"/>
  <c r="M336" i="1"/>
  <c r="G336" i="1"/>
  <c r="I336" i="1" s="1"/>
  <c r="K336" i="1" s="1"/>
  <c r="B336" i="1"/>
  <c r="S335" i="1"/>
  <c r="R335" i="1"/>
  <c r="Q335" i="1"/>
  <c r="P335" i="1"/>
  <c r="M335" i="1"/>
  <c r="G335" i="1"/>
  <c r="L335" i="1" s="1"/>
  <c r="B335" i="1"/>
  <c r="S334" i="1"/>
  <c r="R334" i="1"/>
  <c r="Q334" i="1"/>
  <c r="P334" i="1"/>
  <c r="M334" i="1"/>
  <c r="G334" i="1"/>
  <c r="L334" i="1" s="1"/>
  <c r="B334" i="1"/>
  <c r="S333" i="1"/>
  <c r="R333" i="1"/>
  <c r="Q333" i="1"/>
  <c r="P333" i="1"/>
  <c r="M333" i="1"/>
  <c r="G333" i="1"/>
  <c r="L333" i="1" s="1"/>
  <c r="B333" i="1"/>
  <c r="S332" i="1"/>
  <c r="R332" i="1"/>
  <c r="Q332" i="1"/>
  <c r="P332" i="1"/>
  <c r="M332" i="1"/>
  <c r="G332" i="1"/>
  <c r="B332" i="1"/>
  <c r="S331" i="1"/>
  <c r="R331" i="1"/>
  <c r="Q331" i="1"/>
  <c r="P331" i="1"/>
  <c r="M331" i="1"/>
  <c r="G331" i="1"/>
  <c r="B331" i="1"/>
  <c r="S330" i="1"/>
  <c r="R330" i="1"/>
  <c r="Q330" i="1"/>
  <c r="P330" i="1"/>
  <c r="M330" i="1"/>
  <c r="G330" i="1"/>
  <c r="I330" i="1" s="1"/>
  <c r="K330" i="1" s="1"/>
  <c r="B330" i="1"/>
  <c r="S329" i="1"/>
  <c r="R329" i="1"/>
  <c r="Q329" i="1"/>
  <c r="P329" i="1"/>
  <c r="M329" i="1"/>
  <c r="G329" i="1"/>
  <c r="L329" i="1" s="1"/>
  <c r="B329" i="1"/>
  <c r="S328" i="1"/>
  <c r="R328" i="1"/>
  <c r="Q328" i="1"/>
  <c r="P328" i="1"/>
  <c r="M328" i="1"/>
  <c r="G328" i="1"/>
  <c r="L328" i="1" s="1"/>
  <c r="B328" i="1"/>
  <c r="S327" i="1"/>
  <c r="R327" i="1"/>
  <c r="Q327" i="1"/>
  <c r="P327" i="1"/>
  <c r="M327" i="1"/>
  <c r="G327" i="1"/>
  <c r="L327" i="1" s="1"/>
  <c r="B327" i="1"/>
  <c r="S326" i="1"/>
  <c r="R326" i="1"/>
  <c r="Q326" i="1"/>
  <c r="P326" i="1"/>
  <c r="M326" i="1"/>
  <c r="G326" i="1"/>
  <c r="L326" i="1" s="1"/>
  <c r="B326" i="1"/>
  <c r="S325" i="1"/>
  <c r="R325" i="1"/>
  <c r="Q325" i="1"/>
  <c r="P325" i="1"/>
  <c r="M325" i="1"/>
  <c r="G325" i="1"/>
  <c r="L325" i="1" s="1"/>
  <c r="B325" i="1"/>
  <c r="S324" i="1"/>
  <c r="R324" i="1"/>
  <c r="Q324" i="1"/>
  <c r="P324" i="1"/>
  <c r="M324" i="1"/>
  <c r="G324" i="1"/>
  <c r="I324" i="1" s="1"/>
  <c r="K324" i="1" s="1"/>
  <c r="B324" i="1"/>
  <c r="S323" i="1"/>
  <c r="R323" i="1"/>
  <c r="Q323" i="1"/>
  <c r="P323" i="1"/>
  <c r="M323" i="1"/>
  <c r="G323" i="1"/>
  <c r="L323" i="1" s="1"/>
  <c r="B323" i="1"/>
  <c r="S322" i="1"/>
  <c r="R322" i="1"/>
  <c r="Q322" i="1"/>
  <c r="P322" i="1"/>
  <c r="M322" i="1"/>
  <c r="G322" i="1"/>
  <c r="B322" i="1"/>
  <c r="S321" i="1"/>
  <c r="R321" i="1"/>
  <c r="Q321" i="1"/>
  <c r="P321" i="1"/>
  <c r="M321" i="1"/>
  <c r="G321" i="1"/>
  <c r="L321" i="1" s="1"/>
  <c r="B321" i="1"/>
  <c r="S320" i="1"/>
  <c r="R320" i="1"/>
  <c r="Q320" i="1"/>
  <c r="P320" i="1"/>
  <c r="M320" i="1"/>
  <c r="G320" i="1"/>
  <c r="L320" i="1" s="1"/>
  <c r="B320" i="1"/>
  <c r="S319" i="1"/>
  <c r="R319" i="1"/>
  <c r="Q319" i="1"/>
  <c r="P319" i="1"/>
  <c r="M319" i="1"/>
  <c r="G319" i="1"/>
  <c r="L319" i="1" s="1"/>
  <c r="B319" i="1"/>
  <c r="S318" i="1"/>
  <c r="R318" i="1"/>
  <c r="Q318" i="1"/>
  <c r="P318" i="1"/>
  <c r="M318" i="1"/>
  <c r="G318" i="1"/>
  <c r="L318" i="1" s="1"/>
  <c r="B318" i="1"/>
  <c r="S317" i="1"/>
  <c r="R317" i="1"/>
  <c r="Q317" i="1"/>
  <c r="P317" i="1"/>
  <c r="M317" i="1"/>
  <c r="G317" i="1"/>
  <c r="L317" i="1" s="1"/>
  <c r="B317" i="1"/>
  <c r="S316" i="1"/>
  <c r="R316" i="1"/>
  <c r="Q316" i="1"/>
  <c r="P316" i="1"/>
  <c r="M316" i="1"/>
  <c r="G316" i="1"/>
  <c r="B316" i="1"/>
  <c r="S315" i="1"/>
  <c r="R315" i="1"/>
  <c r="Q315" i="1"/>
  <c r="P315" i="1"/>
  <c r="M315" i="1"/>
  <c r="G315" i="1"/>
  <c r="B315" i="1"/>
  <c r="S314" i="1"/>
  <c r="R314" i="1"/>
  <c r="Q314" i="1"/>
  <c r="P314" i="1"/>
  <c r="M314" i="1"/>
  <c r="G314" i="1"/>
  <c r="I314" i="1" s="1"/>
  <c r="K314" i="1" s="1"/>
  <c r="B314" i="1"/>
  <c r="S313" i="1"/>
  <c r="R313" i="1"/>
  <c r="Q313" i="1"/>
  <c r="P313" i="1"/>
  <c r="M313" i="1"/>
  <c r="G313" i="1"/>
  <c r="L313" i="1" s="1"/>
  <c r="B313" i="1"/>
  <c r="S312" i="1"/>
  <c r="R312" i="1"/>
  <c r="Q312" i="1"/>
  <c r="P312" i="1"/>
  <c r="M312" i="1"/>
  <c r="G312" i="1"/>
  <c r="L312" i="1" s="1"/>
  <c r="B312" i="1"/>
  <c r="S311" i="1"/>
  <c r="R311" i="1"/>
  <c r="Q311" i="1"/>
  <c r="P311" i="1"/>
  <c r="M311" i="1"/>
  <c r="G311" i="1"/>
  <c r="L311" i="1" s="1"/>
  <c r="B311" i="1"/>
  <c r="S310" i="1"/>
  <c r="R310" i="1"/>
  <c r="Q310" i="1"/>
  <c r="P310" i="1"/>
  <c r="M310" i="1"/>
  <c r="G310" i="1"/>
  <c r="L310" i="1" s="1"/>
  <c r="B310" i="1"/>
  <c r="S309" i="1"/>
  <c r="R309" i="1"/>
  <c r="Q309" i="1"/>
  <c r="P309" i="1"/>
  <c r="M309" i="1"/>
  <c r="G309" i="1"/>
  <c r="L309" i="1" s="1"/>
  <c r="B309" i="1"/>
  <c r="S308" i="1"/>
  <c r="R308" i="1"/>
  <c r="Q308" i="1"/>
  <c r="P308" i="1"/>
  <c r="M308" i="1"/>
  <c r="G308" i="1"/>
  <c r="I308" i="1" s="1"/>
  <c r="K308" i="1" s="1"/>
  <c r="B308" i="1"/>
  <c r="S307" i="1"/>
  <c r="R307" i="1"/>
  <c r="Q307" i="1"/>
  <c r="P307" i="1"/>
  <c r="M307" i="1"/>
  <c r="G307" i="1"/>
  <c r="L307" i="1" s="1"/>
  <c r="B307" i="1"/>
  <c r="S306" i="1"/>
  <c r="R306" i="1"/>
  <c r="Q306" i="1"/>
  <c r="P306" i="1"/>
  <c r="M306" i="1"/>
  <c r="G306" i="1"/>
  <c r="B306" i="1"/>
  <c r="S305" i="1"/>
  <c r="R305" i="1"/>
  <c r="Q305" i="1"/>
  <c r="P305" i="1"/>
  <c r="M305" i="1"/>
  <c r="G305" i="1"/>
  <c r="L305" i="1" s="1"/>
  <c r="B305" i="1"/>
  <c r="S304" i="1"/>
  <c r="R304" i="1"/>
  <c r="Q304" i="1"/>
  <c r="P304" i="1"/>
  <c r="M304" i="1"/>
  <c r="G304" i="1"/>
  <c r="L304" i="1" s="1"/>
  <c r="B304" i="1"/>
  <c r="S303" i="1"/>
  <c r="R303" i="1"/>
  <c r="Q303" i="1"/>
  <c r="P303" i="1"/>
  <c r="M303" i="1"/>
  <c r="G303" i="1"/>
  <c r="L303" i="1" s="1"/>
  <c r="B303" i="1"/>
  <c r="S302" i="1"/>
  <c r="R302" i="1"/>
  <c r="Q302" i="1"/>
  <c r="P302" i="1"/>
  <c r="M302" i="1"/>
  <c r="G302" i="1"/>
  <c r="L302" i="1" s="1"/>
  <c r="B302" i="1"/>
  <c r="S301" i="1"/>
  <c r="R301" i="1"/>
  <c r="Q301" i="1"/>
  <c r="P301" i="1"/>
  <c r="M301" i="1"/>
  <c r="G301" i="1"/>
  <c r="L301" i="1" s="1"/>
  <c r="B301" i="1"/>
  <c r="S300" i="1"/>
  <c r="R300" i="1"/>
  <c r="Q300" i="1"/>
  <c r="P300" i="1"/>
  <c r="M300" i="1"/>
  <c r="G300" i="1"/>
  <c r="B300" i="1"/>
  <c r="S299" i="1"/>
  <c r="R299" i="1"/>
  <c r="Q299" i="1"/>
  <c r="P299" i="1"/>
  <c r="M299" i="1"/>
  <c r="G299" i="1"/>
  <c r="B299" i="1"/>
  <c r="S298" i="1"/>
  <c r="R298" i="1"/>
  <c r="Q298" i="1"/>
  <c r="P298" i="1"/>
  <c r="M298" i="1"/>
  <c r="G298" i="1"/>
  <c r="I298" i="1" s="1"/>
  <c r="K298" i="1" s="1"/>
  <c r="B298" i="1"/>
  <c r="S297" i="1"/>
  <c r="R297" i="1"/>
  <c r="Q297" i="1"/>
  <c r="P297" i="1"/>
  <c r="M297" i="1"/>
  <c r="G297" i="1"/>
  <c r="L297" i="1" s="1"/>
  <c r="B297" i="1"/>
  <c r="S296" i="1"/>
  <c r="R296" i="1"/>
  <c r="Q296" i="1"/>
  <c r="P296" i="1"/>
  <c r="M296" i="1"/>
  <c r="G296" i="1"/>
  <c r="L296" i="1" s="1"/>
  <c r="B296" i="1"/>
  <c r="S295" i="1"/>
  <c r="R295" i="1"/>
  <c r="Q295" i="1"/>
  <c r="P295" i="1"/>
  <c r="M295" i="1"/>
  <c r="G295" i="1"/>
  <c r="L295" i="1" s="1"/>
  <c r="B295" i="1"/>
  <c r="S294" i="1"/>
  <c r="R294" i="1"/>
  <c r="Q294" i="1"/>
  <c r="P294" i="1"/>
  <c r="M294" i="1"/>
  <c r="G294" i="1"/>
  <c r="L294" i="1" s="1"/>
  <c r="B294" i="1"/>
  <c r="S293" i="1"/>
  <c r="R293" i="1"/>
  <c r="Q293" i="1"/>
  <c r="P293" i="1"/>
  <c r="M293" i="1"/>
  <c r="G293" i="1"/>
  <c r="L293" i="1" s="1"/>
  <c r="B293" i="1"/>
  <c r="S292" i="1"/>
  <c r="R292" i="1"/>
  <c r="Q292" i="1"/>
  <c r="P292" i="1"/>
  <c r="M292" i="1"/>
  <c r="G292" i="1"/>
  <c r="B292" i="1"/>
  <c r="S291" i="1"/>
  <c r="R291" i="1"/>
  <c r="Q291" i="1"/>
  <c r="P291" i="1"/>
  <c r="M291" i="1"/>
  <c r="G291" i="1"/>
  <c r="L291" i="1" s="1"/>
  <c r="B291" i="1"/>
  <c r="S290" i="1"/>
  <c r="R290" i="1"/>
  <c r="Q290" i="1"/>
  <c r="P290" i="1"/>
  <c r="M290" i="1"/>
  <c r="G290" i="1"/>
  <c r="B290" i="1"/>
  <c r="S289" i="1"/>
  <c r="R289" i="1"/>
  <c r="Q289" i="1"/>
  <c r="P289" i="1"/>
  <c r="M289" i="1"/>
  <c r="G289" i="1"/>
  <c r="B289" i="1"/>
  <c r="S288" i="1"/>
  <c r="R288" i="1"/>
  <c r="Q288" i="1"/>
  <c r="P288" i="1"/>
  <c r="M288" i="1"/>
  <c r="G288" i="1"/>
  <c r="I288" i="1" s="1"/>
  <c r="K288" i="1" s="1"/>
  <c r="B288" i="1"/>
  <c r="S287" i="1"/>
  <c r="R287" i="1"/>
  <c r="Q287" i="1"/>
  <c r="P287" i="1"/>
  <c r="M287" i="1"/>
  <c r="G287" i="1"/>
  <c r="L287" i="1" s="1"/>
  <c r="B287" i="1"/>
  <c r="S286" i="1"/>
  <c r="R286" i="1"/>
  <c r="Q286" i="1"/>
  <c r="P286" i="1"/>
  <c r="M286" i="1"/>
  <c r="G286" i="1"/>
  <c r="I286" i="1" s="1"/>
  <c r="K286" i="1" s="1"/>
  <c r="B286" i="1"/>
  <c r="S285" i="1"/>
  <c r="R285" i="1"/>
  <c r="Q285" i="1"/>
  <c r="P285" i="1"/>
  <c r="M285" i="1"/>
  <c r="G285" i="1"/>
  <c r="L285" i="1" s="1"/>
  <c r="B285" i="1"/>
  <c r="S284" i="1"/>
  <c r="R284" i="1"/>
  <c r="Q284" i="1"/>
  <c r="P284" i="1"/>
  <c r="M284" i="1"/>
  <c r="G284" i="1"/>
  <c r="B284" i="1"/>
  <c r="S283" i="1"/>
  <c r="R283" i="1"/>
  <c r="Q283" i="1"/>
  <c r="P283" i="1"/>
  <c r="M283" i="1"/>
  <c r="G283" i="1"/>
  <c r="L283" i="1" s="1"/>
  <c r="B283" i="1"/>
  <c r="S282" i="1"/>
  <c r="R282" i="1"/>
  <c r="Q282" i="1"/>
  <c r="P282" i="1"/>
  <c r="M282" i="1"/>
  <c r="G282" i="1"/>
  <c r="B282" i="1"/>
  <c r="S281" i="1"/>
  <c r="R281" i="1"/>
  <c r="Q281" i="1"/>
  <c r="P281" i="1"/>
  <c r="M281" i="1"/>
  <c r="G281" i="1"/>
  <c r="B281" i="1"/>
  <c r="S280" i="1"/>
  <c r="R280" i="1"/>
  <c r="Q280" i="1"/>
  <c r="P280" i="1"/>
  <c r="M280" i="1"/>
  <c r="G280" i="1"/>
  <c r="I280" i="1" s="1"/>
  <c r="K280" i="1" s="1"/>
  <c r="B280" i="1"/>
  <c r="S279" i="1"/>
  <c r="R279" i="1"/>
  <c r="Q279" i="1"/>
  <c r="P279" i="1"/>
  <c r="M279" i="1"/>
  <c r="G279" i="1"/>
  <c r="L279" i="1" s="1"/>
  <c r="B279" i="1"/>
  <c r="S278" i="1"/>
  <c r="R278" i="1"/>
  <c r="Q278" i="1"/>
  <c r="P278" i="1"/>
  <c r="M278" i="1"/>
  <c r="G278" i="1"/>
  <c r="I278" i="1" s="1"/>
  <c r="K278" i="1" s="1"/>
  <c r="B278" i="1"/>
  <c r="S277" i="1"/>
  <c r="R277" i="1"/>
  <c r="Q277" i="1"/>
  <c r="P277" i="1"/>
  <c r="M277" i="1"/>
  <c r="G277" i="1"/>
  <c r="L277" i="1" s="1"/>
  <c r="B277" i="1"/>
  <c r="S276" i="1"/>
  <c r="R276" i="1"/>
  <c r="Q276" i="1"/>
  <c r="P276" i="1"/>
  <c r="M276" i="1"/>
  <c r="G276" i="1"/>
  <c r="B276" i="1"/>
  <c r="S275" i="1"/>
  <c r="R275" i="1"/>
  <c r="Q275" i="1"/>
  <c r="P275" i="1"/>
  <c r="M275" i="1"/>
  <c r="G275" i="1"/>
  <c r="L275" i="1" s="1"/>
  <c r="B275" i="1"/>
  <c r="S274" i="1"/>
  <c r="R274" i="1"/>
  <c r="Q274" i="1"/>
  <c r="P274" i="1"/>
  <c r="M274" i="1"/>
  <c r="G274" i="1"/>
  <c r="B274" i="1"/>
  <c r="S273" i="1"/>
  <c r="R273" i="1"/>
  <c r="Q273" i="1"/>
  <c r="P273" i="1"/>
  <c r="M273" i="1"/>
  <c r="G273" i="1"/>
  <c r="B273" i="1"/>
  <c r="S272" i="1"/>
  <c r="R272" i="1"/>
  <c r="Q272" i="1"/>
  <c r="P272" i="1"/>
  <c r="M272" i="1"/>
  <c r="G272" i="1"/>
  <c r="I272" i="1" s="1"/>
  <c r="K272" i="1" s="1"/>
  <c r="B272" i="1"/>
  <c r="S271" i="1"/>
  <c r="R271" i="1"/>
  <c r="Q271" i="1"/>
  <c r="P271" i="1"/>
  <c r="M271" i="1"/>
  <c r="G271" i="1"/>
  <c r="L271" i="1" s="1"/>
  <c r="B271" i="1"/>
  <c r="S270" i="1"/>
  <c r="R270" i="1"/>
  <c r="Q270" i="1"/>
  <c r="P270" i="1"/>
  <c r="M270" i="1"/>
  <c r="G270" i="1"/>
  <c r="I270" i="1" s="1"/>
  <c r="K270" i="1" s="1"/>
  <c r="B270" i="1"/>
  <c r="S269" i="1"/>
  <c r="R269" i="1"/>
  <c r="Q269" i="1"/>
  <c r="P269" i="1"/>
  <c r="M269" i="1"/>
  <c r="G269" i="1"/>
  <c r="L269" i="1" s="1"/>
  <c r="B269" i="1"/>
  <c r="S268" i="1"/>
  <c r="R268" i="1"/>
  <c r="Q268" i="1"/>
  <c r="P268" i="1"/>
  <c r="M268" i="1"/>
  <c r="G268" i="1"/>
  <c r="B268" i="1"/>
  <c r="S267" i="1"/>
  <c r="R267" i="1"/>
  <c r="Q267" i="1"/>
  <c r="P267" i="1"/>
  <c r="M267" i="1"/>
  <c r="G267" i="1"/>
  <c r="L267" i="1" s="1"/>
  <c r="B267" i="1"/>
  <c r="S266" i="1"/>
  <c r="R266" i="1"/>
  <c r="Q266" i="1"/>
  <c r="P266" i="1"/>
  <c r="M266" i="1"/>
  <c r="G266" i="1"/>
  <c r="I266" i="1" s="1"/>
  <c r="K266" i="1" s="1"/>
  <c r="B266" i="1"/>
  <c r="S265" i="1"/>
  <c r="R265" i="1"/>
  <c r="Q265" i="1"/>
  <c r="P265" i="1"/>
  <c r="M265" i="1"/>
  <c r="G265" i="1"/>
  <c r="L265" i="1" s="1"/>
  <c r="B265" i="1"/>
  <c r="S264" i="1"/>
  <c r="R264" i="1"/>
  <c r="Q264" i="1"/>
  <c r="P264" i="1"/>
  <c r="M264" i="1"/>
  <c r="G264" i="1"/>
  <c r="I264" i="1" s="1"/>
  <c r="K264" i="1" s="1"/>
  <c r="B264" i="1"/>
  <c r="S263" i="1"/>
  <c r="R263" i="1"/>
  <c r="Q263" i="1"/>
  <c r="P263" i="1"/>
  <c r="M263" i="1"/>
  <c r="G263" i="1"/>
  <c r="L263" i="1" s="1"/>
  <c r="B263" i="1"/>
  <c r="S262" i="1"/>
  <c r="R262" i="1"/>
  <c r="Q262" i="1"/>
  <c r="P262" i="1"/>
  <c r="M262" i="1"/>
  <c r="G262" i="1"/>
  <c r="I262" i="1" s="1"/>
  <c r="K262" i="1" s="1"/>
  <c r="B262" i="1"/>
  <c r="S261" i="1"/>
  <c r="R261" i="1"/>
  <c r="Q261" i="1"/>
  <c r="P261" i="1"/>
  <c r="M261" i="1"/>
  <c r="G261" i="1"/>
  <c r="L261" i="1" s="1"/>
  <c r="B261" i="1"/>
  <c r="S260" i="1"/>
  <c r="R260" i="1"/>
  <c r="Q260" i="1"/>
  <c r="P260" i="1"/>
  <c r="M260" i="1"/>
  <c r="G260" i="1"/>
  <c r="I260" i="1" s="1"/>
  <c r="K260" i="1" s="1"/>
  <c r="B260" i="1"/>
  <c r="S259" i="1"/>
  <c r="R259" i="1"/>
  <c r="Q259" i="1"/>
  <c r="P259" i="1"/>
  <c r="M259" i="1"/>
  <c r="G259" i="1"/>
  <c r="L259" i="1" s="1"/>
  <c r="B259" i="1"/>
  <c r="S258" i="1"/>
  <c r="R258" i="1"/>
  <c r="Q258" i="1"/>
  <c r="P258" i="1"/>
  <c r="M258" i="1"/>
  <c r="G258" i="1"/>
  <c r="I258" i="1" s="1"/>
  <c r="K258" i="1" s="1"/>
  <c r="B258" i="1"/>
  <c r="S257" i="1"/>
  <c r="R257" i="1"/>
  <c r="Q257" i="1"/>
  <c r="P257" i="1"/>
  <c r="M257" i="1"/>
  <c r="G257" i="1"/>
  <c r="B257" i="1"/>
  <c r="S256" i="1"/>
  <c r="R256" i="1"/>
  <c r="Q256" i="1"/>
  <c r="P256" i="1"/>
  <c r="M256" i="1"/>
  <c r="G256" i="1"/>
  <c r="I256" i="1" s="1"/>
  <c r="K256" i="1" s="1"/>
  <c r="B256" i="1"/>
  <c r="S255" i="1"/>
  <c r="R255" i="1"/>
  <c r="Q255" i="1"/>
  <c r="P255" i="1"/>
  <c r="M255" i="1"/>
  <c r="G255" i="1"/>
  <c r="L255" i="1" s="1"/>
  <c r="B255" i="1"/>
  <c r="S254" i="1"/>
  <c r="R254" i="1"/>
  <c r="Q254" i="1"/>
  <c r="P254" i="1"/>
  <c r="M254" i="1"/>
  <c r="G254" i="1"/>
  <c r="I254" i="1" s="1"/>
  <c r="K254" i="1" s="1"/>
  <c r="B254" i="1"/>
  <c r="S253" i="1"/>
  <c r="R253" i="1"/>
  <c r="Q253" i="1"/>
  <c r="P253" i="1"/>
  <c r="M253" i="1"/>
  <c r="G253" i="1"/>
  <c r="L253" i="1" s="1"/>
  <c r="B253" i="1"/>
  <c r="S252" i="1"/>
  <c r="R252" i="1"/>
  <c r="Q252" i="1"/>
  <c r="P252" i="1"/>
  <c r="M252" i="1"/>
  <c r="G252" i="1"/>
  <c r="B252" i="1"/>
  <c r="S251" i="1"/>
  <c r="R251" i="1"/>
  <c r="Q251" i="1"/>
  <c r="P251" i="1"/>
  <c r="M251" i="1"/>
  <c r="G251" i="1"/>
  <c r="L251" i="1" s="1"/>
  <c r="B251" i="1"/>
  <c r="S250" i="1"/>
  <c r="R250" i="1"/>
  <c r="Q250" i="1"/>
  <c r="P250" i="1"/>
  <c r="M250" i="1"/>
  <c r="G250" i="1"/>
  <c r="I250" i="1" s="1"/>
  <c r="K250" i="1" s="1"/>
  <c r="B250" i="1"/>
  <c r="S249" i="1"/>
  <c r="R249" i="1"/>
  <c r="Q249" i="1"/>
  <c r="P249" i="1"/>
  <c r="M249" i="1"/>
  <c r="G249" i="1"/>
  <c r="L249" i="1" s="1"/>
  <c r="B249" i="1"/>
  <c r="S248" i="1"/>
  <c r="R248" i="1"/>
  <c r="Q248" i="1"/>
  <c r="P248" i="1"/>
  <c r="M248" i="1"/>
  <c r="G248" i="1"/>
  <c r="I248" i="1" s="1"/>
  <c r="K248" i="1" s="1"/>
  <c r="B248" i="1"/>
  <c r="S247" i="1"/>
  <c r="R247" i="1"/>
  <c r="Q247" i="1"/>
  <c r="P247" i="1"/>
  <c r="M247" i="1"/>
  <c r="G247" i="1"/>
  <c r="L247" i="1" s="1"/>
  <c r="B247" i="1"/>
  <c r="S246" i="1"/>
  <c r="R246" i="1"/>
  <c r="Q246" i="1"/>
  <c r="P246" i="1"/>
  <c r="M246" i="1"/>
  <c r="G246" i="1"/>
  <c r="I246" i="1" s="1"/>
  <c r="K246" i="1" s="1"/>
  <c r="B246" i="1"/>
  <c r="S245" i="1"/>
  <c r="R245" i="1"/>
  <c r="Q245" i="1"/>
  <c r="P245" i="1"/>
  <c r="M245" i="1"/>
  <c r="G245" i="1"/>
  <c r="L245" i="1" s="1"/>
  <c r="B245" i="1"/>
  <c r="S244" i="1"/>
  <c r="R244" i="1"/>
  <c r="Q244" i="1"/>
  <c r="P244" i="1"/>
  <c r="M244" i="1"/>
  <c r="G244" i="1"/>
  <c r="I244" i="1" s="1"/>
  <c r="K244" i="1" s="1"/>
  <c r="B244" i="1"/>
  <c r="S243" i="1"/>
  <c r="R243" i="1"/>
  <c r="Q243" i="1"/>
  <c r="P243" i="1"/>
  <c r="M243" i="1"/>
  <c r="G243" i="1"/>
  <c r="L243" i="1" s="1"/>
  <c r="B243" i="1"/>
  <c r="S242" i="1"/>
  <c r="R242" i="1"/>
  <c r="Q242" i="1"/>
  <c r="P242" i="1"/>
  <c r="M242" i="1"/>
  <c r="G242" i="1"/>
  <c r="I242" i="1" s="1"/>
  <c r="K242" i="1" s="1"/>
  <c r="B242" i="1"/>
  <c r="S241" i="1"/>
  <c r="R241" i="1"/>
  <c r="Q241" i="1"/>
  <c r="P241" i="1"/>
  <c r="M241" i="1"/>
  <c r="G241" i="1"/>
  <c r="L241" i="1" s="1"/>
  <c r="B241" i="1"/>
  <c r="S240" i="1"/>
  <c r="R240" i="1"/>
  <c r="Q240" i="1"/>
  <c r="P240" i="1"/>
  <c r="M240" i="1"/>
  <c r="G240" i="1"/>
  <c r="I240" i="1" s="1"/>
  <c r="K240" i="1" s="1"/>
  <c r="B240" i="1"/>
  <c r="S239" i="1"/>
  <c r="R239" i="1"/>
  <c r="Q239" i="1"/>
  <c r="P239" i="1"/>
  <c r="M239" i="1"/>
  <c r="G239" i="1"/>
  <c r="L239" i="1" s="1"/>
  <c r="B239" i="1"/>
  <c r="S238" i="1"/>
  <c r="R238" i="1"/>
  <c r="Q238" i="1"/>
  <c r="P238" i="1"/>
  <c r="M238" i="1"/>
  <c r="G238" i="1"/>
  <c r="I238" i="1" s="1"/>
  <c r="K238" i="1" s="1"/>
  <c r="B238" i="1"/>
  <c r="S237" i="1"/>
  <c r="R237" i="1"/>
  <c r="Q237" i="1"/>
  <c r="P237" i="1"/>
  <c r="M237" i="1"/>
  <c r="G237" i="1"/>
  <c r="L237" i="1" s="1"/>
  <c r="B237" i="1"/>
  <c r="S236" i="1"/>
  <c r="R236" i="1"/>
  <c r="Q236" i="1"/>
  <c r="P236" i="1"/>
  <c r="M236" i="1"/>
  <c r="G236" i="1"/>
  <c r="I236" i="1" s="1"/>
  <c r="K236" i="1" s="1"/>
  <c r="B236" i="1"/>
  <c r="S235" i="1"/>
  <c r="R235" i="1"/>
  <c r="Q235" i="1"/>
  <c r="P235" i="1"/>
  <c r="M235" i="1"/>
  <c r="G235" i="1"/>
  <c r="L235" i="1" s="1"/>
  <c r="B235" i="1"/>
  <c r="S234" i="1"/>
  <c r="R234" i="1"/>
  <c r="Q234" i="1"/>
  <c r="P234" i="1"/>
  <c r="M234" i="1"/>
  <c r="G234" i="1"/>
  <c r="I234" i="1" s="1"/>
  <c r="K234" i="1" s="1"/>
  <c r="B234" i="1"/>
  <c r="S233" i="1"/>
  <c r="R233" i="1"/>
  <c r="Q233" i="1"/>
  <c r="P233" i="1"/>
  <c r="M233" i="1"/>
  <c r="G233" i="1"/>
  <c r="L233" i="1" s="1"/>
  <c r="B233" i="1"/>
  <c r="S232" i="1"/>
  <c r="R232" i="1"/>
  <c r="Q232" i="1"/>
  <c r="P232" i="1"/>
  <c r="M232" i="1"/>
  <c r="G232" i="1"/>
  <c r="I232" i="1" s="1"/>
  <c r="K232" i="1" s="1"/>
  <c r="B232" i="1"/>
  <c r="S231" i="1"/>
  <c r="R231" i="1"/>
  <c r="Q231" i="1"/>
  <c r="P231" i="1"/>
  <c r="M231" i="1"/>
  <c r="G231" i="1"/>
  <c r="L231" i="1" s="1"/>
  <c r="B231" i="1"/>
  <c r="S230" i="1"/>
  <c r="R230" i="1"/>
  <c r="Q230" i="1"/>
  <c r="P230" i="1"/>
  <c r="M230" i="1"/>
  <c r="G230" i="1"/>
  <c r="I230" i="1" s="1"/>
  <c r="K230" i="1" s="1"/>
  <c r="B230" i="1"/>
  <c r="S229" i="1"/>
  <c r="R229" i="1"/>
  <c r="Q229" i="1"/>
  <c r="P229" i="1"/>
  <c r="M229" i="1"/>
  <c r="G229" i="1"/>
  <c r="L229" i="1" s="1"/>
  <c r="B229" i="1"/>
  <c r="S228" i="1"/>
  <c r="R228" i="1"/>
  <c r="Q228" i="1"/>
  <c r="P228" i="1"/>
  <c r="M228" i="1"/>
  <c r="G228" i="1"/>
  <c r="I228" i="1" s="1"/>
  <c r="K228" i="1" s="1"/>
  <c r="B228" i="1"/>
  <c r="S227" i="1"/>
  <c r="R227" i="1"/>
  <c r="Q227" i="1"/>
  <c r="P227" i="1"/>
  <c r="M227" i="1"/>
  <c r="G227" i="1"/>
  <c r="L227" i="1" s="1"/>
  <c r="B227" i="1"/>
  <c r="S226" i="1"/>
  <c r="R226" i="1"/>
  <c r="Q226" i="1"/>
  <c r="P226" i="1"/>
  <c r="M226" i="1"/>
  <c r="G226" i="1"/>
  <c r="I226" i="1" s="1"/>
  <c r="K226" i="1" s="1"/>
  <c r="B226" i="1"/>
  <c r="S225" i="1"/>
  <c r="R225" i="1"/>
  <c r="Q225" i="1"/>
  <c r="P225" i="1"/>
  <c r="M225" i="1"/>
  <c r="G225" i="1"/>
  <c r="L225" i="1" s="1"/>
  <c r="B225" i="1"/>
  <c r="S224" i="1"/>
  <c r="R224" i="1"/>
  <c r="Q224" i="1"/>
  <c r="P224" i="1"/>
  <c r="M224" i="1"/>
  <c r="G224" i="1"/>
  <c r="I224" i="1" s="1"/>
  <c r="K224" i="1" s="1"/>
  <c r="B224" i="1"/>
  <c r="S223" i="1"/>
  <c r="R223" i="1"/>
  <c r="Q223" i="1"/>
  <c r="P223" i="1"/>
  <c r="M223" i="1"/>
  <c r="G223" i="1"/>
  <c r="L223" i="1" s="1"/>
  <c r="B223" i="1"/>
  <c r="S222" i="1"/>
  <c r="R222" i="1"/>
  <c r="Q222" i="1"/>
  <c r="P222" i="1"/>
  <c r="M222" i="1"/>
  <c r="G222" i="1"/>
  <c r="I222" i="1" s="1"/>
  <c r="K222" i="1" s="1"/>
  <c r="B222" i="1"/>
  <c r="S221" i="1"/>
  <c r="R221" i="1"/>
  <c r="Q221" i="1"/>
  <c r="P221" i="1"/>
  <c r="M221" i="1"/>
  <c r="G221" i="1"/>
  <c r="L221" i="1" s="1"/>
  <c r="B221" i="1"/>
  <c r="S220" i="1"/>
  <c r="R220" i="1"/>
  <c r="Q220" i="1"/>
  <c r="P220" i="1"/>
  <c r="M220" i="1"/>
  <c r="G220" i="1"/>
  <c r="I220" i="1" s="1"/>
  <c r="K220" i="1" s="1"/>
  <c r="B220" i="1"/>
  <c r="S219" i="1"/>
  <c r="R219" i="1"/>
  <c r="Q219" i="1"/>
  <c r="P219" i="1"/>
  <c r="M219" i="1"/>
  <c r="G219" i="1"/>
  <c r="L219" i="1" s="1"/>
  <c r="B219" i="1"/>
  <c r="S218" i="1"/>
  <c r="R218" i="1"/>
  <c r="Q218" i="1"/>
  <c r="P218" i="1"/>
  <c r="M218" i="1"/>
  <c r="G218" i="1"/>
  <c r="I218" i="1" s="1"/>
  <c r="K218" i="1" s="1"/>
  <c r="B218" i="1"/>
  <c r="S217" i="1"/>
  <c r="R217" i="1"/>
  <c r="Q217" i="1"/>
  <c r="P217" i="1"/>
  <c r="M217" i="1"/>
  <c r="G217" i="1"/>
  <c r="L217" i="1" s="1"/>
  <c r="B217" i="1"/>
  <c r="S216" i="1"/>
  <c r="R216" i="1"/>
  <c r="Q216" i="1"/>
  <c r="P216" i="1"/>
  <c r="M216" i="1"/>
  <c r="G216" i="1"/>
  <c r="I216" i="1" s="1"/>
  <c r="K216" i="1" s="1"/>
  <c r="B216" i="1"/>
  <c r="S215" i="1"/>
  <c r="R215" i="1"/>
  <c r="Q215" i="1"/>
  <c r="P215" i="1"/>
  <c r="M215" i="1"/>
  <c r="G215" i="1"/>
  <c r="L215" i="1" s="1"/>
  <c r="B215" i="1"/>
  <c r="S214" i="1"/>
  <c r="R214" i="1"/>
  <c r="Q214" i="1"/>
  <c r="P214" i="1"/>
  <c r="M214" i="1"/>
  <c r="G214" i="1"/>
  <c r="I214" i="1" s="1"/>
  <c r="K214" i="1" s="1"/>
  <c r="B214" i="1"/>
  <c r="S213" i="1"/>
  <c r="R213" i="1"/>
  <c r="Q213" i="1"/>
  <c r="P213" i="1"/>
  <c r="M213" i="1"/>
  <c r="G213" i="1"/>
  <c r="L213" i="1" s="1"/>
  <c r="B213" i="1"/>
  <c r="S212" i="1"/>
  <c r="R212" i="1"/>
  <c r="Q212" i="1"/>
  <c r="P212" i="1"/>
  <c r="M212" i="1"/>
  <c r="G212" i="1"/>
  <c r="I212" i="1" s="1"/>
  <c r="K212" i="1" s="1"/>
  <c r="B212" i="1"/>
  <c r="S211" i="1"/>
  <c r="R211" i="1"/>
  <c r="Q211" i="1"/>
  <c r="P211" i="1"/>
  <c r="M211" i="1"/>
  <c r="G211" i="1"/>
  <c r="L211" i="1" s="1"/>
  <c r="B211" i="1"/>
  <c r="S210" i="1"/>
  <c r="R210" i="1"/>
  <c r="Q210" i="1"/>
  <c r="P210" i="1"/>
  <c r="M210" i="1"/>
  <c r="G210" i="1"/>
  <c r="I210" i="1" s="1"/>
  <c r="K210" i="1" s="1"/>
  <c r="B210" i="1"/>
  <c r="S209" i="1"/>
  <c r="R209" i="1"/>
  <c r="Q209" i="1"/>
  <c r="P209" i="1"/>
  <c r="M209" i="1"/>
  <c r="G209" i="1"/>
  <c r="L209" i="1" s="1"/>
  <c r="B209" i="1"/>
  <c r="S208" i="1"/>
  <c r="R208" i="1"/>
  <c r="Q208" i="1"/>
  <c r="P208" i="1"/>
  <c r="M208" i="1"/>
  <c r="G208" i="1"/>
  <c r="I208" i="1" s="1"/>
  <c r="K208" i="1" s="1"/>
  <c r="B208" i="1"/>
  <c r="S207" i="1"/>
  <c r="R207" i="1"/>
  <c r="Q207" i="1"/>
  <c r="P207" i="1"/>
  <c r="M207" i="1"/>
  <c r="G207" i="1"/>
  <c r="L207" i="1" s="1"/>
  <c r="B207" i="1"/>
  <c r="S206" i="1"/>
  <c r="R206" i="1"/>
  <c r="Q206" i="1"/>
  <c r="P206" i="1"/>
  <c r="M206" i="1"/>
  <c r="G206" i="1"/>
  <c r="B206" i="1"/>
  <c r="S205" i="1"/>
  <c r="R205" i="1"/>
  <c r="Q205" i="1"/>
  <c r="P205" i="1"/>
  <c r="M205" i="1"/>
  <c r="G205" i="1"/>
  <c r="B205" i="1"/>
  <c r="S204" i="1"/>
  <c r="R204" i="1"/>
  <c r="Q204" i="1"/>
  <c r="P204" i="1"/>
  <c r="M204" i="1"/>
  <c r="G204" i="1"/>
  <c r="B204" i="1"/>
  <c r="S203" i="1"/>
  <c r="R203" i="1"/>
  <c r="Q203" i="1"/>
  <c r="P203" i="1"/>
  <c r="M203" i="1"/>
  <c r="G203" i="1"/>
  <c r="B203" i="1"/>
  <c r="S202" i="1"/>
  <c r="R202" i="1"/>
  <c r="Q202" i="1"/>
  <c r="P202" i="1"/>
  <c r="M202" i="1"/>
  <c r="G202" i="1"/>
  <c r="B202" i="1"/>
  <c r="S201" i="1"/>
  <c r="R201" i="1"/>
  <c r="Q201" i="1"/>
  <c r="P201" i="1"/>
  <c r="M201" i="1"/>
  <c r="G201" i="1"/>
  <c r="B201" i="1"/>
  <c r="S200" i="1"/>
  <c r="R200" i="1"/>
  <c r="Q200" i="1"/>
  <c r="P200" i="1"/>
  <c r="M200" i="1"/>
  <c r="G200" i="1"/>
  <c r="B200" i="1"/>
  <c r="S199" i="1"/>
  <c r="R199" i="1"/>
  <c r="Q199" i="1"/>
  <c r="P199" i="1"/>
  <c r="M199" i="1"/>
  <c r="G199" i="1"/>
  <c r="B199" i="1"/>
  <c r="S198" i="1"/>
  <c r="R198" i="1"/>
  <c r="Q198" i="1"/>
  <c r="P198" i="1"/>
  <c r="M198" i="1"/>
  <c r="G198" i="1"/>
  <c r="B198" i="1"/>
  <c r="S197" i="1"/>
  <c r="R197" i="1"/>
  <c r="Q197" i="1"/>
  <c r="P197" i="1"/>
  <c r="M197" i="1"/>
  <c r="G197" i="1"/>
  <c r="B197" i="1"/>
  <c r="S196" i="1"/>
  <c r="R196" i="1"/>
  <c r="Q196" i="1"/>
  <c r="P196" i="1"/>
  <c r="M196" i="1"/>
  <c r="G196" i="1"/>
  <c r="B196" i="1"/>
  <c r="S195" i="1"/>
  <c r="R195" i="1"/>
  <c r="Q195" i="1"/>
  <c r="P195" i="1"/>
  <c r="M195" i="1"/>
  <c r="G195" i="1"/>
  <c r="B195" i="1"/>
  <c r="S194" i="1"/>
  <c r="R194" i="1"/>
  <c r="Q194" i="1"/>
  <c r="P194" i="1"/>
  <c r="M194" i="1"/>
  <c r="G194" i="1"/>
  <c r="B194" i="1"/>
  <c r="S193" i="1"/>
  <c r="R193" i="1"/>
  <c r="Q193" i="1"/>
  <c r="P193" i="1"/>
  <c r="M193" i="1"/>
  <c r="G193" i="1"/>
  <c r="B193" i="1"/>
  <c r="S192" i="1"/>
  <c r="R192" i="1"/>
  <c r="Q192" i="1"/>
  <c r="P192" i="1"/>
  <c r="M192" i="1"/>
  <c r="G192" i="1"/>
  <c r="B192" i="1"/>
  <c r="S191" i="1"/>
  <c r="R191" i="1"/>
  <c r="Q191" i="1"/>
  <c r="P191" i="1"/>
  <c r="M191" i="1"/>
  <c r="G191" i="1"/>
  <c r="B191" i="1"/>
  <c r="S190" i="1"/>
  <c r="R190" i="1"/>
  <c r="Q190" i="1"/>
  <c r="P190" i="1"/>
  <c r="M190" i="1"/>
  <c r="G190" i="1"/>
  <c r="B190" i="1"/>
  <c r="S189" i="1"/>
  <c r="R189" i="1"/>
  <c r="Q189" i="1"/>
  <c r="P189" i="1"/>
  <c r="M189" i="1"/>
  <c r="G189" i="1"/>
  <c r="B189" i="1"/>
  <c r="S188" i="1"/>
  <c r="R188" i="1"/>
  <c r="Q188" i="1"/>
  <c r="P188" i="1"/>
  <c r="M188" i="1"/>
  <c r="G188" i="1"/>
  <c r="B188" i="1"/>
  <c r="S187" i="1"/>
  <c r="R187" i="1"/>
  <c r="Q187" i="1"/>
  <c r="P187" i="1"/>
  <c r="M187" i="1"/>
  <c r="G187" i="1"/>
  <c r="B187" i="1"/>
  <c r="S186" i="1"/>
  <c r="R186" i="1"/>
  <c r="Q186" i="1"/>
  <c r="P186" i="1"/>
  <c r="M186" i="1"/>
  <c r="G186" i="1"/>
  <c r="B186" i="1"/>
  <c r="S185" i="1"/>
  <c r="R185" i="1"/>
  <c r="Q185" i="1"/>
  <c r="P185" i="1"/>
  <c r="M185" i="1"/>
  <c r="G185" i="1"/>
  <c r="B185" i="1"/>
  <c r="S184" i="1"/>
  <c r="R184" i="1"/>
  <c r="Q184" i="1"/>
  <c r="P184" i="1"/>
  <c r="M184" i="1"/>
  <c r="G184" i="1"/>
  <c r="B184" i="1"/>
  <c r="S183" i="1"/>
  <c r="R183" i="1"/>
  <c r="Q183" i="1"/>
  <c r="P183" i="1"/>
  <c r="M183" i="1"/>
  <c r="G183" i="1"/>
  <c r="B183" i="1"/>
  <c r="S182" i="1"/>
  <c r="R182" i="1"/>
  <c r="Q182" i="1"/>
  <c r="P182" i="1"/>
  <c r="M182" i="1"/>
  <c r="G182" i="1"/>
  <c r="B182" i="1"/>
  <c r="S181" i="1"/>
  <c r="R181" i="1"/>
  <c r="Q181" i="1"/>
  <c r="P181" i="1"/>
  <c r="M181" i="1"/>
  <c r="G181" i="1"/>
  <c r="B181" i="1"/>
  <c r="S180" i="1"/>
  <c r="R180" i="1"/>
  <c r="Q180" i="1"/>
  <c r="P180" i="1"/>
  <c r="M180" i="1"/>
  <c r="G180" i="1"/>
  <c r="B180" i="1"/>
  <c r="S179" i="1"/>
  <c r="R179" i="1"/>
  <c r="Q179" i="1"/>
  <c r="P179" i="1"/>
  <c r="M179" i="1"/>
  <c r="G179" i="1"/>
  <c r="B179" i="1"/>
  <c r="S178" i="1"/>
  <c r="R178" i="1"/>
  <c r="Q178" i="1"/>
  <c r="P178" i="1"/>
  <c r="M178" i="1"/>
  <c r="G178" i="1"/>
  <c r="B178" i="1"/>
  <c r="S177" i="1"/>
  <c r="R177" i="1"/>
  <c r="Q177" i="1"/>
  <c r="P177" i="1"/>
  <c r="M177" i="1"/>
  <c r="G177" i="1"/>
  <c r="B177" i="1"/>
  <c r="S176" i="1"/>
  <c r="R176" i="1"/>
  <c r="Q176" i="1"/>
  <c r="P176" i="1"/>
  <c r="M176" i="1"/>
  <c r="G176" i="1"/>
  <c r="B176" i="1"/>
  <c r="S175" i="1"/>
  <c r="R175" i="1"/>
  <c r="Q175" i="1"/>
  <c r="P175" i="1"/>
  <c r="M175" i="1"/>
  <c r="G175" i="1"/>
  <c r="B175" i="1"/>
  <c r="S174" i="1"/>
  <c r="R174" i="1"/>
  <c r="Q174" i="1"/>
  <c r="P174" i="1"/>
  <c r="M174" i="1"/>
  <c r="G174" i="1"/>
  <c r="B174" i="1"/>
  <c r="S173" i="1"/>
  <c r="R173" i="1"/>
  <c r="Q173" i="1"/>
  <c r="P173" i="1"/>
  <c r="M173" i="1"/>
  <c r="G173" i="1"/>
  <c r="B173" i="1"/>
  <c r="S172" i="1"/>
  <c r="R172" i="1"/>
  <c r="Q172" i="1"/>
  <c r="P172" i="1"/>
  <c r="M172" i="1"/>
  <c r="G172" i="1"/>
  <c r="B172" i="1"/>
  <c r="S171" i="1"/>
  <c r="R171" i="1"/>
  <c r="Q171" i="1"/>
  <c r="P171" i="1"/>
  <c r="M171" i="1"/>
  <c r="G171" i="1"/>
  <c r="B171" i="1"/>
  <c r="S170" i="1"/>
  <c r="R170" i="1"/>
  <c r="Q170" i="1"/>
  <c r="P170" i="1"/>
  <c r="M170" i="1"/>
  <c r="G170" i="1"/>
  <c r="B170" i="1"/>
  <c r="S169" i="1"/>
  <c r="R169" i="1"/>
  <c r="Q169" i="1"/>
  <c r="P169" i="1"/>
  <c r="M169" i="1"/>
  <c r="G169" i="1"/>
  <c r="B169" i="1"/>
  <c r="S168" i="1"/>
  <c r="R168" i="1"/>
  <c r="Q168" i="1"/>
  <c r="P168" i="1"/>
  <c r="M168" i="1"/>
  <c r="G168" i="1"/>
  <c r="B168" i="1"/>
  <c r="S167" i="1"/>
  <c r="R167" i="1"/>
  <c r="Q167" i="1"/>
  <c r="P167" i="1"/>
  <c r="M167" i="1"/>
  <c r="G167" i="1"/>
  <c r="B167" i="1"/>
  <c r="S166" i="1"/>
  <c r="R166" i="1"/>
  <c r="Q166" i="1"/>
  <c r="P166" i="1"/>
  <c r="M166" i="1"/>
  <c r="G166" i="1"/>
  <c r="B166" i="1"/>
  <c r="S165" i="1"/>
  <c r="R165" i="1"/>
  <c r="Q165" i="1"/>
  <c r="P165" i="1"/>
  <c r="M165" i="1"/>
  <c r="G165" i="1"/>
  <c r="B165" i="1"/>
  <c r="S164" i="1"/>
  <c r="R164" i="1"/>
  <c r="Q164" i="1"/>
  <c r="P164" i="1"/>
  <c r="M164" i="1"/>
  <c r="G164" i="1"/>
  <c r="B164" i="1"/>
  <c r="S163" i="1"/>
  <c r="R163" i="1"/>
  <c r="Q163" i="1"/>
  <c r="P163" i="1"/>
  <c r="M163" i="1"/>
  <c r="G163" i="1"/>
  <c r="B163" i="1"/>
  <c r="S162" i="1"/>
  <c r="R162" i="1"/>
  <c r="Q162" i="1"/>
  <c r="P162" i="1"/>
  <c r="M162" i="1"/>
  <c r="G162" i="1"/>
  <c r="B162" i="1"/>
  <c r="S161" i="1"/>
  <c r="R161" i="1"/>
  <c r="Q161" i="1"/>
  <c r="P161" i="1"/>
  <c r="M161" i="1"/>
  <c r="G161" i="1"/>
  <c r="B161" i="1"/>
  <c r="S160" i="1"/>
  <c r="R160" i="1"/>
  <c r="Q160" i="1"/>
  <c r="P160" i="1"/>
  <c r="M160" i="1"/>
  <c r="G160" i="1"/>
  <c r="B160" i="1"/>
  <c r="S159" i="1"/>
  <c r="R159" i="1"/>
  <c r="Q159" i="1"/>
  <c r="P159" i="1"/>
  <c r="M159" i="1"/>
  <c r="G159" i="1"/>
  <c r="B159" i="1"/>
  <c r="S158" i="1"/>
  <c r="R158" i="1"/>
  <c r="Q158" i="1"/>
  <c r="P158" i="1"/>
  <c r="M158" i="1"/>
  <c r="G158" i="1"/>
  <c r="B158" i="1"/>
  <c r="S157" i="1"/>
  <c r="R157" i="1"/>
  <c r="Q157" i="1"/>
  <c r="P157" i="1"/>
  <c r="M157" i="1"/>
  <c r="G157" i="1"/>
  <c r="L157" i="1" s="1"/>
  <c r="B157" i="1"/>
  <c r="S156" i="1"/>
  <c r="R156" i="1"/>
  <c r="Q156" i="1"/>
  <c r="P156" i="1"/>
  <c r="M156" i="1"/>
  <c r="G156" i="1"/>
  <c r="I156" i="1" s="1"/>
  <c r="K156" i="1" s="1"/>
  <c r="B156" i="1"/>
  <c r="S155" i="1"/>
  <c r="R155" i="1"/>
  <c r="Q155" i="1"/>
  <c r="P155" i="1"/>
  <c r="M155" i="1"/>
  <c r="G155" i="1"/>
  <c r="L155" i="1" s="1"/>
  <c r="B155" i="1"/>
  <c r="S154" i="1"/>
  <c r="R154" i="1"/>
  <c r="Q154" i="1"/>
  <c r="P154" i="1"/>
  <c r="M154" i="1"/>
  <c r="G154" i="1"/>
  <c r="B154" i="1"/>
  <c r="S153" i="1"/>
  <c r="R153" i="1"/>
  <c r="Q153" i="1"/>
  <c r="P153" i="1"/>
  <c r="M153" i="1"/>
  <c r="G153" i="1"/>
  <c r="L153" i="1" s="1"/>
  <c r="B153" i="1"/>
  <c r="S152" i="1"/>
  <c r="R152" i="1"/>
  <c r="Q152" i="1"/>
  <c r="P152" i="1"/>
  <c r="M152" i="1"/>
  <c r="G152" i="1"/>
  <c r="I152" i="1" s="1"/>
  <c r="K152" i="1" s="1"/>
  <c r="B152" i="1"/>
  <c r="S151" i="1"/>
  <c r="R151" i="1"/>
  <c r="Q151" i="1"/>
  <c r="P151" i="1"/>
  <c r="M151" i="1"/>
  <c r="G151" i="1"/>
  <c r="L151" i="1" s="1"/>
  <c r="B151" i="1"/>
  <c r="S150" i="1"/>
  <c r="R150" i="1"/>
  <c r="Q150" i="1"/>
  <c r="P150" i="1"/>
  <c r="M150" i="1"/>
  <c r="G150" i="1"/>
  <c r="B150" i="1"/>
  <c r="S149" i="1"/>
  <c r="R149" i="1"/>
  <c r="Q149" i="1"/>
  <c r="P149" i="1"/>
  <c r="M149" i="1"/>
  <c r="G149" i="1"/>
  <c r="L149" i="1" s="1"/>
  <c r="B149" i="1"/>
  <c r="S148" i="1"/>
  <c r="R148" i="1"/>
  <c r="Q148" i="1"/>
  <c r="P148" i="1"/>
  <c r="M148" i="1"/>
  <c r="G148" i="1"/>
  <c r="I148" i="1" s="1"/>
  <c r="K148" i="1" s="1"/>
  <c r="B148" i="1"/>
  <c r="S147" i="1"/>
  <c r="R147" i="1"/>
  <c r="Q147" i="1"/>
  <c r="P147" i="1"/>
  <c r="M147" i="1"/>
  <c r="G147" i="1"/>
  <c r="L147" i="1" s="1"/>
  <c r="B147" i="1"/>
  <c r="S146" i="1"/>
  <c r="R146" i="1"/>
  <c r="Q146" i="1"/>
  <c r="P146" i="1"/>
  <c r="M146" i="1"/>
  <c r="G146" i="1"/>
  <c r="B146" i="1"/>
  <c r="S145" i="1"/>
  <c r="R145" i="1"/>
  <c r="Q145" i="1"/>
  <c r="P145" i="1"/>
  <c r="M145" i="1"/>
  <c r="G145" i="1"/>
  <c r="B145" i="1"/>
  <c r="S144" i="1"/>
  <c r="R144" i="1"/>
  <c r="Q144" i="1"/>
  <c r="P144" i="1"/>
  <c r="M144" i="1"/>
  <c r="G144" i="1"/>
  <c r="B144" i="1"/>
  <c r="S143" i="1"/>
  <c r="R143" i="1"/>
  <c r="Q143" i="1"/>
  <c r="P143" i="1"/>
  <c r="M143" i="1"/>
  <c r="G143" i="1"/>
  <c r="B143" i="1"/>
  <c r="S142" i="1"/>
  <c r="R142" i="1"/>
  <c r="Q142" i="1"/>
  <c r="P142" i="1"/>
  <c r="M142" i="1"/>
  <c r="G142" i="1"/>
  <c r="B142" i="1"/>
  <c r="S141" i="1"/>
  <c r="R141" i="1"/>
  <c r="Q141" i="1"/>
  <c r="P141" i="1"/>
  <c r="M141" i="1"/>
  <c r="G141" i="1"/>
  <c r="L141" i="1" s="1"/>
  <c r="B141" i="1"/>
  <c r="S140" i="1"/>
  <c r="R140" i="1"/>
  <c r="Q140" i="1"/>
  <c r="P140" i="1"/>
  <c r="M140" i="1"/>
  <c r="G140" i="1"/>
  <c r="I140" i="1" s="1"/>
  <c r="K140" i="1" s="1"/>
  <c r="B140" i="1"/>
  <c r="S139" i="1"/>
  <c r="R139" i="1"/>
  <c r="Q139" i="1"/>
  <c r="P139" i="1"/>
  <c r="M139" i="1"/>
  <c r="G139" i="1"/>
  <c r="L139" i="1" s="1"/>
  <c r="B139" i="1"/>
  <c r="S138" i="1"/>
  <c r="R138" i="1"/>
  <c r="Q138" i="1"/>
  <c r="P138" i="1"/>
  <c r="M138" i="1"/>
  <c r="G138" i="1"/>
  <c r="I138" i="1" s="1"/>
  <c r="K138" i="1" s="1"/>
  <c r="B138" i="1"/>
  <c r="S137" i="1"/>
  <c r="R137" i="1"/>
  <c r="Q137" i="1"/>
  <c r="P137" i="1"/>
  <c r="M137" i="1"/>
  <c r="G137" i="1"/>
  <c r="L137" i="1" s="1"/>
  <c r="B137" i="1"/>
  <c r="S136" i="1"/>
  <c r="R136" i="1"/>
  <c r="Q136" i="1"/>
  <c r="P136" i="1"/>
  <c r="M136" i="1"/>
  <c r="G136" i="1"/>
  <c r="I136" i="1" s="1"/>
  <c r="K136" i="1" s="1"/>
  <c r="B136" i="1"/>
  <c r="S135" i="1"/>
  <c r="R135" i="1"/>
  <c r="Q135" i="1"/>
  <c r="P135" i="1"/>
  <c r="M135" i="1"/>
  <c r="G135" i="1"/>
  <c r="B135" i="1"/>
  <c r="S134" i="1"/>
  <c r="R134" i="1"/>
  <c r="Q134" i="1"/>
  <c r="P134" i="1"/>
  <c r="M134" i="1"/>
  <c r="G134" i="1"/>
  <c r="I134" i="1" s="1"/>
  <c r="K134" i="1" s="1"/>
  <c r="B134" i="1"/>
  <c r="S133" i="1"/>
  <c r="R133" i="1"/>
  <c r="Q133" i="1"/>
  <c r="P133" i="1"/>
  <c r="M133" i="1"/>
  <c r="G133" i="1"/>
  <c r="L133" i="1" s="1"/>
  <c r="B133" i="1"/>
  <c r="S132" i="1"/>
  <c r="R132" i="1"/>
  <c r="Q132" i="1"/>
  <c r="P132" i="1"/>
  <c r="M132" i="1"/>
  <c r="G132" i="1"/>
  <c r="I132" i="1" s="1"/>
  <c r="K132" i="1" s="1"/>
  <c r="B132" i="1"/>
  <c r="S131" i="1"/>
  <c r="R131" i="1"/>
  <c r="Q131" i="1"/>
  <c r="P131" i="1"/>
  <c r="M131" i="1"/>
  <c r="G131" i="1"/>
  <c r="L131" i="1" s="1"/>
  <c r="B131" i="1"/>
  <c r="S130" i="1"/>
  <c r="R130" i="1"/>
  <c r="Q130" i="1"/>
  <c r="P130" i="1"/>
  <c r="M130" i="1"/>
  <c r="G130" i="1"/>
  <c r="I130" i="1" s="1"/>
  <c r="K130" i="1" s="1"/>
  <c r="B130" i="1"/>
  <c r="S129" i="1"/>
  <c r="R129" i="1"/>
  <c r="Q129" i="1"/>
  <c r="P129" i="1"/>
  <c r="M129" i="1"/>
  <c r="G129" i="1"/>
  <c r="L129" i="1" s="1"/>
  <c r="B129" i="1"/>
  <c r="S128" i="1"/>
  <c r="R128" i="1"/>
  <c r="Q128" i="1"/>
  <c r="P128" i="1"/>
  <c r="M128" i="1"/>
  <c r="G128" i="1"/>
  <c r="I128" i="1" s="1"/>
  <c r="K128" i="1" s="1"/>
  <c r="B128" i="1"/>
  <c r="S127" i="1"/>
  <c r="R127" i="1"/>
  <c r="Q127" i="1"/>
  <c r="P127" i="1"/>
  <c r="M127" i="1"/>
  <c r="G127" i="1"/>
  <c r="B127" i="1"/>
  <c r="S126" i="1"/>
  <c r="R126" i="1"/>
  <c r="Q126" i="1"/>
  <c r="P126" i="1"/>
  <c r="M126" i="1"/>
  <c r="G126" i="1"/>
  <c r="I126" i="1" s="1"/>
  <c r="K126" i="1" s="1"/>
  <c r="B126" i="1"/>
  <c r="S125" i="1"/>
  <c r="R125" i="1"/>
  <c r="Q125" i="1"/>
  <c r="P125" i="1"/>
  <c r="M125" i="1"/>
  <c r="G125" i="1"/>
  <c r="L125" i="1" s="1"/>
  <c r="B125" i="1"/>
  <c r="S124" i="1"/>
  <c r="R124" i="1"/>
  <c r="Q124" i="1"/>
  <c r="P124" i="1"/>
  <c r="M124" i="1"/>
  <c r="G124" i="1"/>
  <c r="I124" i="1" s="1"/>
  <c r="K124" i="1" s="1"/>
  <c r="B124" i="1"/>
  <c r="S123" i="1"/>
  <c r="R123" i="1"/>
  <c r="Q123" i="1"/>
  <c r="P123" i="1"/>
  <c r="M123" i="1"/>
  <c r="G123" i="1"/>
  <c r="L123" i="1" s="1"/>
  <c r="B123" i="1"/>
  <c r="S122" i="1"/>
  <c r="R122" i="1"/>
  <c r="Q122" i="1"/>
  <c r="P122" i="1"/>
  <c r="M122" i="1"/>
  <c r="G122" i="1"/>
  <c r="I122" i="1" s="1"/>
  <c r="K122" i="1" s="1"/>
  <c r="B122" i="1"/>
  <c r="S121" i="1"/>
  <c r="R121" i="1"/>
  <c r="Q121" i="1"/>
  <c r="P121" i="1"/>
  <c r="M121" i="1"/>
  <c r="G121" i="1"/>
  <c r="L121" i="1" s="1"/>
  <c r="B121" i="1"/>
  <c r="S120" i="1"/>
  <c r="R120" i="1"/>
  <c r="Q120" i="1"/>
  <c r="P120" i="1"/>
  <c r="M120" i="1"/>
  <c r="G120" i="1"/>
  <c r="I120" i="1" s="1"/>
  <c r="K120" i="1" s="1"/>
  <c r="B120" i="1"/>
  <c r="S119" i="1"/>
  <c r="R119" i="1"/>
  <c r="Q119" i="1"/>
  <c r="P119" i="1"/>
  <c r="M119" i="1"/>
  <c r="G119" i="1"/>
  <c r="B119" i="1"/>
  <c r="S118" i="1"/>
  <c r="R118" i="1"/>
  <c r="Q118" i="1"/>
  <c r="P118" i="1"/>
  <c r="M118" i="1"/>
  <c r="G118" i="1"/>
  <c r="I118" i="1" s="1"/>
  <c r="K118" i="1" s="1"/>
  <c r="B118" i="1"/>
  <c r="S117" i="1"/>
  <c r="R117" i="1"/>
  <c r="Q117" i="1"/>
  <c r="P117" i="1"/>
  <c r="M117" i="1"/>
  <c r="G117" i="1"/>
  <c r="L117" i="1" s="1"/>
  <c r="B117" i="1"/>
  <c r="S116" i="1"/>
  <c r="R116" i="1"/>
  <c r="Q116" i="1"/>
  <c r="P116" i="1"/>
  <c r="M116" i="1"/>
  <c r="G116" i="1"/>
  <c r="I116" i="1" s="1"/>
  <c r="K116" i="1" s="1"/>
  <c r="B116" i="1"/>
  <c r="S115" i="1"/>
  <c r="R115" i="1"/>
  <c r="Q115" i="1"/>
  <c r="P115" i="1"/>
  <c r="M115" i="1"/>
  <c r="G115" i="1"/>
  <c r="L115" i="1" s="1"/>
  <c r="B115" i="1"/>
  <c r="S114" i="1"/>
  <c r="R114" i="1"/>
  <c r="Q114" i="1"/>
  <c r="P114" i="1"/>
  <c r="M114" i="1"/>
  <c r="G114" i="1"/>
  <c r="I114" i="1" s="1"/>
  <c r="K114" i="1" s="1"/>
  <c r="B114" i="1"/>
  <c r="S113" i="1"/>
  <c r="R113" i="1"/>
  <c r="Q113" i="1"/>
  <c r="P113" i="1"/>
  <c r="M113" i="1"/>
  <c r="G113" i="1"/>
  <c r="L113" i="1" s="1"/>
  <c r="B113" i="1"/>
  <c r="S112" i="1"/>
  <c r="R112" i="1"/>
  <c r="Q112" i="1"/>
  <c r="P112" i="1"/>
  <c r="M112" i="1"/>
  <c r="G112" i="1"/>
  <c r="I112" i="1" s="1"/>
  <c r="K112" i="1" s="1"/>
  <c r="B112" i="1"/>
  <c r="S111" i="1"/>
  <c r="R111" i="1"/>
  <c r="Q111" i="1"/>
  <c r="P111" i="1"/>
  <c r="M111" i="1"/>
  <c r="G111" i="1"/>
  <c r="B111" i="1"/>
  <c r="S110" i="1"/>
  <c r="R110" i="1"/>
  <c r="Q110" i="1"/>
  <c r="P110" i="1"/>
  <c r="M110" i="1"/>
  <c r="G110" i="1"/>
  <c r="B110" i="1"/>
  <c r="S109" i="1"/>
  <c r="R109" i="1"/>
  <c r="Q109" i="1"/>
  <c r="P109" i="1"/>
  <c r="M109" i="1"/>
  <c r="G109" i="1"/>
  <c r="B109" i="1"/>
  <c r="S108" i="1"/>
  <c r="R108" i="1"/>
  <c r="Q108" i="1"/>
  <c r="P108" i="1"/>
  <c r="M108" i="1"/>
  <c r="G108" i="1"/>
  <c r="B108" i="1"/>
  <c r="S107" i="1"/>
  <c r="R107" i="1"/>
  <c r="Q107" i="1"/>
  <c r="P107" i="1"/>
  <c r="M107" i="1"/>
  <c r="G107" i="1"/>
  <c r="B107" i="1"/>
  <c r="S106" i="1"/>
  <c r="R106" i="1"/>
  <c r="Q106" i="1"/>
  <c r="P106" i="1"/>
  <c r="M106" i="1"/>
  <c r="G106" i="1"/>
  <c r="B106" i="1"/>
  <c r="S105" i="1"/>
  <c r="R105" i="1"/>
  <c r="Q105" i="1"/>
  <c r="P105" i="1"/>
  <c r="M105" i="1"/>
  <c r="G105" i="1"/>
  <c r="B105" i="1"/>
  <c r="S104" i="1"/>
  <c r="R104" i="1"/>
  <c r="Q104" i="1"/>
  <c r="P104" i="1"/>
  <c r="M104" i="1"/>
  <c r="G104" i="1"/>
  <c r="B104" i="1"/>
  <c r="S103" i="1"/>
  <c r="R103" i="1"/>
  <c r="Q103" i="1"/>
  <c r="P103" i="1"/>
  <c r="M103" i="1"/>
  <c r="G103" i="1"/>
  <c r="B103" i="1"/>
  <c r="S102" i="1"/>
  <c r="R102" i="1"/>
  <c r="Q102" i="1"/>
  <c r="P102" i="1"/>
  <c r="M102" i="1"/>
  <c r="G102" i="1"/>
  <c r="B102" i="1"/>
  <c r="S101" i="1"/>
  <c r="R101" i="1"/>
  <c r="Q101" i="1"/>
  <c r="P101" i="1"/>
  <c r="M101" i="1"/>
  <c r="G101" i="1"/>
  <c r="B101" i="1"/>
  <c r="S100" i="1"/>
  <c r="R100" i="1"/>
  <c r="Q100" i="1"/>
  <c r="P100" i="1"/>
  <c r="M100" i="1"/>
  <c r="G100" i="1"/>
  <c r="B100" i="1"/>
  <c r="S99" i="1"/>
  <c r="R99" i="1"/>
  <c r="Q99" i="1"/>
  <c r="P99" i="1"/>
  <c r="M99" i="1"/>
  <c r="G99" i="1"/>
  <c r="B99" i="1"/>
  <c r="S98" i="1"/>
  <c r="R98" i="1"/>
  <c r="Q98" i="1"/>
  <c r="P98" i="1"/>
  <c r="M98" i="1"/>
  <c r="G98" i="1"/>
  <c r="B98" i="1"/>
  <c r="S97" i="1"/>
  <c r="R97" i="1"/>
  <c r="Q97" i="1"/>
  <c r="P97" i="1"/>
  <c r="M97" i="1"/>
  <c r="G97" i="1"/>
  <c r="L97" i="1" s="1"/>
  <c r="B97" i="1"/>
  <c r="S96" i="1"/>
  <c r="R96" i="1"/>
  <c r="Q96" i="1"/>
  <c r="P96" i="1"/>
  <c r="M96" i="1"/>
  <c r="G96" i="1"/>
  <c r="I96" i="1" s="1"/>
  <c r="K96" i="1" s="1"/>
  <c r="B96" i="1"/>
  <c r="S95" i="1"/>
  <c r="R95" i="1"/>
  <c r="Q95" i="1"/>
  <c r="P95" i="1"/>
  <c r="M95" i="1"/>
  <c r="G95" i="1"/>
  <c r="L95" i="1" s="1"/>
  <c r="B95" i="1"/>
  <c r="S94" i="1"/>
  <c r="R94" i="1"/>
  <c r="Q94" i="1"/>
  <c r="P94" i="1"/>
  <c r="M94" i="1"/>
  <c r="G94" i="1"/>
  <c r="I94" i="1" s="1"/>
  <c r="K94" i="1" s="1"/>
  <c r="B94" i="1"/>
  <c r="S93" i="1"/>
  <c r="R93" i="1"/>
  <c r="Q93" i="1"/>
  <c r="P93" i="1"/>
  <c r="M93" i="1"/>
  <c r="G93" i="1"/>
  <c r="L93" i="1" s="1"/>
  <c r="B93" i="1"/>
  <c r="S92" i="1"/>
  <c r="R92" i="1"/>
  <c r="Q92" i="1"/>
  <c r="P92" i="1"/>
  <c r="M92" i="1"/>
  <c r="G92" i="1"/>
  <c r="I92" i="1" s="1"/>
  <c r="K92" i="1" s="1"/>
  <c r="B92" i="1"/>
  <c r="S91" i="1"/>
  <c r="R91" i="1"/>
  <c r="Q91" i="1"/>
  <c r="P91" i="1"/>
  <c r="M91" i="1"/>
  <c r="G91" i="1"/>
  <c r="L91" i="1" s="1"/>
  <c r="B91" i="1"/>
  <c r="S90" i="1"/>
  <c r="R90" i="1"/>
  <c r="Q90" i="1"/>
  <c r="P90" i="1"/>
  <c r="M90" i="1"/>
  <c r="G90" i="1"/>
  <c r="I90" i="1" s="1"/>
  <c r="K90" i="1" s="1"/>
  <c r="B90" i="1"/>
  <c r="S89" i="1"/>
  <c r="R89" i="1"/>
  <c r="Q89" i="1"/>
  <c r="P89" i="1"/>
  <c r="M89" i="1"/>
  <c r="G89" i="1"/>
  <c r="L89" i="1" s="1"/>
  <c r="B89" i="1"/>
  <c r="S88" i="1"/>
  <c r="R88" i="1"/>
  <c r="Q88" i="1"/>
  <c r="P88" i="1"/>
  <c r="M88" i="1"/>
  <c r="G88" i="1"/>
  <c r="I88" i="1" s="1"/>
  <c r="K88" i="1" s="1"/>
  <c r="B88" i="1"/>
  <c r="S87" i="1"/>
  <c r="R87" i="1"/>
  <c r="Q87" i="1"/>
  <c r="P87" i="1"/>
  <c r="M87" i="1"/>
  <c r="G87" i="1"/>
  <c r="L87" i="1" s="1"/>
  <c r="B87" i="1"/>
  <c r="S86" i="1"/>
  <c r="R86" i="1"/>
  <c r="Q86" i="1"/>
  <c r="P86" i="1"/>
  <c r="M86" i="1"/>
  <c r="G86" i="1"/>
  <c r="I86" i="1" s="1"/>
  <c r="K86" i="1" s="1"/>
  <c r="B86" i="1"/>
  <c r="S85" i="1"/>
  <c r="R85" i="1"/>
  <c r="Q85" i="1"/>
  <c r="P85" i="1"/>
  <c r="M85" i="1"/>
  <c r="G85" i="1"/>
  <c r="L85" i="1" s="1"/>
  <c r="B85" i="1"/>
  <c r="R8" i="1"/>
  <c r="Q8" i="1"/>
  <c r="P8" i="1"/>
  <c r="M8" i="1"/>
  <c r="G8" i="1"/>
  <c r="I8" i="1" s="1"/>
  <c r="K8" i="1" s="1"/>
  <c r="B8" i="1"/>
  <c r="R7" i="1"/>
  <c r="Q7" i="1"/>
  <c r="P7" i="1"/>
  <c r="M7" i="1"/>
  <c r="G7" i="1"/>
  <c r="L7" i="1" s="1"/>
  <c r="B7" i="1"/>
  <c r="R6" i="1"/>
  <c r="Q6" i="1"/>
  <c r="P6" i="1"/>
  <c r="M6" i="1"/>
  <c r="G6" i="1"/>
  <c r="I6" i="1" s="1"/>
  <c r="K6" i="1" s="1"/>
  <c r="B6" i="1"/>
  <c r="R5" i="1"/>
  <c r="Q5" i="1"/>
  <c r="P5" i="1"/>
  <c r="M5" i="1"/>
  <c r="G5" i="1"/>
  <c r="L5" i="1" s="1"/>
  <c r="B5" i="1"/>
  <c r="R4" i="1"/>
  <c r="Q4" i="1"/>
  <c r="P4" i="1"/>
  <c r="M4" i="1"/>
  <c r="G4" i="1"/>
  <c r="I4" i="1" s="1"/>
  <c r="K4" i="1" s="1"/>
  <c r="R3" i="1"/>
  <c r="Q3" i="1"/>
  <c r="P3" i="1"/>
  <c r="M3" i="1"/>
  <c r="G3" i="1"/>
  <c r="L3" i="1" s="1"/>
  <c r="B3" i="1"/>
  <c r="H2" i="1"/>
  <c r="I139" i="1" l="1"/>
  <c r="K139" i="1" s="1"/>
  <c r="I312" i="1"/>
  <c r="K312" i="1" s="1"/>
  <c r="I113" i="1"/>
  <c r="K113" i="1" s="1"/>
  <c r="L6" i="1"/>
  <c r="I249" i="1"/>
  <c r="K249" i="1" s="1"/>
  <c r="I311" i="1"/>
  <c r="K311" i="1" s="1"/>
  <c r="I304" i="1"/>
  <c r="K304" i="1" s="1"/>
  <c r="I310" i="1"/>
  <c r="K310" i="1" s="1"/>
  <c r="I318" i="1"/>
  <c r="K318" i="1" s="1"/>
  <c r="I343" i="1"/>
  <c r="K343" i="1" s="1"/>
  <c r="I344" i="1"/>
  <c r="K344" i="1" s="1"/>
  <c r="L350" i="1"/>
  <c r="L260" i="1"/>
  <c r="I261" i="1"/>
  <c r="K261" i="1" s="1"/>
  <c r="I129" i="1"/>
  <c r="K129" i="1" s="1"/>
  <c r="I151" i="1"/>
  <c r="K151" i="1" s="1"/>
  <c r="L152" i="1"/>
  <c r="I153" i="1"/>
  <c r="K153" i="1" s="1"/>
  <c r="L248" i="1"/>
  <c r="L336" i="1"/>
  <c r="L342" i="1"/>
  <c r="I123" i="1"/>
  <c r="K123" i="1" s="1"/>
  <c r="I335" i="1"/>
  <c r="K335" i="1" s="1"/>
  <c r="I121" i="1"/>
  <c r="K121" i="1" s="1"/>
  <c r="I137" i="1"/>
  <c r="K137" i="1" s="1"/>
  <c r="I147" i="1"/>
  <c r="K147" i="1" s="1"/>
  <c r="L148" i="1"/>
  <c r="I149" i="1"/>
  <c r="K149" i="1" s="1"/>
  <c r="I294" i="1"/>
  <c r="K294" i="1" s="1"/>
  <c r="I319" i="1"/>
  <c r="K319" i="1" s="1"/>
  <c r="I320" i="1"/>
  <c r="K320" i="1" s="1"/>
  <c r="I326" i="1"/>
  <c r="K326" i="1" s="1"/>
  <c r="I351" i="1"/>
  <c r="K351" i="1" s="1"/>
  <c r="I352" i="1"/>
  <c r="K352" i="1" s="1"/>
  <c r="I358" i="1"/>
  <c r="K358" i="1" s="1"/>
  <c r="I95" i="1"/>
  <c r="K95" i="1" s="1"/>
  <c r="L96" i="1"/>
  <c r="I97" i="1"/>
  <c r="K97" i="1" s="1"/>
  <c r="I115" i="1"/>
  <c r="K115" i="1" s="1"/>
  <c r="I131" i="1"/>
  <c r="K131" i="1" s="1"/>
  <c r="I241" i="1"/>
  <c r="K241" i="1" s="1"/>
  <c r="L242" i="1"/>
  <c r="I243" i="1"/>
  <c r="K243" i="1" s="1"/>
  <c r="L244" i="1"/>
  <c r="I245" i="1"/>
  <c r="K245" i="1" s="1"/>
  <c r="L264" i="1"/>
  <c r="I265" i="1"/>
  <c r="K265" i="1" s="1"/>
  <c r="L286" i="1"/>
  <c r="I287" i="1"/>
  <c r="K287" i="1" s="1"/>
  <c r="I295" i="1"/>
  <c r="K295" i="1" s="1"/>
  <c r="I296" i="1"/>
  <c r="K296" i="1" s="1"/>
  <c r="I302" i="1"/>
  <c r="K302" i="1" s="1"/>
  <c r="I327" i="1"/>
  <c r="K327" i="1" s="1"/>
  <c r="I328" i="1"/>
  <c r="K328" i="1" s="1"/>
  <c r="I334" i="1"/>
  <c r="K334" i="1" s="1"/>
  <c r="I359" i="1"/>
  <c r="K359" i="1" s="1"/>
  <c r="I360" i="1"/>
  <c r="K360" i="1" s="1"/>
  <c r="L8" i="1"/>
  <c r="I239" i="1"/>
  <c r="K239" i="1" s="1"/>
  <c r="L278" i="1"/>
  <c r="I279" i="1"/>
  <c r="K279" i="1" s="1"/>
  <c r="I303" i="1"/>
  <c r="K303" i="1" s="1"/>
  <c r="L143" i="1"/>
  <c r="I143" i="1"/>
  <c r="K143" i="1" s="1"/>
  <c r="I290" i="1"/>
  <c r="K290" i="1" s="1"/>
  <c r="L290" i="1"/>
  <c r="I160" i="1"/>
  <c r="K160" i="1" s="1"/>
  <c r="L160" i="1"/>
  <c r="I252" i="1"/>
  <c r="K252" i="1" s="1"/>
  <c r="L252" i="1"/>
  <c r="L257" i="1"/>
  <c r="I257" i="1"/>
  <c r="K257" i="1" s="1"/>
  <c r="I282" i="1"/>
  <c r="K282" i="1" s="1"/>
  <c r="L282" i="1"/>
  <c r="L289" i="1"/>
  <c r="I289" i="1"/>
  <c r="K289" i="1" s="1"/>
  <c r="L299" i="1"/>
  <c r="I299" i="1"/>
  <c r="K299" i="1" s="1"/>
  <c r="L315" i="1"/>
  <c r="I315" i="1"/>
  <c r="K315" i="1" s="1"/>
  <c r="L331" i="1"/>
  <c r="I331" i="1"/>
  <c r="K331" i="1" s="1"/>
  <c r="L347" i="1"/>
  <c r="I347" i="1"/>
  <c r="K347" i="1" s="1"/>
  <c r="L363" i="1"/>
  <c r="I363" i="1"/>
  <c r="K363" i="1" s="1"/>
  <c r="L119" i="1"/>
  <c r="I119" i="1"/>
  <c r="K119" i="1" s="1"/>
  <c r="L135" i="1"/>
  <c r="I135" i="1"/>
  <c r="K135" i="1" s="1"/>
  <c r="L145" i="1"/>
  <c r="I145" i="1"/>
  <c r="K145" i="1" s="1"/>
  <c r="L159" i="1"/>
  <c r="I159" i="1"/>
  <c r="K159" i="1" s="1"/>
  <c r="I274" i="1"/>
  <c r="K274" i="1" s="1"/>
  <c r="L274" i="1"/>
  <c r="L281" i="1"/>
  <c r="I281" i="1"/>
  <c r="K281" i="1" s="1"/>
  <c r="I292" i="1"/>
  <c r="K292" i="1" s="1"/>
  <c r="L292" i="1"/>
  <c r="L127" i="1"/>
  <c r="I127" i="1"/>
  <c r="K127" i="1" s="1"/>
  <c r="L161" i="1"/>
  <c r="I161" i="1"/>
  <c r="K161" i="1" s="1"/>
  <c r="I276" i="1"/>
  <c r="K276" i="1" s="1"/>
  <c r="L276" i="1"/>
  <c r="L300" i="1"/>
  <c r="I300" i="1"/>
  <c r="K300" i="1" s="1"/>
  <c r="L316" i="1"/>
  <c r="I316" i="1"/>
  <c r="K316" i="1" s="1"/>
  <c r="L332" i="1"/>
  <c r="I332" i="1"/>
  <c r="K332" i="1" s="1"/>
  <c r="L4" i="1"/>
  <c r="I144" i="1"/>
  <c r="K144" i="1" s="1"/>
  <c r="L144" i="1"/>
  <c r="I268" i="1"/>
  <c r="K268" i="1" s="1"/>
  <c r="L268" i="1"/>
  <c r="L273" i="1"/>
  <c r="I273" i="1"/>
  <c r="K273" i="1" s="1"/>
  <c r="I284" i="1"/>
  <c r="K284" i="1" s="1"/>
  <c r="L284" i="1"/>
  <c r="L306" i="1"/>
  <c r="I306" i="1"/>
  <c r="K306" i="1" s="1"/>
  <c r="L322" i="1"/>
  <c r="I322" i="1"/>
  <c r="K322" i="1" s="1"/>
  <c r="L338" i="1"/>
  <c r="I338" i="1"/>
  <c r="K338" i="1" s="1"/>
  <c r="L354" i="1"/>
  <c r="I354" i="1"/>
  <c r="K354" i="1" s="1"/>
  <c r="L348" i="1"/>
  <c r="I348" i="1"/>
  <c r="K348" i="1" s="1"/>
  <c r="L364" i="1"/>
  <c r="I364" i="1"/>
  <c r="K364" i="1" s="1"/>
  <c r="L256" i="1"/>
  <c r="L272" i="1"/>
  <c r="L280" i="1"/>
  <c r="L288" i="1"/>
  <c r="L298" i="1"/>
  <c r="L308" i="1"/>
  <c r="L314" i="1"/>
  <c r="L324" i="1"/>
  <c r="L330" i="1"/>
  <c r="L340" i="1"/>
  <c r="L346" i="1"/>
  <c r="L356" i="1"/>
  <c r="L362" i="1"/>
  <c r="I117" i="1"/>
  <c r="K117" i="1" s="1"/>
  <c r="I125" i="1"/>
  <c r="K125" i="1" s="1"/>
  <c r="I133" i="1"/>
  <c r="K133" i="1" s="1"/>
  <c r="I141" i="1"/>
  <c r="K141" i="1" s="1"/>
  <c r="I155" i="1"/>
  <c r="K155" i="1" s="1"/>
  <c r="L156" i="1"/>
  <c r="I157" i="1"/>
  <c r="K157" i="1" s="1"/>
  <c r="I253" i="1"/>
  <c r="K253" i="1" s="1"/>
  <c r="I269" i="1"/>
  <c r="K269" i="1" s="1"/>
  <c r="I85" i="1"/>
  <c r="K85" i="1" s="1"/>
  <c r="L86" i="1"/>
  <c r="I87" i="1"/>
  <c r="K87" i="1" s="1"/>
  <c r="L88" i="1"/>
  <c r="I89" i="1"/>
  <c r="K89" i="1" s="1"/>
  <c r="L90" i="1"/>
  <c r="I91" i="1"/>
  <c r="K91" i="1" s="1"/>
  <c r="L92" i="1"/>
  <c r="I93" i="1"/>
  <c r="K93" i="1" s="1"/>
  <c r="L94" i="1"/>
  <c r="I307" i="1"/>
  <c r="K307" i="1" s="1"/>
  <c r="I323" i="1"/>
  <c r="K323" i="1" s="1"/>
  <c r="I339" i="1"/>
  <c r="K339" i="1" s="1"/>
  <c r="I355" i="1"/>
  <c r="K355" i="1" s="1"/>
  <c r="I5" i="1"/>
  <c r="K5" i="1" s="1"/>
  <c r="I7" i="1"/>
  <c r="K7" i="1" s="1"/>
  <c r="I146" i="1"/>
  <c r="K146" i="1" s="1"/>
  <c r="L146" i="1"/>
  <c r="I162" i="1"/>
  <c r="K162" i="1" s="1"/>
  <c r="L162" i="1"/>
  <c r="I166" i="1"/>
  <c r="K166" i="1" s="1"/>
  <c r="L166" i="1"/>
  <c r="I170" i="1"/>
  <c r="K170" i="1" s="1"/>
  <c r="L170" i="1"/>
  <c r="I174" i="1"/>
  <c r="K174" i="1" s="1"/>
  <c r="L174" i="1"/>
  <c r="I178" i="1"/>
  <c r="K178" i="1" s="1"/>
  <c r="L178" i="1"/>
  <c r="I182" i="1"/>
  <c r="K182" i="1" s="1"/>
  <c r="L182" i="1"/>
  <c r="L98" i="1"/>
  <c r="I98" i="1"/>
  <c r="K98" i="1" s="1"/>
  <c r="I99" i="1"/>
  <c r="K99" i="1" s="1"/>
  <c r="L99" i="1"/>
  <c r="L100" i="1"/>
  <c r="I100" i="1"/>
  <c r="K100" i="1" s="1"/>
  <c r="I101" i="1"/>
  <c r="K101" i="1" s="1"/>
  <c r="L101" i="1"/>
  <c r="L102" i="1"/>
  <c r="I102" i="1"/>
  <c r="K102" i="1" s="1"/>
  <c r="I103" i="1"/>
  <c r="K103" i="1" s="1"/>
  <c r="L103" i="1"/>
  <c r="L104" i="1"/>
  <c r="I104" i="1"/>
  <c r="K104" i="1" s="1"/>
  <c r="I105" i="1"/>
  <c r="K105" i="1" s="1"/>
  <c r="L105" i="1"/>
  <c r="L106" i="1"/>
  <c r="I106" i="1"/>
  <c r="K106" i="1" s="1"/>
  <c r="I107" i="1"/>
  <c r="K107" i="1" s="1"/>
  <c r="L107" i="1"/>
  <c r="L108" i="1"/>
  <c r="I108" i="1"/>
  <c r="K108" i="1" s="1"/>
  <c r="I109" i="1"/>
  <c r="K109" i="1" s="1"/>
  <c r="L109" i="1"/>
  <c r="L110" i="1"/>
  <c r="I110" i="1"/>
  <c r="K110" i="1" s="1"/>
  <c r="I111" i="1"/>
  <c r="K111" i="1" s="1"/>
  <c r="L111" i="1"/>
  <c r="I142" i="1"/>
  <c r="K142" i="1" s="1"/>
  <c r="L142" i="1"/>
  <c r="I158" i="1"/>
  <c r="K158" i="1" s="1"/>
  <c r="L158" i="1"/>
  <c r="L165" i="1"/>
  <c r="I165" i="1"/>
  <c r="K165" i="1" s="1"/>
  <c r="L169" i="1"/>
  <c r="I169" i="1"/>
  <c r="K169" i="1" s="1"/>
  <c r="L173" i="1"/>
  <c r="I173" i="1"/>
  <c r="K173" i="1" s="1"/>
  <c r="L177" i="1"/>
  <c r="I177" i="1"/>
  <c r="K177" i="1" s="1"/>
  <c r="L181" i="1"/>
  <c r="I181" i="1"/>
  <c r="K181" i="1" s="1"/>
  <c r="I3" i="1"/>
  <c r="K3" i="1" s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I154" i="1"/>
  <c r="K154" i="1" s="1"/>
  <c r="L154" i="1"/>
  <c r="I164" i="1"/>
  <c r="K164" i="1" s="1"/>
  <c r="L164" i="1"/>
  <c r="I168" i="1"/>
  <c r="K168" i="1" s="1"/>
  <c r="L168" i="1"/>
  <c r="I172" i="1"/>
  <c r="K172" i="1" s="1"/>
  <c r="L172" i="1"/>
  <c r="I176" i="1"/>
  <c r="K176" i="1" s="1"/>
  <c r="L176" i="1"/>
  <c r="I180" i="1"/>
  <c r="K180" i="1" s="1"/>
  <c r="L180" i="1"/>
  <c r="I150" i="1"/>
  <c r="K150" i="1" s="1"/>
  <c r="L150" i="1"/>
  <c r="L163" i="1"/>
  <c r="I163" i="1"/>
  <c r="K163" i="1" s="1"/>
  <c r="L167" i="1"/>
  <c r="I167" i="1"/>
  <c r="K167" i="1" s="1"/>
  <c r="L171" i="1"/>
  <c r="I171" i="1"/>
  <c r="K171" i="1" s="1"/>
  <c r="L175" i="1"/>
  <c r="I175" i="1"/>
  <c r="K175" i="1" s="1"/>
  <c r="L179" i="1"/>
  <c r="I179" i="1"/>
  <c r="K179" i="1" s="1"/>
  <c r="L183" i="1"/>
  <c r="I183" i="1"/>
  <c r="K183" i="1" s="1"/>
  <c r="I184" i="1"/>
  <c r="K184" i="1" s="1"/>
  <c r="L184" i="1"/>
  <c r="L185" i="1"/>
  <c r="I185" i="1"/>
  <c r="K185" i="1" s="1"/>
  <c r="I186" i="1"/>
  <c r="K186" i="1" s="1"/>
  <c r="L186" i="1"/>
  <c r="L187" i="1"/>
  <c r="I187" i="1"/>
  <c r="K187" i="1" s="1"/>
  <c r="I188" i="1"/>
  <c r="K188" i="1" s="1"/>
  <c r="L188" i="1"/>
  <c r="L189" i="1"/>
  <c r="I189" i="1"/>
  <c r="K189" i="1" s="1"/>
  <c r="I190" i="1"/>
  <c r="K190" i="1" s="1"/>
  <c r="L190" i="1"/>
  <c r="L191" i="1"/>
  <c r="I191" i="1"/>
  <c r="K191" i="1" s="1"/>
  <c r="I192" i="1"/>
  <c r="K192" i="1" s="1"/>
  <c r="L192" i="1"/>
  <c r="L193" i="1"/>
  <c r="I193" i="1"/>
  <c r="K193" i="1" s="1"/>
  <c r="I194" i="1"/>
  <c r="K194" i="1" s="1"/>
  <c r="L194" i="1"/>
  <c r="L195" i="1"/>
  <c r="I195" i="1"/>
  <c r="K195" i="1" s="1"/>
  <c r="I196" i="1"/>
  <c r="K196" i="1" s="1"/>
  <c r="L196" i="1"/>
  <c r="L197" i="1"/>
  <c r="I197" i="1"/>
  <c r="K197" i="1" s="1"/>
  <c r="I198" i="1"/>
  <c r="K198" i="1" s="1"/>
  <c r="L198" i="1"/>
  <c r="L199" i="1"/>
  <c r="I199" i="1"/>
  <c r="K199" i="1" s="1"/>
  <c r="I200" i="1"/>
  <c r="K200" i="1" s="1"/>
  <c r="L200" i="1"/>
  <c r="L201" i="1"/>
  <c r="I201" i="1"/>
  <c r="K201" i="1" s="1"/>
  <c r="I202" i="1"/>
  <c r="K202" i="1" s="1"/>
  <c r="L202" i="1"/>
  <c r="L203" i="1"/>
  <c r="I203" i="1"/>
  <c r="K203" i="1" s="1"/>
  <c r="I204" i="1"/>
  <c r="K204" i="1" s="1"/>
  <c r="L204" i="1"/>
  <c r="L205" i="1"/>
  <c r="I205" i="1"/>
  <c r="K205" i="1" s="1"/>
  <c r="I206" i="1"/>
  <c r="K206" i="1" s="1"/>
  <c r="L206" i="1"/>
  <c r="I207" i="1"/>
  <c r="K207" i="1" s="1"/>
  <c r="L208" i="1"/>
  <c r="I209" i="1"/>
  <c r="K209" i="1" s="1"/>
  <c r="L210" i="1"/>
  <c r="I211" i="1"/>
  <c r="K211" i="1" s="1"/>
  <c r="L212" i="1"/>
  <c r="I213" i="1"/>
  <c r="K213" i="1" s="1"/>
  <c r="L214" i="1"/>
  <c r="I215" i="1"/>
  <c r="K215" i="1" s="1"/>
  <c r="L216" i="1"/>
  <c r="I217" i="1"/>
  <c r="K217" i="1" s="1"/>
  <c r="L218" i="1"/>
  <c r="I219" i="1"/>
  <c r="K219" i="1" s="1"/>
  <c r="L220" i="1"/>
  <c r="I221" i="1"/>
  <c r="K221" i="1" s="1"/>
  <c r="L222" i="1"/>
  <c r="I223" i="1"/>
  <c r="K223" i="1" s="1"/>
  <c r="L224" i="1"/>
  <c r="I225" i="1"/>
  <c r="K225" i="1" s="1"/>
  <c r="L226" i="1"/>
  <c r="I227" i="1"/>
  <c r="K227" i="1" s="1"/>
  <c r="L228" i="1"/>
  <c r="I229" i="1"/>
  <c r="K229" i="1" s="1"/>
  <c r="L230" i="1"/>
  <c r="I231" i="1"/>
  <c r="K231" i="1" s="1"/>
  <c r="L232" i="1"/>
  <c r="I233" i="1"/>
  <c r="K233" i="1" s="1"/>
  <c r="L234" i="1"/>
  <c r="I235" i="1"/>
  <c r="K235" i="1" s="1"/>
  <c r="L236" i="1"/>
  <c r="I237" i="1"/>
  <c r="K237" i="1" s="1"/>
  <c r="L238" i="1"/>
  <c r="L240" i="1"/>
  <c r="I275" i="1"/>
  <c r="K275" i="1" s="1"/>
  <c r="I283" i="1"/>
  <c r="K283" i="1" s="1"/>
  <c r="I291" i="1"/>
  <c r="K291" i="1" s="1"/>
  <c r="L246" i="1"/>
  <c r="I247" i="1"/>
  <c r="K247" i="1" s="1"/>
  <c r="L250" i="1"/>
  <c r="I251" i="1"/>
  <c r="K251" i="1" s="1"/>
  <c r="L254" i="1"/>
  <c r="I255" i="1"/>
  <c r="K255" i="1" s="1"/>
  <c r="L258" i="1"/>
  <c r="I259" i="1"/>
  <c r="K259" i="1" s="1"/>
  <c r="L262" i="1"/>
  <c r="I263" i="1"/>
  <c r="K263" i="1" s="1"/>
  <c r="L266" i="1"/>
  <c r="I267" i="1"/>
  <c r="K267" i="1" s="1"/>
  <c r="L270" i="1"/>
  <c r="I271" i="1"/>
  <c r="K271" i="1" s="1"/>
  <c r="I277" i="1"/>
  <c r="K277" i="1" s="1"/>
  <c r="I285" i="1"/>
  <c r="K285" i="1" s="1"/>
  <c r="I293" i="1"/>
  <c r="K293" i="1" s="1"/>
  <c r="I297" i="1"/>
  <c r="K297" i="1" s="1"/>
  <c r="I301" i="1"/>
  <c r="K301" i="1" s="1"/>
  <c r="I305" i="1"/>
  <c r="K305" i="1" s="1"/>
  <c r="I309" i="1"/>
  <c r="K309" i="1" s="1"/>
  <c r="I313" i="1"/>
  <c r="K313" i="1" s="1"/>
  <c r="I317" i="1"/>
  <c r="K317" i="1" s="1"/>
  <c r="I321" i="1"/>
  <c r="K321" i="1" s="1"/>
  <c r="I325" i="1"/>
  <c r="K325" i="1" s="1"/>
  <c r="I329" i="1"/>
  <c r="K329" i="1" s="1"/>
  <c r="I333" i="1"/>
  <c r="K333" i="1" s="1"/>
  <c r="I337" i="1"/>
  <c r="K337" i="1" s="1"/>
  <c r="I341" i="1"/>
  <c r="K341" i="1" s="1"/>
  <c r="I345" i="1"/>
  <c r="K345" i="1" s="1"/>
  <c r="I349" i="1"/>
  <c r="K349" i="1" s="1"/>
  <c r="I353" i="1"/>
  <c r="K353" i="1" s="1"/>
  <c r="I357" i="1"/>
  <c r="K357" i="1" s="1"/>
  <c r="I361" i="1"/>
  <c r="K361" i="1" s="1"/>
  <c r="I365" i="1"/>
  <c r="K365" i="1" s="1"/>
  <c r="L2" i="1" l="1"/>
  <c r="K2" i="1"/>
</calcChain>
</file>

<file path=xl/sharedStrings.xml><?xml version="1.0" encoding="utf-8"?>
<sst xmlns="http://schemas.openxmlformats.org/spreadsheetml/2006/main" count="2031" uniqueCount="784">
  <si>
    <t>必填项</t>
  </si>
  <si>
    <t>不可更改</t>
  </si>
  <si>
    <t>下单日期</t>
  </si>
  <si>
    <t>业务代表</t>
  </si>
  <si>
    <t>配送日期</t>
  </si>
  <si>
    <t>送货时间</t>
  </si>
  <si>
    <t>商品描述</t>
  </si>
  <si>
    <t>商品编码</t>
  </si>
  <si>
    <t>数量</t>
  </si>
  <si>
    <t>单价</t>
  </si>
  <si>
    <t>折扣</t>
  </si>
  <si>
    <t>折前金额</t>
  </si>
  <si>
    <t>折后金额</t>
  </si>
  <si>
    <t>订单打印上客户名称</t>
  </si>
  <si>
    <t>供应学校</t>
  </si>
  <si>
    <t>送货地址</t>
  </si>
  <si>
    <t>联系人</t>
  </si>
  <si>
    <t>联系电话</t>
  </si>
  <si>
    <t>备注</t>
  </si>
  <si>
    <t>070000</t>
  </si>
  <si>
    <t>YW花生酥(30)</t>
  </si>
  <si>
    <t>临江小学（成都教科院附属学校西区）</t>
  </si>
  <si>
    <t>YW三兄弟</t>
  </si>
  <si>
    <t>YW迷你椰子(40)</t>
  </si>
  <si>
    <t>YW沙司餐包(40)</t>
  </si>
  <si>
    <t>YW卡斯达餐包(40)</t>
  </si>
  <si>
    <t>YW千层糕</t>
  </si>
  <si>
    <t>霍森斯小学</t>
  </si>
  <si>
    <t>YW红豆卷(40)</t>
  </si>
  <si>
    <t>YW葡萄小蛋糕</t>
  </si>
  <si>
    <t>YW红豆卡仕达(30)</t>
  </si>
  <si>
    <t>YW蒸蛋糕</t>
  </si>
  <si>
    <t>墨池书院</t>
  </si>
  <si>
    <t>YW迷你红豆(40)</t>
  </si>
  <si>
    <t>YW木纹蛋糕</t>
  </si>
  <si>
    <t>小天使</t>
  </si>
  <si>
    <t>成都市武侯实验中学</t>
  </si>
  <si>
    <t>红豆餐包（三粒装）</t>
  </si>
  <si>
    <t>巧克力饼</t>
  </si>
  <si>
    <t>木材葡萄面包</t>
  </si>
  <si>
    <t>葡式蛋塔</t>
  </si>
  <si>
    <t>全麦吐司(6片装)</t>
  </si>
  <si>
    <t>胡萝卜纤维棒（家庭装）</t>
  </si>
  <si>
    <t>酸奶樱桃卷</t>
  </si>
  <si>
    <t>亲亲蛋卷香橙</t>
  </si>
  <si>
    <t>成都高新新华学校</t>
  </si>
  <si>
    <t>银都紫藤小学  （北区）</t>
  </si>
  <si>
    <t>YW红豆卷(50)</t>
  </si>
  <si>
    <t>银都紫藤小学  （南区）</t>
  </si>
  <si>
    <t>YW蔬菜餐包(40)</t>
  </si>
  <si>
    <t>泡小天府</t>
  </si>
  <si>
    <t>YW胡萝卜餐包(40)</t>
  </si>
  <si>
    <t>YW木材葡萄(单片装)</t>
  </si>
  <si>
    <t>YW椰蓉餐包(40)</t>
  </si>
  <si>
    <t>麦香吐司(四片装)</t>
  </si>
  <si>
    <t>葡萄吐司(四片装)</t>
  </si>
  <si>
    <t>新光小学</t>
  </si>
  <si>
    <t>YW小可爱</t>
  </si>
  <si>
    <t>YW原味格子蛋糕</t>
  </si>
  <si>
    <t>菠萝形餐包</t>
  </si>
  <si>
    <t>成都市万家欢商贸有限公司</t>
  </si>
  <si>
    <t>蜂蜜小牛角</t>
  </si>
  <si>
    <t>燕麦核桃面包</t>
  </si>
  <si>
    <t>送货地址建议格式</t>
  </si>
  <si>
    <t>业务员</t>
  </si>
  <si>
    <t>成都泓禹农业开发有限公司</t>
  </si>
  <si>
    <t>托菲诺新源</t>
  </si>
  <si>
    <t>高新区仁和东街99号</t>
  </si>
  <si>
    <t>高新区仁和东街99号/托菲诺新源</t>
  </si>
  <si>
    <t>李院长</t>
  </si>
  <si>
    <t>和平社区店</t>
  </si>
  <si>
    <t>附质检报告一份，特单不体现折扣和单价</t>
  </si>
  <si>
    <t>托菲诺枫叶</t>
  </si>
  <si>
    <t>高新区石羊场路396号</t>
  </si>
  <si>
    <t>高新区石羊场路396号/托菲诺枫叶</t>
  </si>
  <si>
    <t>杜栓</t>
  </si>
  <si>
    <t>新乐南街68号</t>
  </si>
  <si>
    <t>新乐南街68号/新光小学</t>
  </si>
  <si>
    <t>张老师</t>
  </si>
  <si>
    <t>附质检报告一份，特单不体现折扣和单价，袋子分袋装</t>
  </si>
  <si>
    <t>成都昆山农产品物流有限公司</t>
  </si>
  <si>
    <t>爱智幼儿园</t>
  </si>
  <si>
    <t>盛邦街230号</t>
  </si>
  <si>
    <t>盛邦街230号/爱智幼儿园</t>
  </si>
  <si>
    <t>蒋老师</t>
  </si>
  <si>
    <t>霍森斯幼儿园</t>
  </si>
  <si>
    <t>高新区天府一街昆华路1660号</t>
  </si>
  <si>
    <t>高新区天府一街昆华路1660号/霍森斯幼儿园</t>
  </si>
  <si>
    <t>余老师</t>
  </si>
  <si>
    <t>南华路 与大源北一街交叉口</t>
  </si>
  <si>
    <t>南华路 与大源北一街交叉口/霍森斯小学</t>
  </si>
  <si>
    <t>彭老师</t>
  </si>
  <si>
    <t xml:space="preserve">托菲诺府城  </t>
  </si>
  <si>
    <t>武侯区昆和路66号</t>
  </si>
  <si>
    <t xml:space="preserve">武侯区昆和路66号/托菲诺府城  </t>
  </si>
  <si>
    <t>袁老师</t>
  </si>
  <si>
    <t>高新区锦尚西二路</t>
  </si>
  <si>
    <t>高新区锦尚西二路/泡小天府</t>
  </si>
  <si>
    <t>赵老师</t>
  </si>
  <si>
    <t>高新区芳草小学南区</t>
  </si>
  <si>
    <t>高新区芳草小学南区/泰和二街180号</t>
  </si>
  <si>
    <t>李正容</t>
  </si>
  <si>
    <t>林梅</t>
  </si>
  <si>
    <t xml:space="preserve">锦城幼儿园 </t>
  </si>
  <si>
    <t>高新区石羊场路555号</t>
  </si>
  <si>
    <t xml:space="preserve">高新区石羊场路555号/锦城幼儿园 </t>
  </si>
  <si>
    <t>任园长</t>
  </si>
  <si>
    <t>爱智银杏</t>
  </si>
  <si>
    <t>高新区锦晖西二街456号</t>
  </si>
  <si>
    <t>高新区锦晖西二街456号/爱智银杏</t>
  </si>
  <si>
    <t>成汉北路幼儿园</t>
  </si>
  <si>
    <t>武侯区成汉北路</t>
  </si>
  <si>
    <t>武侯区成汉北路/成汉北路幼儿园</t>
  </si>
  <si>
    <t>成汉南</t>
  </si>
  <si>
    <t xml:space="preserve">二十一世纪   </t>
  </si>
  <si>
    <t>武侯区荟锦路19号</t>
  </si>
  <si>
    <t xml:space="preserve">武侯区荟锦路19号/二十一世纪   </t>
  </si>
  <si>
    <t>陆老师</t>
  </si>
  <si>
    <t>爱智蓝花楹</t>
  </si>
  <si>
    <t>武侯区成汉南路798号天府世家</t>
  </si>
  <si>
    <t>武侯区成汉南路798号天府世家/爱智蓝花楹</t>
  </si>
  <si>
    <t>王倩</t>
  </si>
  <si>
    <t>成都沐之春农业开发有限公司</t>
  </si>
  <si>
    <t>大源学校</t>
  </si>
  <si>
    <t>高新区大源东街116号</t>
  </si>
  <si>
    <t>高新区大源东街116号/大源学校</t>
  </si>
  <si>
    <t>张姐</t>
  </si>
  <si>
    <t>附质检报告一份，特单不体现折扣和单价，需要分班装</t>
  </si>
  <si>
    <t>新源学校</t>
  </si>
  <si>
    <t>高新区新源大道567号</t>
  </si>
  <si>
    <t>高新区新源大道567号/新源学校</t>
  </si>
  <si>
    <t>杨主任</t>
  </si>
  <si>
    <t>绿舟盛安</t>
  </si>
  <si>
    <t>高新区荣华北路56号</t>
  </si>
  <si>
    <t>高新区荣华北路56号/绿舟盛安</t>
  </si>
  <si>
    <t>何老师</t>
  </si>
  <si>
    <t xml:space="preserve">爱智梧桐 </t>
  </si>
  <si>
    <t>高新区盛治街698号</t>
  </si>
  <si>
    <t xml:space="preserve">高新区盛治街698号/爱智梧桐 </t>
  </si>
  <si>
    <t>刘老师</t>
  </si>
  <si>
    <t>高新区盛安街</t>
  </si>
  <si>
    <t>高新区盛安街/墨池书院</t>
  </si>
  <si>
    <t>黄老师</t>
  </si>
  <si>
    <t>临江爱绿幼儿园</t>
  </si>
  <si>
    <t>武侯区祥华横街66号/爱绿幼儿园</t>
  </si>
  <si>
    <t>罗老师</t>
  </si>
  <si>
    <t>南华银鹰实验幼儿园</t>
  </si>
  <si>
    <t>/南华银鹰实验幼儿园</t>
  </si>
  <si>
    <t>文师傅</t>
  </si>
  <si>
    <t>天府二三街交叉</t>
  </si>
  <si>
    <t>天府二三街交叉/临江小学（成都教科院附属学校西区）</t>
  </si>
  <si>
    <t>王老师</t>
  </si>
  <si>
    <t>成都市诚鑫农业开发有限公司</t>
  </si>
  <si>
    <t>托菲诺天映路</t>
  </si>
  <si>
    <t>郫都区天映路16号</t>
  </si>
  <si>
    <t>郫都区天映路16号/托菲诺天映路</t>
  </si>
  <si>
    <t>陈老师</t>
  </si>
  <si>
    <t>四川美丰源农业科技有限公司</t>
  </si>
  <si>
    <t xml:space="preserve">中和职中附属幼儿园 </t>
  </si>
  <si>
    <t>双流区中和二街</t>
  </si>
  <si>
    <t xml:space="preserve">双流区中和二街/中和职中附属幼儿园 </t>
  </si>
  <si>
    <t>伊桥佳美幼儿园</t>
  </si>
  <si>
    <t>伊桥佳美幼儿园/高新区中和街道中和大街66103号</t>
  </si>
  <si>
    <t>杨园长</t>
  </si>
  <si>
    <t xml:space="preserve">新城学校 </t>
  </si>
  <si>
    <t>双流区应龙北三路128号</t>
  </si>
  <si>
    <t xml:space="preserve">双流区应龙北三路128号/新城学校 </t>
  </si>
  <si>
    <t>江老师</t>
  </si>
  <si>
    <t>四川展翼农业有限公司</t>
  </si>
  <si>
    <t>成都市双流区祥龙二街</t>
  </si>
  <si>
    <t>成都市双流区祥龙二街/紫藤北区</t>
  </si>
  <si>
    <t>龚老师</t>
  </si>
  <si>
    <t>附质检报告一份，特单不体现折扣和单价，袋子分班装</t>
  </si>
  <si>
    <t>成都市双流区雅和南二路217号</t>
  </si>
  <si>
    <t>成都市双流区雅和南二路217号/紫藤南区</t>
  </si>
  <si>
    <t>优培龙腾</t>
  </si>
  <si>
    <t>双流区应龙南一路</t>
  </si>
  <si>
    <t>双流区应龙南一路/优培龙腾</t>
  </si>
  <si>
    <t>优培新怡</t>
  </si>
  <si>
    <t>双流去应龙南一路118号</t>
  </si>
  <si>
    <t>双流去应龙南一路118号/优培新怡</t>
  </si>
  <si>
    <t>李老师</t>
  </si>
  <si>
    <t>优培祥龙</t>
  </si>
  <si>
    <t>双流区龙祥三街88号</t>
  </si>
  <si>
    <t>双流区龙祥三街88号/优培祥龙</t>
  </si>
  <si>
    <t>许老师</t>
  </si>
  <si>
    <t>蒙彼利埃</t>
  </si>
  <si>
    <t>盛兴街196号</t>
  </si>
  <si>
    <t>盛兴街196号/蒙彼利埃</t>
  </si>
  <si>
    <t>毛老师</t>
  </si>
  <si>
    <t>菁蓉幼儿园</t>
  </si>
  <si>
    <t>天华二路菁蓉小学</t>
  </si>
  <si>
    <t>天华二路菁蓉小学/菁蓉幼儿园</t>
  </si>
  <si>
    <t>和美幼儿园 北区</t>
  </si>
  <si>
    <t>双流区安和路</t>
  </si>
  <si>
    <t>双流区安和路/和美幼儿园 北区</t>
  </si>
  <si>
    <t>大学店</t>
  </si>
  <si>
    <t>和美幼儿园 南区</t>
  </si>
  <si>
    <t>双流区新程大道223</t>
  </si>
  <si>
    <t>双流区新程大道223/和美幼儿园 南区</t>
  </si>
  <si>
    <t>郑老师</t>
  </si>
  <si>
    <t>和美幼儿园 总园</t>
  </si>
  <si>
    <t>双流区学苑路51号</t>
  </si>
  <si>
    <t>双流区学苑路51号/和美幼儿园 总园</t>
  </si>
  <si>
    <t>国基实验新华幼儿园</t>
  </si>
  <si>
    <t>应龙北三路与观东二街交叉口/国基实验新华幼儿园</t>
  </si>
  <si>
    <t>汪老师</t>
  </si>
  <si>
    <t>四川成鲜生态农业有限公司</t>
  </si>
  <si>
    <t>成都高新区和平学校</t>
  </si>
  <si>
    <t>桂溪街道高新区天和路10号/成都高新区和平学校</t>
  </si>
  <si>
    <t>附质检报告一份，特单不体现折扣和单价，学校要求准备三证随货送到，用袋子分班装</t>
  </si>
  <si>
    <t>紫薇幼儿园</t>
  </si>
  <si>
    <t>紫薇幼儿园/紫薇东路69号附2号</t>
  </si>
  <si>
    <t>冯老师</t>
  </si>
  <si>
    <t>观东二街599号</t>
  </si>
  <si>
    <t>成都高新新华学校/观东二街599号</t>
  </si>
  <si>
    <t>赖老师</t>
  </si>
  <si>
    <t>高新区尚华幼儿园</t>
  </si>
  <si>
    <t>高新区合作街道办事处尚华路99号</t>
  </si>
  <si>
    <t>高新区合作街道办事处尚华路99号/高新区尚华幼儿园</t>
  </si>
  <si>
    <t>老师</t>
  </si>
  <si>
    <t>临江小学附近</t>
  </si>
  <si>
    <t>临江小学附近/临江爱绿幼儿园</t>
  </si>
  <si>
    <t>四川益锦康农业科技有限公司</t>
  </si>
  <si>
    <t>武侯区第一幼儿园</t>
  </si>
  <si>
    <t>新苗西街89号</t>
  </si>
  <si>
    <t>武侯区第一幼儿园/新苗西街89号</t>
  </si>
  <si>
    <t>武侯区第二幼儿园</t>
  </si>
  <si>
    <t>万寿二路139路</t>
  </si>
  <si>
    <t>武侯区第二幼儿园/万寿二路139号</t>
  </si>
  <si>
    <t>董丽</t>
  </si>
  <si>
    <t>新苗东街5号</t>
  </si>
  <si>
    <t>成都市武侯实验中学/新苗东街5号</t>
  </si>
  <si>
    <t>韦老师</t>
  </si>
  <si>
    <t>成都教科院附属学校东区</t>
  </si>
  <si>
    <t>天府四街南1717号（教科院）</t>
  </si>
  <si>
    <t>天府四街1717号（教科院）/成都教科院附属学校东区</t>
  </si>
  <si>
    <t>房老师</t>
  </si>
  <si>
    <t>附质检报告一份，特单不体现折扣和单价.需要分班装</t>
  </si>
  <si>
    <t>成都高新区尚阳小学</t>
  </si>
  <si>
    <t>成都市郫都区尚阳路66号</t>
  </si>
  <si>
    <t>成都市郫都区尚阳路66号/高新区尚阳小学</t>
  </si>
  <si>
    <t>张厨师</t>
  </si>
  <si>
    <t>附质检报告一份，特单不体现折扣和单价，袋子装不用框子</t>
  </si>
  <si>
    <t>成都源香园农业科技有限公司工会委员会</t>
  </si>
  <si>
    <t>圣菲店</t>
  </si>
  <si>
    <t>特单不体现折扣和单价</t>
  </si>
  <si>
    <t>新川一幼</t>
  </si>
  <si>
    <t>双流区观东二街南150米</t>
  </si>
  <si>
    <t>双流区观东二街南150米/新川一幼</t>
  </si>
  <si>
    <t>钟老师</t>
  </si>
  <si>
    <t>成都二十中</t>
  </si>
  <si>
    <t>茶店子横街6号</t>
  </si>
  <si>
    <t>茶店子横街6号/成都二十中</t>
  </si>
  <si>
    <t>梁老师</t>
  </si>
  <si>
    <t>成都高新区南雅幼儿园</t>
  </si>
  <si>
    <t>九里晴川店</t>
  </si>
  <si>
    <t>九里晴川店/南雅幼儿园</t>
  </si>
  <si>
    <t>附质检报告一份，特单不体现折扣和单价，用袋子装</t>
  </si>
  <si>
    <t>成都高新区观东幼儿园</t>
  </si>
  <si>
    <t>黄金时代店</t>
  </si>
  <si>
    <t>黄金时代店/观东幼儿园</t>
  </si>
  <si>
    <t>蒙彼幼儿园</t>
  </si>
  <si>
    <t>成都市武侯区盛兴街</t>
  </si>
  <si>
    <t>成都市武侯区盛兴街/蒙彼幼儿园</t>
  </si>
  <si>
    <t>徐老师</t>
  </si>
  <si>
    <t>彼安吉幼儿园</t>
  </si>
  <si>
    <t>双流区红星路南延线嘉年华青年城SMART公寓</t>
  </si>
  <si>
    <t>双流区红星路南延线嘉年华青年城SMART公寓/彼安吉幼儿园</t>
  </si>
  <si>
    <t>王师傅</t>
  </si>
  <si>
    <t>香港伟才国际幼儿园</t>
  </si>
  <si>
    <t>银润南一路199号附近</t>
  </si>
  <si>
    <t>银润南一路199号附近/香港伟才国际幼儿园</t>
  </si>
  <si>
    <t>朱老师</t>
  </si>
  <si>
    <t>机关二幼金周分园</t>
  </si>
  <si>
    <t>金牛区信息园西路188号</t>
  </si>
  <si>
    <t>金牛区信息园西路188号/机关二幼金周分园</t>
  </si>
  <si>
    <t>国家电网（青羊供电局）</t>
  </si>
  <si>
    <t>一环路西三段214号</t>
  </si>
  <si>
    <t>一环路西三段214号（青羊供电局）</t>
  </si>
  <si>
    <t>李伟</t>
  </si>
  <si>
    <t>国家电网（金牛供电局）</t>
  </si>
  <si>
    <t>二环路北三段121号附3号</t>
  </si>
  <si>
    <t>二环路北三段121号附3号（金牛供电局）</t>
  </si>
  <si>
    <t>赵师</t>
  </si>
  <si>
    <t>成都源香园农业科技有限公司</t>
  </si>
  <si>
    <t>川大附小</t>
  </si>
  <si>
    <t>川大店</t>
  </si>
  <si>
    <t>姚师傅</t>
  </si>
  <si>
    <t>世豪广场店</t>
  </si>
  <si>
    <t>1、红色标注是必填项</t>
  </si>
  <si>
    <t>2、配送日期为提货日期，填写格式如：20190617，需为8位数字格式</t>
  </si>
  <si>
    <t>3、送货时间需为：六位数字格式，10点以前务必在时间前添加0,如：070000，10点后提货时间如：100000</t>
  </si>
  <si>
    <t>4、商品描述可在附表“在售产品明细”表复制粘贴</t>
  </si>
  <si>
    <t>5、折扣:不打折的单位直接填1</t>
  </si>
  <si>
    <t>物料描述</t>
  </si>
  <si>
    <t>编码</t>
  </si>
  <si>
    <t>分类</t>
  </si>
  <si>
    <t>调价前</t>
  </si>
  <si>
    <t>咖啡色塑料手提袋(大)</t>
  </si>
  <si>
    <t>袋子</t>
  </si>
  <si>
    <t>咖啡色塑料手提袋(小)</t>
  </si>
  <si>
    <t>15款小彩盘</t>
  </si>
  <si>
    <t>生日蛋糕</t>
  </si>
  <si>
    <t>YW</t>
  </si>
  <si>
    <t>YW新西兰排包(1片装)</t>
  </si>
  <si>
    <t>YW椰香小包(40)JX</t>
  </si>
  <si>
    <t>YW花生片小包(40)JX</t>
  </si>
  <si>
    <t>YW蔬菜小包(40)JX</t>
  </si>
  <si>
    <t>YW胡萝卜圆餐包(40)JX</t>
  </si>
  <si>
    <t>YW紫米圆餐包(40)JX</t>
  </si>
  <si>
    <t>YW菠萝形餐包(40)</t>
  </si>
  <si>
    <t>YW果酱面包(40)</t>
  </si>
  <si>
    <t>YW和风餐包(30)</t>
  </si>
  <si>
    <t>YW麻花(50)</t>
  </si>
  <si>
    <t>YW迷你甜甜圈(40)</t>
  </si>
  <si>
    <t>YW葡萄之恋(40)</t>
  </si>
  <si>
    <t>YW巧克力球(40)</t>
  </si>
  <si>
    <t>YW松松餐包(40)</t>
  </si>
  <si>
    <t>YW香蕉切片</t>
  </si>
  <si>
    <t>YW香酥餐包(40)</t>
  </si>
  <si>
    <t>YW小红豆(30)</t>
  </si>
  <si>
    <t>YW紫米杂粮包(30)</t>
  </si>
  <si>
    <t>YW红豆小包(35)JX</t>
  </si>
  <si>
    <t>YW迷你圈(40)JX</t>
  </si>
  <si>
    <t>YW南瓜圆餐包(40)JX</t>
  </si>
  <si>
    <t>YW麦香吐司单片装JX</t>
  </si>
  <si>
    <t>YW白吐司单片装JX</t>
  </si>
  <si>
    <t>YW蔬菜餐包(50)</t>
  </si>
  <si>
    <t>YW贝壳</t>
  </si>
  <si>
    <t>YW丹麦红豆(40)</t>
  </si>
  <si>
    <t>YW法式方块</t>
  </si>
  <si>
    <t>YW核果2号</t>
  </si>
  <si>
    <t>YW黑芝麻餐包(40)</t>
  </si>
  <si>
    <t>YW红豆甜心(40)</t>
  </si>
  <si>
    <t>YW胡萝卜营养包(40)</t>
  </si>
  <si>
    <t>YW黄金蜜豆(40)</t>
  </si>
  <si>
    <t>YW蓝莓起士(40)</t>
  </si>
  <si>
    <t>YW蓝莓酥(40)</t>
  </si>
  <si>
    <t>YW柳橙餐包(40)</t>
  </si>
  <si>
    <t>YW麦片餐包(40)</t>
  </si>
  <si>
    <t>YW美味芝麻</t>
  </si>
  <si>
    <t>YW迷你葡萄芝士(40)</t>
  </si>
  <si>
    <t>YW抹茶红豆(40)</t>
  </si>
  <si>
    <t>YW墨西哥餐包(40)</t>
  </si>
  <si>
    <t>YW葡萄方块</t>
  </si>
  <si>
    <t>YW巧克力格子蛋糕</t>
  </si>
  <si>
    <t>YW酥小芒</t>
  </si>
  <si>
    <t>YW甜餐包(2个装)</t>
  </si>
  <si>
    <t>YW香酥沙拉棒(40)</t>
  </si>
  <si>
    <t>YW杏仁蓝莓(40)</t>
  </si>
  <si>
    <t>YW椰蓉酥(40)</t>
  </si>
  <si>
    <t>YW芝麻条(40)</t>
  </si>
  <si>
    <t>YW核桃格子蛋糕</t>
  </si>
  <si>
    <t>YW菠萝形餐包(50)</t>
  </si>
  <si>
    <t>YW黑麦蔓越莓面包(60)</t>
  </si>
  <si>
    <t>YW果酱面包(50)</t>
  </si>
  <si>
    <t>YW蓝莓酥(50)</t>
  </si>
  <si>
    <t>YW小熊面包(50)</t>
  </si>
  <si>
    <t>YW松松卷(40)</t>
  </si>
  <si>
    <t>老婆饼</t>
  </si>
  <si>
    <t>饼干</t>
  </si>
  <si>
    <t>YW红豆卡仕达(50)</t>
  </si>
  <si>
    <t>YW松松面包(50)</t>
  </si>
  <si>
    <t>YW芝麻心</t>
  </si>
  <si>
    <t>新希望利乐砖纯牛奶250ML</t>
  </si>
  <si>
    <t>外卖品</t>
  </si>
  <si>
    <t>YW天使蔓越莓方块</t>
  </si>
  <si>
    <t>YW小牛角</t>
  </si>
  <si>
    <t>YW巧克力蛋卷(40)</t>
  </si>
  <si>
    <t>蔬菜餐包</t>
  </si>
  <si>
    <t>YW胚芽胡萝卜面包(60)</t>
  </si>
  <si>
    <t>YW红豆松松面包(50)</t>
  </si>
  <si>
    <t>YW奶香面包条(80)</t>
  </si>
  <si>
    <t>YW白芝麻面包(80)</t>
  </si>
  <si>
    <t>YW菠萝形面包(80)</t>
  </si>
  <si>
    <t>YW果酱面包(80)</t>
  </si>
  <si>
    <t>YW黑芝麻面包(80)</t>
  </si>
  <si>
    <t>YW红豆(60)</t>
  </si>
  <si>
    <t>YW胡萝卜面包(80)</t>
  </si>
  <si>
    <t>YW花生面包(80)</t>
  </si>
  <si>
    <t>YW咖啡菠萝形面包</t>
  </si>
  <si>
    <t>YW克林姆提子棒</t>
  </si>
  <si>
    <t>YW蓝莓面包(70)</t>
  </si>
  <si>
    <t>YW麦片面包(80)</t>
  </si>
  <si>
    <t>YW毛毛虫面包(80)</t>
  </si>
  <si>
    <t>YW迷你红豆B</t>
  </si>
  <si>
    <t>YW抹茶菠萝包(30*2)</t>
  </si>
  <si>
    <t>YW墨西哥面包(80)</t>
  </si>
  <si>
    <t>YW奶酥墨西哥(60)</t>
  </si>
  <si>
    <t>YW日式菠萝型面包(60)</t>
  </si>
  <si>
    <t>YW蔬菜面包(80)</t>
  </si>
  <si>
    <t>YW松松面包(70)</t>
  </si>
  <si>
    <t>YW相思红豆面包</t>
  </si>
  <si>
    <t>YW心相印</t>
  </si>
  <si>
    <t>YW椰子面包(60)</t>
  </si>
  <si>
    <t>YW椰子面包B</t>
  </si>
  <si>
    <t>YW杂粮面包(80)</t>
  </si>
  <si>
    <t>YW麦香芝士面包(60)</t>
  </si>
  <si>
    <t>YW丹麦松松面包</t>
  </si>
  <si>
    <t>YW菠萝包(2个装)</t>
  </si>
  <si>
    <t>YW红豆飘雪(30g*2)</t>
  </si>
  <si>
    <t>YW花式红豆(70)</t>
  </si>
  <si>
    <t>YW吉士餐包(30g*2)</t>
  </si>
  <si>
    <t>YW蓝莓红豆(30g*2)</t>
  </si>
  <si>
    <t>YW流沙面包(30)</t>
  </si>
  <si>
    <t>YW麦片包(2个装)</t>
  </si>
  <si>
    <t>YW墨西哥(2个装)</t>
  </si>
  <si>
    <t>YW葡萄墨西哥(60)</t>
  </si>
  <si>
    <t>YW酥粒小包(30g*2)</t>
  </si>
  <si>
    <t>YW蒜香餐包(30g*2)</t>
  </si>
  <si>
    <t>YW杏仁红豆(30g*2)</t>
  </si>
  <si>
    <t>YW养生餐包(30g*2)</t>
  </si>
  <si>
    <t>YW椰包(2个装)</t>
  </si>
  <si>
    <t>YW芝麻包(2个装)</t>
  </si>
  <si>
    <t>YW芝香丹麦(50)</t>
  </si>
  <si>
    <t>YW南瓜酸奶面包(60)</t>
  </si>
  <si>
    <t>YW白吐司(二片装)</t>
  </si>
  <si>
    <t>YW麦香吐司(二片装)</t>
  </si>
  <si>
    <t>YW香葱松松(70)</t>
  </si>
  <si>
    <t>YW芝香四溢(70)</t>
  </si>
  <si>
    <t>打虎棒</t>
  </si>
  <si>
    <t>原味甜甜圈</t>
  </si>
  <si>
    <t>YW红豆餐包(两粒装)</t>
  </si>
  <si>
    <t>YW南瓜蔓越莓卷</t>
  </si>
  <si>
    <t>YW葡萄吐司(二片装)</t>
  </si>
  <si>
    <t>黄金大理石</t>
  </si>
  <si>
    <t>沙琪玛(咖啡味)</t>
  </si>
  <si>
    <t>沙琪玛(原味)</t>
  </si>
  <si>
    <t>武松卷</t>
  </si>
  <si>
    <t>椰子面包</t>
  </si>
  <si>
    <t>YW柠檬脆皮</t>
  </si>
  <si>
    <t>巧克力甜甜圈</t>
  </si>
  <si>
    <t>沙琪玛(琥珀核桃味)</t>
  </si>
  <si>
    <t>塔塔可爱熊</t>
  </si>
  <si>
    <t>脆香法国</t>
  </si>
  <si>
    <t>法式麻花</t>
  </si>
  <si>
    <t>牛奶花生甜甜圈</t>
  </si>
  <si>
    <t>椰香葡萄</t>
  </si>
  <si>
    <t>法式心恋</t>
  </si>
  <si>
    <t>胡萝卜纤维吐司（4片装）</t>
  </si>
  <si>
    <t>松松面包</t>
  </si>
  <si>
    <t>松松面包（辣味）</t>
  </si>
  <si>
    <t>甜餐包</t>
  </si>
  <si>
    <t>小宝贝(新)</t>
  </si>
  <si>
    <t>杏仁丹麦</t>
  </si>
  <si>
    <t>椰丝蛋糕</t>
  </si>
  <si>
    <t>奶香脆条</t>
  </si>
  <si>
    <t>奶香手撕包</t>
  </si>
  <si>
    <t>西梅蛋糕</t>
  </si>
  <si>
    <t>小熊兄弟</t>
  </si>
  <si>
    <t>菠萝形大红豆</t>
  </si>
  <si>
    <t>法式蛋卷</t>
  </si>
  <si>
    <t>新西兰风味排包</t>
  </si>
  <si>
    <t>黄金蛋塔</t>
  </si>
  <si>
    <t>火烧贝</t>
  </si>
  <si>
    <t>金牌裸麦夹心</t>
  </si>
  <si>
    <t>魔鬼芝士三角</t>
  </si>
  <si>
    <t>青葱卷(新)</t>
  </si>
  <si>
    <t>鲔鱼香榭</t>
  </si>
  <si>
    <t>芝士香榭</t>
  </si>
  <si>
    <t>布朗尼蛋糕SC</t>
  </si>
  <si>
    <t>丹麦蓝莓派</t>
  </si>
  <si>
    <t>亲亲蛋卷巧克力</t>
  </si>
  <si>
    <t>松松小贝</t>
  </si>
  <si>
    <t>小枕头蛋糕</t>
  </si>
  <si>
    <t>藤椒松松蛋糕卷</t>
  </si>
  <si>
    <t>黑森林</t>
  </si>
  <si>
    <t>双号</t>
  </si>
  <si>
    <t>红枣蛋糕卷</t>
  </si>
  <si>
    <t>红心火龙果蛋糕</t>
  </si>
  <si>
    <t>半熟芝士(2个装)</t>
  </si>
  <si>
    <t>蓝莓蛋糕切片(奶油蛋糕)</t>
  </si>
  <si>
    <t>单号</t>
  </si>
  <si>
    <t>起酥蛋糕(新)</t>
  </si>
  <si>
    <t>原味雪嘟嘟</t>
  </si>
  <si>
    <t>原味泡芙</t>
  </si>
  <si>
    <t>乳酪包</t>
  </si>
  <si>
    <t>麦香吐司六片厚片装</t>
  </si>
  <si>
    <t>牛油曲奇</t>
  </si>
  <si>
    <t>芝士蔓越莓面包</t>
  </si>
  <si>
    <t>嘟嘟宝贝</t>
  </si>
  <si>
    <t>红豆餐包（六粒装）SC</t>
  </si>
  <si>
    <t>胡萝卜纤维吐司(6片装)</t>
  </si>
  <si>
    <t>活力小黄人</t>
  </si>
  <si>
    <t>蓝莓切片</t>
  </si>
  <si>
    <t>葡萄吐司(6片装)SC</t>
  </si>
  <si>
    <t>一口酥</t>
  </si>
  <si>
    <t>海盐焦糖杯</t>
  </si>
  <si>
    <t>红丝绒</t>
  </si>
  <si>
    <t>抹茶蜜豆</t>
  </si>
  <si>
    <t>拿破仑</t>
  </si>
  <si>
    <t>小猪佩奇</t>
  </si>
  <si>
    <t>古力慕斯</t>
  </si>
  <si>
    <t>花生方块酥</t>
  </si>
  <si>
    <t>杏仁脆饼</t>
  </si>
  <si>
    <t>椰子薄脆</t>
  </si>
  <si>
    <t>芝麻方块酥</t>
  </si>
  <si>
    <t>牛奶豆腐</t>
  </si>
  <si>
    <t>蝴蝶酥</t>
  </si>
  <si>
    <t>花生薄脆</t>
  </si>
  <si>
    <t>酸奶味草莓盒子</t>
  </si>
  <si>
    <t>酸奶味火龙果盒子</t>
  </si>
  <si>
    <t>枫糖吐司</t>
  </si>
  <si>
    <t>老婆饼盒装(五个装)</t>
  </si>
  <si>
    <t>芒果晶砖</t>
  </si>
  <si>
    <t>牛奶蜂蜜蛋糕(新)</t>
  </si>
  <si>
    <t>提拉米苏</t>
  </si>
  <si>
    <t>枕头蛋糕</t>
  </si>
  <si>
    <t>黄金椰子球</t>
  </si>
  <si>
    <t>蔓越莓饼</t>
  </si>
  <si>
    <t>扁桃仁酥</t>
  </si>
  <si>
    <t>19年款B15滋味甜心(4号)</t>
  </si>
  <si>
    <t>19年款D04拿破仑蛋糕(4号)</t>
  </si>
  <si>
    <t>19年款D08鲜果乐园(4号)</t>
  </si>
  <si>
    <t>19年款B05嘿嘿小熊(6号)</t>
  </si>
  <si>
    <t>19年款B07熊猫小宝(6号)</t>
  </si>
  <si>
    <t>19年款G01数字蛋糕(0)6号</t>
  </si>
  <si>
    <t>19年款G01数字蛋糕(2)6号</t>
  </si>
  <si>
    <t>19年款G01数字蛋糕(5)6号</t>
  </si>
  <si>
    <t>19年款B06小兔可丽(6号)</t>
  </si>
  <si>
    <t>19年款B13檬萌精灵(6号)</t>
  </si>
  <si>
    <t>19年款B16喵贝儿(4号)</t>
  </si>
  <si>
    <t>19年款B11满载而归(6号)</t>
  </si>
  <si>
    <t>蓝莓切片会议点心(25块)</t>
  </si>
  <si>
    <t>会议点心</t>
  </si>
  <si>
    <t>19年款A11海盐奥利奥(6号)</t>
  </si>
  <si>
    <t>19年款B02海洋奇缘(6号)</t>
  </si>
  <si>
    <t>19年款B03梦幻岛(6号)</t>
  </si>
  <si>
    <t>19年款D03情定埃菲尔(6号)</t>
  </si>
  <si>
    <t>19年款D05甜蜜邂逅(6号)</t>
  </si>
  <si>
    <t>19年款D08鲜果乐园(6号)</t>
  </si>
  <si>
    <t>19年款D09初夏时光(6号)</t>
  </si>
  <si>
    <t>19年款B01恐龙王国(6号)</t>
  </si>
  <si>
    <t>19年款B05嘿嘿小熊(8号)</t>
  </si>
  <si>
    <t>19年款B07熊猫小宝(8号)</t>
  </si>
  <si>
    <t>19年款B13檬萌精灵(8号)</t>
  </si>
  <si>
    <t>19年款D01黑白森林(6号)</t>
  </si>
  <si>
    <t>19年款D02灿烂星辰(6号)</t>
  </si>
  <si>
    <t>19年款D04拿破仑蛋糕(6号)</t>
  </si>
  <si>
    <t>19年款D06浪漫满屋(6号)</t>
  </si>
  <si>
    <t>19年款D13美丽心情(6号)</t>
  </si>
  <si>
    <t>19年款D14四季芳菲(6号)</t>
  </si>
  <si>
    <t>19年款E01宇治抹茶堡(6号)</t>
  </si>
  <si>
    <t>19年款B06小兔可丽(8号)</t>
  </si>
  <si>
    <t>19年款E02恋恋红丝绒(6号)</t>
  </si>
  <si>
    <t>19年款A01皇冠芝士(6号)</t>
  </si>
  <si>
    <t>19年款A08绿野仙踪(6号)</t>
  </si>
  <si>
    <t>19年款A11海盐奥利奥(8号)</t>
  </si>
  <si>
    <t>19年款B11满载而归(8号)</t>
  </si>
  <si>
    <t>19年款D08粉红堡(6号)</t>
  </si>
  <si>
    <t>19年款D11蓝莓森林(6号)</t>
  </si>
  <si>
    <t>19年款D12黑色诱惑(8号)</t>
  </si>
  <si>
    <t>19年款B02海洋奇缘(8号)</t>
  </si>
  <si>
    <t>19年款B03梦幻岛(8号)</t>
  </si>
  <si>
    <t>19年款D03情定埃菲尔(8号)</t>
  </si>
  <si>
    <t>19年款D04拿破仑蛋糕(8号)</t>
  </si>
  <si>
    <t>19年款D05甜蜜邂逅(8号)</t>
  </si>
  <si>
    <t>19年款D13美丽心情(8号)</t>
  </si>
  <si>
    <t>粉红派对(6号)</t>
  </si>
  <si>
    <t>19年款B01恐龙王国(8号)</t>
  </si>
  <si>
    <t>19年款B05嘿嘿小熊(10号)</t>
  </si>
  <si>
    <t>19年款B07熊猫小宝(10号)</t>
  </si>
  <si>
    <t>19年款B09顽皮虎(8号)</t>
  </si>
  <si>
    <t>19年款D02灿烂星辰(8号)</t>
  </si>
  <si>
    <t>19年款D06浪漫满屋(8号)</t>
  </si>
  <si>
    <t>19年款D09初夏时光(8号)</t>
  </si>
  <si>
    <t>19年款D14四季芳菲(8号)</t>
  </si>
  <si>
    <t>19年款A09马斯卡彭榴莲千层(8号)</t>
  </si>
  <si>
    <t>19年款D01黑白森林(8号)</t>
  </si>
  <si>
    <t>19年款D08鲜果乐园(8号)</t>
  </si>
  <si>
    <t>19年款D10爱尔兰风情(8号)</t>
  </si>
  <si>
    <t>19年款E01宇治抹茶堡(8号)</t>
  </si>
  <si>
    <t>北极光(6号)</t>
  </si>
  <si>
    <t>欢乐颂(6号)</t>
  </si>
  <si>
    <t>19年款G02珍情挚爱(8号)</t>
  </si>
  <si>
    <t>19年款B11满载而归(10号)</t>
  </si>
  <si>
    <t>粉红派对(8号)</t>
  </si>
  <si>
    <t>19年款B04小甜甜(8号)</t>
  </si>
  <si>
    <t>19年款D08粉红堡(8号)</t>
  </si>
  <si>
    <t>19年款A04心心相印(8号)</t>
  </si>
  <si>
    <t>19年款A11海盐奥利奥(10号)</t>
  </si>
  <si>
    <t>19年款B02海洋奇缘(10号)</t>
  </si>
  <si>
    <t>19年款B03梦幻岛(10号)</t>
  </si>
  <si>
    <t>19年款B14熊猫宝贝(10号)</t>
  </si>
  <si>
    <t>19年款C01幸福心语(8号)</t>
  </si>
  <si>
    <t>19年款C02花样年华(8号)</t>
  </si>
  <si>
    <t>19年款C03甜心之吻(8号)</t>
  </si>
  <si>
    <t>19年款D02灿烂星辰(10号)</t>
  </si>
  <si>
    <t>19年款D04拿破仑蛋糕(10号)</t>
  </si>
  <si>
    <t>19年款D09初夏时光(10号)</t>
  </si>
  <si>
    <t>北极光(8号)</t>
  </si>
  <si>
    <t>欢乐颂(8号)</t>
  </si>
  <si>
    <t>19年款B09顽皮虎(10号)</t>
  </si>
  <si>
    <t>19年款B10飞车总动员(10号)</t>
  </si>
  <si>
    <t>19年款D03情定埃菲尔(10号)</t>
  </si>
  <si>
    <t>19年款D05甜蜜邂逅(10号)</t>
  </si>
  <si>
    <t>19年款D07巴蜀印象(10号)</t>
  </si>
  <si>
    <t>19年款D13美丽心情(10号)</t>
  </si>
  <si>
    <t>19年款D14四季芳菲(10号)</t>
  </si>
  <si>
    <t>19年款A01皇冠芝士(8号)</t>
  </si>
  <si>
    <t>19年款A02焦糖咖啡慕斯(8号)</t>
  </si>
  <si>
    <t>19年款A07新西兰巴旦木乳脂蛋糕8号</t>
  </si>
  <si>
    <t>19年款A08绿野仙踪(8号)</t>
  </si>
  <si>
    <t>19年款A10马斯卡彭提拉米苏(8号)</t>
  </si>
  <si>
    <t>19年款D01黑白森林(10号)</t>
  </si>
  <si>
    <t>19年款D06浪漫满屋(10号)</t>
  </si>
  <si>
    <t>19年款A05威尼斯遐想(8号)</t>
  </si>
  <si>
    <t>19年款A11马斯卡彭莓莓芝士(8号)</t>
  </si>
  <si>
    <t>19年款B05嘿嘿小熊(12号)</t>
  </si>
  <si>
    <t>19年款D08鲜果乐园(10号)</t>
  </si>
  <si>
    <t>19年款D11蓝莓森林(8号)</t>
  </si>
  <si>
    <t>19年款E02恋恋红丝绒(8号)</t>
  </si>
  <si>
    <t>马士卡彭芒果慕斯会议点心(16块)</t>
  </si>
  <si>
    <t>19年款D08粉红堡(10号)</t>
  </si>
  <si>
    <t>19年款A03倾城之恋(8号)</t>
  </si>
  <si>
    <t>19年款A06焦糖海盐味乳脂奶油蛋糕(8号)</t>
  </si>
  <si>
    <t>19年款F02福寿双全(10号)</t>
  </si>
  <si>
    <t>19年款B11满载而归(12号)</t>
  </si>
  <si>
    <t>19年款G02珍情挚爱(10号)</t>
  </si>
  <si>
    <t>YW什锦乐园12号</t>
  </si>
  <si>
    <t>19年款D03情定埃菲尔(12号)</t>
  </si>
  <si>
    <t>19年款D05甜蜜邂逅(12号)</t>
  </si>
  <si>
    <t>19年款B14熊猫宝贝(12号)</t>
  </si>
  <si>
    <t>19年款D14四季芳菲(12号)</t>
  </si>
  <si>
    <t>19年款B12空中梦想家(12号)</t>
  </si>
  <si>
    <t>19年款D04拿破仑蛋糕(12号)</t>
  </si>
  <si>
    <t>19年款D09初夏时光(12号)</t>
  </si>
  <si>
    <t>19年款D13美丽心情(12号)</t>
  </si>
  <si>
    <t>19年款D08粉红堡(12号)</t>
  </si>
  <si>
    <t>YW什锦乐园14号</t>
  </si>
  <si>
    <t>19年款D08鲜果乐园(12号)</t>
  </si>
  <si>
    <t>19年款B09顽皮虎(12号)</t>
  </si>
  <si>
    <t>19年款B10飞车总动员(12号)</t>
  </si>
  <si>
    <t>19年款D01黑白森林(12号)</t>
  </si>
  <si>
    <t>19年款D07巴蜀印象(12号)</t>
  </si>
  <si>
    <t>19年款F01寿福珍宝(12号)</t>
  </si>
  <si>
    <t>19年款F02福寿双全(12号)</t>
  </si>
  <si>
    <t>19年款F03幸福佳辰(12号)</t>
  </si>
  <si>
    <t>19年款G02珍情挚爱(12号)</t>
  </si>
  <si>
    <t>芒果巧克力蛋糕</t>
  </si>
  <si>
    <t>19年款B11满载而归(14号)</t>
  </si>
  <si>
    <t>19年款D07巴蜀印象(14号)</t>
  </si>
  <si>
    <t>19年款B10飞车总动员(14号)</t>
  </si>
  <si>
    <t>19年款B12空中梦想家(14号)</t>
  </si>
  <si>
    <t>19年款D03情定埃菲尔(14号)</t>
  </si>
  <si>
    <t>19年款D08鲜果乐园(14号)</t>
  </si>
  <si>
    <t>19年款D13美丽心情(14号)</t>
  </si>
  <si>
    <t>19年款F01寿福珍宝(14号)</t>
  </si>
  <si>
    <t>19年款F02福寿双全(14号)</t>
  </si>
  <si>
    <t>19年款D04拿破仑蛋糕(14号)</t>
  </si>
  <si>
    <t>19年款D14四季芳菲(14号)</t>
  </si>
  <si>
    <t>19年款F03幸福佳辰(14号)</t>
  </si>
  <si>
    <t>原味蛋糕</t>
  </si>
  <si>
    <t>19年款D08粉红堡(14号)</t>
  </si>
  <si>
    <t>19年款D09初夏时光(14号)</t>
  </si>
  <si>
    <t>19年款D07巴蜀印象(16号)</t>
  </si>
  <si>
    <t>19年款D04拿破仑蛋糕(16号)</t>
  </si>
  <si>
    <t>开业蛋糕</t>
  </si>
  <si>
    <t>19年款D08鲜果乐园(16号)</t>
  </si>
  <si>
    <t>19年款D03情定埃菲尔(16号)</t>
  </si>
  <si>
    <t>19年款F01寿福珍宝(16号)</t>
  </si>
  <si>
    <t>19年款F02福寿双全(16号)</t>
  </si>
  <si>
    <t>19年款F03幸福佳辰(16号)</t>
  </si>
  <si>
    <t>19年款D09初夏时光(16号)</t>
  </si>
  <si>
    <t>19年款D14四季芳菲(16号)</t>
  </si>
  <si>
    <t>19年款F01寿福珍宝(18号)</t>
  </si>
  <si>
    <t>19年款F02福寿双全(18号)</t>
  </si>
  <si>
    <t>19年款G03我愿意(I  DO)</t>
  </si>
  <si>
    <t>19年款D08鲜果乐园(18号)</t>
  </si>
  <si>
    <t>19年款D03情定埃菲尔(18号)</t>
  </si>
  <si>
    <t>19年款D09初夏时光(18号)</t>
  </si>
  <si>
    <t>19年款D14四季芳菲(18号)</t>
  </si>
  <si>
    <t>19年款F01寿福珍宝(20号)</t>
  </si>
  <si>
    <t>19年款F02福寿双全(20号)</t>
  </si>
  <si>
    <t>19年款D08鲜果乐园(20号)</t>
  </si>
  <si>
    <t>19年款D03情定埃菲尔(20号)</t>
  </si>
  <si>
    <t>19年款D09初夏时光(20号)</t>
  </si>
  <si>
    <t>19年款D14四季芳菲(20号)</t>
  </si>
  <si>
    <t>杂粮餐包(3个装)</t>
  </si>
  <si>
    <t>丹麦式曲奇(礼盒款A)SC</t>
  </si>
  <si>
    <t>丹麦式曲奇(礼盒款B)SC</t>
  </si>
  <si>
    <t>丹麦式曲奇(礼盒款C)SC</t>
  </si>
  <si>
    <t>丹麦式曲奇(礼盒款D)SC</t>
  </si>
  <si>
    <t>马氏卡彭提拉米苏慕斯会议点心(16块)</t>
  </si>
  <si>
    <t>19年款G01数字蛋糕(1)6号</t>
  </si>
  <si>
    <t>19年款G01数字蛋糕(3)6号</t>
  </si>
  <si>
    <t>19年款G01数字蛋糕(4)6号</t>
  </si>
  <si>
    <t>19年款G01数字蛋糕(6)6号</t>
  </si>
  <si>
    <t>19年款G01数字蛋糕(7)6号</t>
  </si>
  <si>
    <t>19年款G01数字蛋糕(8)6号</t>
  </si>
  <si>
    <t>19年款G01数字蛋糕(9)6号</t>
  </si>
  <si>
    <t>抹茶森林(6号)</t>
  </si>
  <si>
    <t>小团圆(6号)</t>
  </si>
  <si>
    <t>巧思(8号)</t>
  </si>
  <si>
    <t>15款生日蛋糕帽子</t>
  </si>
  <si>
    <t>蜂蜜蛋糕</t>
  </si>
  <si>
    <t>双倍芝士软欧面包</t>
  </si>
  <si>
    <t>奶香脆条（PT)</t>
  </si>
  <si>
    <t>奶香脆条（MX)</t>
  </si>
  <si>
    <t>奶香脆条（HL)</t>
  </si>
  <si>
    <t>奶香脆条（BT)</t>
  </si>
  <si>
    <t>奶香脆条(QM)</t>
  </si>
  <si>
    <t>薄皮卡仕达小餐包（6粒装）</t>
  </si>
  <si>
    <t>白吐司(2片装)</t>
  </si>
  <si>
    <t>白吐司(4片装)</t>
  </si>
  <si>
    <t>白吐司(6片装)</t>
  </si>
  <si>
    <t>全麦吐司(2片装)</t>
  </si>
  <si>
    <t>全麦吐司(4片装)</t>
  </si>
  <si>
    <t>芝士玉米棒</t>
  </si>
  <si>
    <t>杂粮餐包(6个装)</t>
  </si>
  <si>
    <t>巧克力曲奇SC</t>
  </si>
  <si>
    <t>原味曲奇SC</t>
  </si>
  <si>
    <t>咖啡味曲奇</t>
  </si>
  <si>
    <t>岩烧罗宋/罗宋面包</t>
  </si>
  <si>
    <t>九叠吐司</t>
  </si>
  <si>
    <t>新品4月30日上市</t>
  </si>
  <si>
    <t>原味桃酥</t>
  </si>
  <si>
    <t>椒盐桃酥</t>
  </si>
  <si>
    <t>绿豆糕</t>
  </si>
  <si>
    <t xml:space="preserve">饼干 </t>
  </si>
  <si>
    <t>核果麦芽面包</t>
  </si>
  <si>
    <t>新品5月20日上市</t>
  </si>
  <si>
    <t>西点周期表（20200518）</t>
  </si>
  <si>
    <t>叫货时间</t>
  </si>
  <si>
    <t>星期六</t>
  </si>
  <si>
    <t>星期日</t>
  </si>
  <si>
    <t>星期一</t>
  </si>
  <si>
    <t>星期二</t>
  </si>
  <si>
    <t>星期三</t>
  </si>
  <si>
    <t>星期四</t>
  </si>
  <si>
    <t>星期五</t>
  </si>
  <si>
    <t>生产时间</t>
  </si>
  <si>
    <t>到货时间</t>
  </si>
  <si>
    <t>名称</t>
  </si>
  <si>
    <t>原味曲奇</t>
  </si>
  <si>
    <t>咖啡曲奇</t>
  </si>
  <si>
    <t>巧克力曲奇</t>
  </si>
  <si>
    <t>沙琪玛（琥珀核桃）</t>
  </si>
  <si>
    <t>沙琪玛（咖啡）</t>
  </si>
  <si>
    <t>沙琪玛（原味）</t>
  </si>
  <si>
    <r>
      <rPr>
        <sz val="11"/>
        <color theme="1"/>
        <rFont val="宋体"/>
        <family val="3"/>
        <charset val="134"/>
        <scheme val="minor"/>
      </rPr>
      <t>说明：以上周期表门店</t>
    </r>
    <r>
      <rPr>
        <sz val="11"/>
        <color rgb="FFFF0000"/>
        <rFont val="宋体"/>
        <family val="3"/>
        <charset val="134"/>
        <scheme val="minor"/>
      </rPr>
      <t>5月18号叫货</t>
    </r>
    <r>
      <rPr>
        <sz val="11"/>
        <color theme="1"/>
        <rFont val="宋体"/>
        <family val="3"/>
        <charset val="134"/>
        <scheme val="minor"/>
      </rPr>
      <t>，生产5月20日开始制作，</t>
    </r>
    <r>
      <rPr>
        <sz val="11"/>
        <color rgb="FFFF0000"/>
        <rFont val="宋体"/>
        <family val="3"/>
        <charset val="134"/>
        <scheme val="minor"/>
      </rPr>
      <t>5月21日到店</t>
    </r>
    <r>
      <rPr>
        <sz val="11"/>
        <color theme="1"/>
        <rFont val="宋体"/>
        <family val="3"/>
        <charset val="134"/>
        <scheme val="minor"/>
      </rPr>
      <t>开始执行</t>
    </r>
  </si>
  <si>
    <t>YW业务产品单日生产周期明细</t>
  </si>
  <si>
    <t>每周每日到货YW产品明细（单品数量200）</t>
  </si>
  <si>
    <t>周一到货产品</t>
  </si>
  <si>
    <t>周二到货产品</t>
  </si>
  <si>
    <t>周三到货产品</t>
  </si>
  <si>
    <t>周四到货产品</t>
  </si>
  <si>
    <t>周五到货产品</t>
  </si>
  <si>
    <t>克重</t>
  </si>
  <si>
    <t>YW胚芽蛋糕卷(新)</t>
  </si>
  <si>
    <t>蛋糕</t>
  </si>
  <si>
    <t>YW香葱蛋卷(新)</t>
  </si>
  <si>
    <t>YW黄金蛋糕卷(新)</t>
  </si>
  <si>
    <t>YW虎皮巧克力蛋糕卷(新)</t>
  </si>
  <si>
    <t>YW椰丝小蛋糕</t>
  </si>
  <si>
    <t>YW巧克力蛋糕卷(新)</t>
  </si>
  <si>
    <t>YW南瓜卷</t>
  </si>
  <si>
    <t>YW海苔肉松卷</t>
  </si>
  <si>
    <t>YW松松条</t>
  </si>
  <si>
    <t>YW黑芝麻2号</t>
  </si>
  <si>
    <t>YW海苔方块(新)</t>
  </si>
  <si>
    <t>YW巧克力方块</t>
  </si>
  <si>
    <t>YW蔓越星橙2号</t>
  </si>
  <si>
    <t>YW樱桃卷</t>
  </si>
  <si>
    <t>YW海绵宝宝</t>
  </si>
  <si>
    <t>YW一休(35)</t>
  </si>
  <si>
    <t>YW武松卷</t>
  </si>
  <si>
    <t>YW橙皮蛋卷</t>
  </si>
  <si>
    <t>YW黑白卷</t>
  </si>
  <si>
    <t>面包</t>
  </si>
  <si>
    <t>YW打虎棒</t>
  </si>
  <si>
    <t>YW胡萝卜夹心(40)</t>
  </si>
  <si>
    <t>YW菠萝含笑(30)</t>
  </si>
  <si>
    <t>YW蓝莓夹心</t>
  </si>
  <si>
    <t>YW毛毛虫(60)</t>
  </si>
  <si>
    <t>YW巧克力甜甜圈(60)</t>
  </si>
  <si>
    <t>YW白色之恋(40)</t>
  </si>
  <si>
    <t>临江小学（成都教科院附属学校西区）</t>
    <phoneticPr fontId="45" type="noConversion"/>
  </si>
  <si>
    <t>提货方式</t>
    <phoneticPr fontId="45" type="noConversion"/>
  </si>
  <si>
    <t>门店自提</t>
    <phoneticPr fontId="45" type="noConversion"/>
  </si>
  <si>
    <t xml:space="preserve"> </t>
    <phoneticPr fontId="45" type="noConversion"/>
  </si>
  <si>
    <t>雇员编码</t>
    <phoneticPr fontId="45" type="noConversion"/>
  </si>
  <si>
    <t>测试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</si>
</sst>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6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b/>
      <sz val="10"/>
      <color indexed="8"/>
      <name val="新宋体"/>
      <family val="3"/>
      <charset val="134"/>
    </font>
    <font>
      <b/>
      <sz val="10"/>
      <color rgb="FFFF0000"/>
      <name val="新宋体"/>
      <family val="3"/>
      <charset val="134"/>
    </font>
    <font>
      <sz val="7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color indexed="62"/>
      <name val="宋体"/>
      <family val="3"/>
      <charset val="134"/>
    </font>
    <font>
      <b/>
      <sz val="12"/>
      <color indexed="53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indexed="62"/>
      <name val="宋体"/>
      <family val="3"/>
      <charset val="134"/>
    </font>
    <font>
      <i/>
      <sz val="12"/>
      <color indexed="23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2"/>
      <color indexed="1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double">
        <color indexed="52"/>
      </bottom>
      <diagonal/>
    </border>
  </borders>
  <cellStyleXfs count="14741">
    <xf numFmtId="0" fontId="0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2" fillId="0" borderId="0" applyBorder="0"/>
    <xf numFmtId="0" fontId="30" fillId="14" borderId="14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/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/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44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44" fillId="0" borderId="0" applyBorder="0">
      <alignment vertical="center"/>
    </xf>
    <xf numFmtId="0" fontId="44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44" fillId="0" borderId="0" applyBorder="0"/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6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6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6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27" fillId="0" borderId="0" applyBorder="0"/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/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44" fillId="0" borderId="0" applyBorder="0"/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6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39" fillId="18" borderId="16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/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6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2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6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2" fillId="0" borderId="0" applyBorder="0"/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25" fillId="13" borderId="10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9" fillId="18" borderId="16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0" borderId="0" applyBorder="0"/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44" fillId="0" borderId="0" applyBorder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9" fillId="18" borderId="16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6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9" fillId="18" borderId="16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4" fillId="0" borderId="0" applyBorder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0" borderId="0" applyBorder="0"/>
    <xf numFmtId="0" fontId="27" fillId="0" borderId="0" applyBorder="0"/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0" borderId="0" applyBorder="0"/>
    <xf numFmtId="0" fontId="27" fillId="0" borderId="0" applyBorder="0"/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7" fillId="15" borderId="11" applyNumberFormat="0" applyFont="0" applyAlignment="0" applyProtection="0">
      <alignment vertical="center"/>
    </xf>
    <xf numFmtId="0" fontId="25" fillId="13" borderId="10" applyNumberFormat="0" applyAlignment="0" applyProtection="0">
      <alignment vertical="center"/>
    </xf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4" xfId="776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1445" applyFont="1" applyFill="1" applyBorder="1" applyAlignment="1">
      <alignment horizontal="center" vertical="center"/>
    </xf>
    <xf numFmtId="0" fontId="7" fillId="0" borderId="4" xfId="1445" applyFont="1" applyFill="1" applyBorder="1" applyAlignment="1">
      <alignment horizontal="center" vertical="center"/>
    </xf>
    <xf numFmtId="0" fontId="7" fillId="6" borderId="5" xfId="1445" applyFont="1" applyFill="1" applyBorder="1" applyAlignment="1">
      <alignment horizontal="center" vertical="center"/>
    </xf>
    <xf numFmtId="0" fontId="7" fillId="6" borderId="4" xfId="1445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6" fillId="0" borderId="4" xfId="1445" applyFont="1" applyFill="1" applyBorder="1" applyAlignment="1">
      <alignment horizontal="center" vertical="center" wrapText="1"/>
    </xf>
    <xf numFmtId="0" fontId="0" fillId="0" borderId="0" xfId="0" applyFill="1"/>
    <xf numFmtId="0" fontId="0" fillId="7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4" xfId="191" applyFont="1" applyFill="1" applyBorder="1" applyAlignment="1">
      <alignment horizontal="center" vertical="center"/>
    </xf>
    <xf numFmtId="0" fontId="0" fillId="0" borderId="5" xfId="191" applyFont="1" applyFill="1" applyBorder="1" applyAlignment="1">
      <alignment horizontal="center" vertical="center"/>
    </xf>
    <xf numFmtId="0" fontId="9" fillId="0" borderId="4" xfId="1406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2" fontId="0" fillId="0" borderId="4" xfId="0" applyNumberFormat="1" applyBorder="1" applyAlignment="1">
      <alignment horizontal="center" vertical="top"/>
    </xf>
    <xf numFmtId="2" fontId="0" fillId="0" borderId="5" xfId="0" applyNumberFormat="1" applyBorder="1" applyAlignment="1">
      <alignment horizontal="center" vertical="top"/>
    </xf>
    <xf numFmtId="2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 vertical="top"/>
    </xf>
    <xf numFmtId="2" fontId="0" fillId="0" borderId="4" xfId="0" applyNumberFormat="1" applyFill="1" applyBorder="1" applyAlignment="1">
      <alignment horizontal="center" vertical="top"/>
    </xf>
    <xf numFmtId="2" fontId="0" fillId="0" borderId="5" xfId="0" applyNumberFormat="1" applyFill="1" applyBorder="1" applyAlignment="1">
      <alignment horizontal="center" vertical="top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5" borderId="4" xfId="191" applyFont="1" applyFill="1" applyBorder="1" applyAlignment="1">
      <alignment horizontal="center" vertical="center"/>
    </xf>
    <xf numFmtId="0" fontId="10" fillId="5" borderId="4" xfId="19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191" applyFont="1" applyFill="1" applyBorder="1" applyAlignment="1">
      <alignment horizontal="center" vertical="center"/>
    </xf>
    <xf numFmtId="0" fontId="10" fillId="0" borderId="4" xfId="191" applyFont="1" applyFill="1" applyBorder="1" applyAlignment="1">
      <alignment horizontal="center" vertical="center"/>
    </xf>
    <xf numFmtId="0" fontId="6" fillId="5" borderId="4" xfId="19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8" borderId="4" xfId="19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49" fontId="8" fillId="5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0" fontId="11" fillId="5" borderId="4" xfId="191" applyFont="1" applyFill="1" applyBorder="1" applyAlignment="1">
      <alignment horizontal="center" vertical="center"/>
    </xf>
    <xf numFmtId="4" fontId="11" fillId="5" borderId="4" xfId="191" applyNumberFormat="1" applyFont="1" applyFill="1" applyBorder="1" applyAlignment="1">
      <alignment horizontal="center" vertical="center"/>
    </xf>
    <xf numFmtId="0" fontId="10" fillId="8" borderId="4" xfId="19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49" fontId="8" fillId="0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12" fillId="9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2" fontId="0" fillId="0" borderId="4" xfId="0" applyNumberFormat="1" applyFont="1" applyFill="1" applyBorder="1" applyAlignment="1">
      <alignment horizontal="center" vertical="top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4" fillId="7" borderId="4" xfId="0" applyNumberFormat="1" applyFont="1" applyFill="1" applyBorder="1" applyAlignment="1" applyProtection="1">
      <alignment horizontal="center" vertical="center"/>
    </xf>
    <xf numFmtId="0" fontId="14" fillId="7" borderId="7" xfId="0" applyNumberFormat="1" applyFont="1" applyFill="1" applyBorder="1" applyAlignment="1">
      <alignment horizontal="center" vertical="center" wrapText="1"/>
    </xf>
    <xf numFmtId="0" fontId="14" fillId="7" borderId="8" xfId="0" applyNumberFormat="1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5" fillId="7" borderId="4" xfId="2364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0" fillId="7" borderId="4" xfId="0" applyFont="1" applyFill="1" applyBorder="1" applyAlignment="1" applyProtection="1">
      <alignment horizontal="center" vertical="center" wrapText="1"/>
    </xf>
    <xf numFmtId="0" fontId="0" fillId="7" borderId="4" xfId="0" applyFont="1" applyFill="1" applyBorder="1" applyAlignment="1" applyProtection="1">
      <alignment horizontal="center" vertical="center"/>
    </xf>
    <xf numFmtId="0" fontId="0" fillId="7" borderId="5" xfId="0" applyFont="1" applyFill="1" applyBorder="1" applyAlignment="1" applyProtection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 applyProtection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7" fillId="0" borderId="4" xfId="0" applyFont="1" applyFill="1" applyBorder="1" applyAlignment="1" applyProtection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76" fontId="20" fillId="12" borderId="4" xfId="0" applyNumberFormat="1" applyFont="1" applyFill="1" applyBorder="1" applyAlignment="1">
      <alignment horizontal="center" vertical="top" wrapText="1"/>
    </xf>
    <xf numFmtId="176" fontId="20" fillId="12" borderId="4" xfId="0" applyNumberFormat="1" applyFont="1" applyFill="1" applyBorder="1" applyAlignment="1">
      <alignment horizontal="center" vertical="center" wrapText="1"/>
    </xf>
    <xf numFmtId="176" fontId="21" fillId="12" borderId="4" xfId="0" applyNumberFormat="1" applyFont="1" applyFill="1" applyBorder="1" applyAlignment="1">
      <alignment horizontal="center" vertical="top" wrapText="1"/>
    </xf>
    <xf numFmtId="0" fontId="11" fillId="5" borderId="4" xfId="0" applyFont="1" applyFill="1" applyBorder="1" applyAlignment="1" applyProtection="1">
      <alignment horizontal="center" vertical="center" wrapText="1"/>
    </xf>
    <xf numFmtId="49" fontId="8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top"/>
    </xf>
    <xf numFmtId="0" fontId="8" fillId="5" borderId="4" xfId="1406" applyFont="1" applyFill="1" applyBorder="1" applyAlignment="1">
      <alignment horizontal="center" vertical="center" wrapText="1"/>
    </xf>
    <xf numFmtId="0" fontId="8" fillId="5" borderId="4" xfId="0" applyFont="1" applyFill="1" applyBorder="1" applyAlignment="1" applyProtection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10" fillId="0" borderId="4" xfId="191" applyFont="1" applyFill="1" applyBorder="1" applyAlignment="1" applyProtection="1">
      <alignment horizontal="center" vertical="center"/>
    </xf>
    <xf numFmtId="0" fontId="10" fillId="0" borderId="4" xfId="191" applyFont="1" applyFill="1" applyBorder="1" applyAlignment="1" applyProtection="1">
      <alignment horizontal="center" vertical="center"/>
    </xf>
    <xf numFmtId="0" fontId="10" fillId="5" borderId="4" xfId="191" applyFont="1" applyFill="1" applyBorder="1" applyAlignment="1" applyProtection="1">
      <alignment horizontal="center" vertical="center"/>
    </xf>
    <xf numFmtId="0" fontId="8" fillId="5" borderId="4" xfId="191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top"/>
    </xf>
    <xf numFmtId="0" fontId="8" fillId="5" borderId="4" xfId="191" applyFont="1" applyFill="1" applyBorder="1" applyAlignment="1" applyProtection="1">
      <alignment horizontal="center" vertical="center"/>
    </xf>
    <xf numFmtId="0" fontId="10" fillId="8" borderId="4" xfId="191" applyFont="1" applyFill="1" applyBorder="1" applyAlignment="1" applyProtection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</xf>
    <xf numFmtId="0" fontId="24" fillId="12" borderId="4" xfId="0" applyFont="1" applyFill="1" applyBorder="1" applyAlignment="1">
      <alignment horizontal="center" vertical="top" wrapText="1"/>
    </xf>
    <xf numFmtId="0" fontId="8" fillId="0" borderId="0" xfId="0" applyFont="1" applyFill="1" applyAlignment="1" applyProtection="1">
      <alignment horizontal="center" vertical="center" wrapText="1"/>
    </xf>
    <xf numFmtId="0" fontId="1" fillId="0" borderId="3" xfId="1445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7" fillId="0" borderId="4" xfId="1445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4741">
    <cellStyle name="标题 1 2" xfId="12981"/>
    <cellStyle name="标题 1 2 2" xfId="1996"/>
    <cellStyle name="标题 1 2 2 2" xfId="1038"/>
    <cellStyle name="标题 1 2 3" xfId="1182"/>
    <cellStyle name="标题 2 2" xfId="3822"/>
    <cellStyle name="标题 2 2 2" xfId="2595"/>
    <cellStyle name="标题 2 2 2 2" xfId="447"/>
    <cellStyle name="标题 2 2 3" xfId="1854"/>
    <cellStyle name="标题 3 2" xfId="3780"/>
    <cellStyle name="标题 3 2 2" xfId="265"/>
    <cellStyle name="标题 3 2 2 2" xfId="220"/>
    <cellStyle name="标题 3 2 3" xfId="3396"/>
    <cellStyle name="标题 4 2" xfId="403"/>
    <cellStyle name="标题 4 2 2" xfId="871"/>
    <cellStyle name="标题 4 2 2 2" xfId="772"/>
    <cellStyle name="标题 4 2 3" xfId="2811"/>
    <cellStyle name="标题 5" xfId="4243"/>
    <cellStyle name="标题 5 2" xfId="650"/>
    <cellStyle name="标题 5 2 2" xfId="1510"/>
    <cellStyle name="标题 5 3" xfId="296"/>
    <cellStyle name="差 2" xfId="1851"/>
    <cellStyle name="差 2 2" xfId="3386"/>
    <cellStyle name="差 2 2 2" xfId="494"/>
    <cellStyle name="差 2 3" xfId="2448"/>
    <cellStyle name="常规" xfId="0" builtinId="0"/>
    <cellStyle name="常规 10" xfId="1136"/>
    <cellStyle name="常规 10 2" xfId="2364"/>
    <cellStyle name="常规 10 2 2" xfId="1564"/>
    <cellStyle name="常规 10 3" xfId="4181"/>
    <cellStyle name="常规 10 3 2" xfId="3919"/>
    <cellStyle name="常规 10 4" xfId="2717"/>
    <cellStyle name="常规 100" xfId="847"/>
    <cellStyle name="常规 101" xfId="335"/>
    <cellStyle name="常规 102" xfId="8438"/>
    <cellStyle name="常规 103" xfId="7872"/>
    <cellStyle name="常规 104" xfId="8694"/>
    <cellStyle name="常规 105" xfId="10184"/>
    <cellStyle name="常规 106" xfId="14569"/>
    <cellStyle name="常规 107" xfId="177"/>
    <cellStyle name="常规 108" xfId="2345"/>
    <cellStyle name="常规 109" xfId="1981"/>
    <cellStyle name="常规 11" xfId="1340"/>
    <cellStyle name="常规 11 2" xfId="1583"/>
    <cellStyle name="常规 110" xfId="10185"/>
    <cellStyle name="常规 111" xfId="14570"/>
    <cellStyle name="常规 112" xfId="176"/>
    <cellStyle name="常规 113" xfId="2346"/>
    <cellStyle name="常规 114" xfId="1982"/>
    <cellStyle name="常规 115" xfId="2006"/>
    <cellStyle name="常规 116" xfId="2920"/>
    <cellStyle name="常规 117" xfId="2837"/>
    <cellStyle name="常规 118" xfId="666"/>
    <cellStyle name="常规 119" xfId="977"/>
    <cellStyle name="常规 12" xfId="6467"/>
    <cellStyle name="常规 12 2" xfId="1116"/>
    <cellStyle name="常规 120" xfId="2007"/>
    <cellStyle name="常规 121" xfId="2921"/>
    <cellStyle name="常规 122" xfId="2838"/>
    <cellStyle name="常规 123" xfId="667"/>
    <cellStyle name="常规 124" xfId="978"/>
    <cellStyle name="常规 125" xfId="5858"/>
    <cellStyle name="常规 126" xfId="4233"/>
    <cellStyle name="常规 127" xfId="3654"/>
    <cellStyle name="常规 128" xfId="4076"/>
    <cellStyle name="常规 129" xfId="3042"/>
    <cellStyle name="常规 13" xfId="1059"/>
    <cellStyle name="常规 13 2" xfId="3720"/>
    <cellStyle name="常规 130" xfId="5859"/>
    <cellStyle name="常规 131" xfId="4234"/>
    <cellStyle name="常规 132" xfId="3655"/>
    <cellStyle name="常规 133" xfId="4077"/>
    <cellStyle name="常规 134" xfId="3043"/>
    <cellStyle name="常规 135" xfId="277"/>
    <cellStyle name="常规 136" xfId="1970"/>
    <cellStyle name="常规 137" xfId="1383"/>
    <cellStyle name="常规 138" xfId="1011"/>
    <cellStyle name="常规 139" xfId="1738"/>
    <cellStyle name="常规 14" xfId="205"/>
    <cellStyle name="常规 14 2" xfId="2194"/>
    <cellStyle name="常规 140" xfId="278"/>
    <cellStyle name="常规 141" xfId="1969"/>
    <cellStyle name="常规 142" xfId="1382"/>
    <cellStyle name="常规 143" xfId="1010"/>
    <cellStyle name="常规 144" xfId="1737"/>
    <cellStyle name="常规 145" xfId="1598"/>
    <cellStyle name="常规 146" xfId="2558"/>
    <cellStyle name="常规 147" xfId="8773"/>
    <cellStyle name="常规 148" xfId="8776"/>
    <cellStyle name="常规 149" xfId="10199"/>
    <cellStyle name="常规 15" xfId="597"/>
    <cellStyle name="常规 15 2" xfId="1976"/>
    <cellStyle name="常规 150" xfId="1597"/>
    <cellStyle name="常规 151" xfId="2557"/>
    <cellStyle name="常规 152" xfId="8772"/>
    <cellStyle name="常规 153" xfId="8777"/>
    <cellStyle name="常规 154" xfId="10200"/>
    <cellStyle name="常规 155" xfId="11558"/>
    <cellStyle name="常规 156" xfId="12293"/>
    <cellStyle name="常规 157" xfId="6627"/>
    <cellStyle name="常规 16" xfId="3159"/>
    <cellStyle name="常规 16 2" xfId="1994"/>
    <cellStyle name="常规 17" xfId="1051"/>
    <cellStyle name="常规 17 2" xfId="1833"/>
    <cellStyle name="常规 18" xfId="9792"/>
    <cellStyle name="常规 18 2" xfId="4844"/>
    <cellStyle name="常规 19" xfId="9796"/>
    <cellStyle name="常规 19 2" xfId="11328"/>
    <cellStyle name="常规 2" xfId="1406"/>
    <cellStyle name="常规 2 2" xfId="191"/>
    <cellStyle name="常规 2 2 2" xfId="478"/>
    <cellStyle name="常规 2 2 2 2" xfId="673"/>
    <cellStyle name="常规 2 2 2 2 2" xfId="732"/>
    <cellStyle name="常规 2 2 3" xfId="3432"/>
    <cellStyle name="常规 2 2 3 2" xfId="3704"/>
    <cellStyle name="常规 2 2 4" xfId="1232"/>
    <cellStyle name="常规 2 2 5" xfId="2179"/>
    <cellStyle name="常规 2 2 6" xfId="744"/>
    <cellStyle name="常规 2 3" xfId="776"/>
    <cellStyle name="常规 2 3 2" xfId="1039"/>
    <cellStyle name="常规 2 3 3" xfId="1280"/>
    <cellStyle name="常规 2 3 3 2" xfId="4772"/>
    <cellStyle name="常规 2 3 4" xfId="4604"/>
    <cellStyle name="常规 2 4" xfId="2068"/>
    <cellStyle name="常规 2 4 2" xfId="3061"/>
    <cellStyle name="常规 2 5" xfId="1484"/>
    <cellStyle name="常规 2 6" xfId="1924"/>
    <cellStyle name="常规 20" xfId="598"/>
    <cellStyle name="常规 20 2" xfId="1977"/>
    <cellStyle name="常规 21" xfId="3158"/>
    <cellStyle name="常规 21 2" xfId="1993"/>
    <cellStyle name="常规 22" xfId="1050"/>
    <cellStyle name="常规 22 2" xfId="1832"/>
    <cellStyle name="常规 23" xfId="9793"/>
    <cellStyle name="常规 23 2" xfId="4845"/>
    <cellStyle name="常规 24" xfId="9795"/>
    <cellStyle name="常规 24 2" xfId="11327"/>
    <cellStyle name="常规 25" xfId="8089"/>
    <cellStyle name="常规 25 2" xfId="7610"/>
    <cellStyle name="常规 26" xfId="14193"/>
    <cellStyle name="常规 26 2" xfId="30"/>
    <cellStyle name="常规 27" xfId="2218"/>
    <cellStyle name="常规 27 2" xfId="1454"/>
    <cellStyle name="常规 28" xfId="222"/>
    <cellStyle name="常规 28 2" xfId="3589"/>
    <cellStyle name="常规 29" xfId="662"/>
    <cellStyle name="常规 29 2" xfId="3442"/>
    <cellStyle name="常规 3" xfId="1065"/>
    <cellStyle name="常规 3 2" xfId="2778"/>
    <cellStyle name="常规 3 2 2" xfId="349"/>
    <cellStyle name="常规 3 2 2 2" xfId="2799"/>
    <cellStyle name="常规 30" xfId="8088"/>
    <cellStyle name="常规 30 2" xfId="7609"/>
    <cellStyle name="常规 31" xfId="14192"/>
    <cellStyle name="常规 31 2" xfId="29"/>
    <cellStyle name="常规 32" xfId="2219"/>
    <cellStyle name="常规 32 2" xfId="1453"/>
    <cellStyle name="常规 33" xfId="223"/>
    <cellStyle name="常规 33 2" xfId="3590"/>
    <cellStyle name="常规 34" xfId="661"/>
    <cellStyle name="常规 34 2" xfId="3441"/>
    <cellStyle name="常规 35" xfId="3583"/>
    <cellStyle name="常规 35 2" xfId="4374"/>
    <cellStyle name="常规 36" xfId="485"/>
    <cellStyle name="常规 36 2" xfId="3289"/>
    <cellStyle name="常规 37" xfId="481"/>
    <cellStyle name="常规 37 2" xfId="3810"/>
    <cellStyle name="常规 38" xfId="3828"/>
    <cellStyle name="常规 39" xfId="6"/>
    <cellStyle name="常规 39 2" xfId="1817"/>
    <cellStyle name="常规 4" xfId="1491"/>
    <cellStyle name="常规 4 2" xfId="2399"/>
    <cellStyle name="常规 4 2 2" xfId="1569"/>
    <cellStyle name="常规 4 2 2 2" xfId="4111"/>
    <cellStyle name="常规 4 2 2 3" xfId="63"/>
    <cellStyle name="常规 4 2 2 3 2" xfId="8267"/>
    <cellStyle name="常规 4 2 2 4" xfId="621"/>
    <cellStyle name="常规 4 2 2 5" xfId="253"/>
    <cellStyle name="常规 4 2 3" xfId="846"/>
    <cellStyle name="常规 4 2 3 2" xfId="626"/>
    <cellStyle name="常规 4 2 4" xfId="333"/>
    <cellStyle name="常规 4 2 5" xfId="373"/>
    <cellStyle name="常规 4 2 6" xfId="193"/>
    <cellStyle name="常规 4 3" xfId="1286"/>
    <cellStyle name="常规 4 3 2" xfId="1740"/>
    <cellStyle name="常规 4 3 2 2" xfId="13328"/>
    <cellStyle name="常规 4 3 3" xfId="1591"/>
    <cellStyle name="常规 4 3 3 2" xfId="1031"/>
    <cellStyle name="常规 4 3 4" xfId="2556"/>
    <cellStyle name="常规 4 3 4 2" xfId="1713"/>
    <cellStyle name="常规 4 4" xfId="1566"/>
    <cellStyle name="常规 4 5" xfId="848"/>
    <cellStyle name="常规 40" xfId="3584"/>
    <cellStyle name="常规 40 2" xfId="4375"/>
    <cellStyle name="常规 41" xfId="486"/>
    <cellStyle name="常规 41 2" xfId="3290"/>
    <cellStyle name="常规 42" xfId="482"/>
    <cellStyle name="常规 42 2" xfId="3811"/>
    <cellStyle name="常规 43" xfId="3829"/>
    <cellStyle name="常规 43 2" xfId="430"/>
    <cellStyle name="常规 43 2 2" xfId="11387"/>
    <cellStyle name="常规 43 2 3" xfId="2224"/>
    <cellStyle name="常规 43 3" xfId="765"/>
    <cellStyle name="常规 43 3 2" xfId="11401"/>
    <cellStyle name="常规 43 4" xfId="908"/>
    <cellStyle name="常规 43 5" xfId="1146"/>
    <cellStyle name="常规 43 6" xfId="453"/>
    <cellStyle name="常规 43 7" xfId="4126"/>
    <cellStyle name="常规 44" xfId="7"/>
    <cellStyle name="常规 44 2" xfId="1818"/>
    <cellStyle name="常规 45" xfId="5080"/>
    <cellStyle name="常规 45 2" xfId="380"/>
    <cellStyle name="常规 46" xfId="4267"/>
    <cellStyle name="常规 46 2" xfId="292"/>
    <cellStyle name="常规 47" xfId="12350"/>
    <cellStyle name="常规 47 2" xfId="2329"/>
    <cellStyle name="常规 48" xfId="12369"/>
    <cellStyle name="常规 48 2" xfId="3518"/>
    <cellStyle name="常规 49" xfId="8711"/>
    <cellStyle name="常规 49 2" xfId="66"/>
    <cellStyle name="常规 5" xfId="1204"/>
    <cellStyle name="常规 5 2" xfId="1381"/>
    <cellStyle name="常规 5 2 2" xfId="73"/>
    <cellStyle name="常规 5 3" xfId="1009"/>
    <cellStyle name="常规 5 3 2" xfId="466"/>
    <cellStyle name="常规 5 4" xfId="1736"/>
    <cellStyle name="常规 5 4 2" xfId="532"/>
    <cellStyle name="常规 5 5" xfId="1596"/>
    <cellStyle name="常规 5 5 2" xfId="12285"/>
    <cellStyle name="常规 50" xfId="5081"/>
    <cellStyle name="常规 50 2" xfId="379"/>
    <cellStyle name="常规 51" xfId="4266"/>
    <cellStyle name="常规 51 2" xfId="293"/>
    <cellStyle name="常规 52" xfId="12351"/>
    <cellStyle name="常规 52 2" xfId="2330"/>
    <cellStyle name="常规 53" xfId="12368"/>
    <cellStyle name="常规 53 2" xfId="3517"/>
    <cellStyle name="常规 54" xfId="8712"/>
    <cellStyle name="常规 54 2" xfId="67"/>
    <cellStyle name="常规 55" xfId="13301"/>
    <cellStyle name="常规 56" xfId="14178"/>
    <cellStyle name="常规 57" xfId="14201"/>
    <cellStyle name="常规 58" xfId="13495"/>
    <cellStyle name="常规 59" xfId="13374"/>
    <cellStyle name="常规 6" xfId="52"/>
    <cellStyle name="常规 6 2" xfId="2660"/>
    <cellStyle name="常规 6 2 2" xfId="399"/>
    <cellStyle name="常规 6 3" xfId="2897"/>
    <cellStyle name="常规 6 4" xfId="4108"/>
    <cellStyle name="常规 6 5" xfId="61"/>
    <cellStyle name="常规 6 6" xfId="13722"/>
    <cellStyle name="常规 6 6 2" xfId="1325"/>
    <cellStyle name="常规 60" xfId="13302"/>
    <cellStyle name="常规 61" xfId="14179"/>
    <cellStyle name="常规 62" xfId="14200"/>
    <cellStyle name="常规 63" xfId="13494"/>
    <cellStyle name="常规 64" xfId="13375"/>
    <cellStyle name="常规 65" xfId="13505"/>
    <cellStyle name="常规 66" xfId="1166"/>
    <cellStyle name="常规 67" xfId="1311"/>
    <cellStyle name="常规 68" xfId="1610"/>
    <cellStyle name="常规 69" xfId="2189"/>
    <cellStyle name="常规 7" xfId="1445"/>
    <cellStyle name="常规 7 2" xfId="4278"/>
    <cellStyle name="常规 7 2 2" xfId="1099"/>
    <cellStyle name="常规 7 3" xfId="4420"/>
    <cellStyle name="常规 7 3 2" xfId="3800"/>
    <cellStyle name="常规 7 4" xfId="625"/>
    <cellStyle name="常规 70" xfId="13506"/>
    <cellStyle name="常规 71" xfId="1165"/>
    <cellStyle name="常规 72" xfId="1310"/>
    <cellStyle name="常规 73" xfId="1611"/>
    <cellStyle name="常规 74" xfId="2190"/>
    <cellStyle name="常规 75" xfId="1613"/>
    <cellStyle name="常规 76" xfId="1664"/>
    <cellStyle name="常规 77" xfId="1776"/>
    <cellStyle name="常规 78" xfId="1469"/>
    <cellStyle name="常规 79" xfId="1388"/>
    <cellStyle name="常规 8" xfId="1393"/>
    <cellStyle name="常规 8 2" xfId="2940"/>
    <cellStyle name="常规 8 2 10" xfId="6197"/>
    <cellStyle name="常规 8 2 11" xfId="361"/>
    <cellStyle name="常规 8 2 12" xfId="2862"/>
    <cellStyle name="常规 8 2 2" xfId="998"/>
    <cellStyle name="常规 8 2 2 2" xfId="2565"/>
    <cellStyle name="常规 8 2 2 2 2" xfId="992"/>
    <cellStyle name="常规 8 2 2 2 3" xfId="1095"/>
    <cellStyle name="常规 8 2 2 3" xfId="5398"/>
    <cellStyle name="常规 8 2 2 3 2" xfId="2622"/>
    <cellStyle name="常规 8 2 2 4" xfId="4303"/>
    <cellStyle name="常规 8 2 2 5" xfId="5613"/>
    <cellStyle name="常规 8 2 3" xfId="13757"/>
    <cellStyle name="常规 8 2 3 2" xfId="3152"/>
    <cellStyle name="常规 8 2 3 2 2" xfId="874"/>
    <cellStyle name="常规 8 2 3 2 3" xfId="2814"/>
    <cellStyle name="常规 8 2 3 3" xfId="68"/>
    <cellStyle name="常规 8 2 3 3 2" xfId="12150"/>
    <cellStyle name="常规 8 2 3 4" xfId="9882"/>
    <cellStyle name="常规 8 2 3 5" xfId="6440"/>
    <cellStyle name="常规 8 2 4" xfId="1301"/>
    <cellStyle name="常规 8 2 4 2" xfId="10807"/>
    <cellStyle name="常规 8 2 4 2 2" xfId="2825"/>
    <cellStyle name="常规 8 2 4 2 3" xfId="2512"/>
    <cellStyle name="常规 8 2 4 3" xfId="4460"/>
    <cellStyle name="常规 8 2 4 3 2" xfId="118"/>
    <cellStyle name="常规 8 2 4 4" xfId="10815"/>
    <cellStyle name="常规 8 2 4 5" xfId="13678"/>
    <cellStyle name="常规 8 2 5" xfId="1241"/>
    <cellStyle name="常规 8 2 5 2" xfId="3472"/>
    <cellStyle name="常规 8 2 5 2 2" xfId="2587"/>
    <cellStyle name="常规 8 2 5 2 3" xfId="1687"/>
    <cellStyle name="常规 8 2 5 3" xfId="4562"/>
    <cellStyle name="常规 8 2 5 3 2" xfId="1716"/>
    <cellStyle name="常规 8 2 5 4" xfId="3507"/>
    <cellStyle name="常规 8 2 5 5" xfId="3615"/>
    <cellStyle name="常规 8 2 6" xfId="317"/>
    <cellStyle name="常规 8 2 6 2" xfId="5821"/>
    <cellStyle name="常规 8 2 6 2 2" xfId="2063"/>
    <cellStyle name="常规 8 2 6 3" xfId="2077"/>
    <cellStyle name="常规 8 2 6 4" xfId="1299"/>
    <cellStyle name="常规 8 2 7" xfId="1319"/>
    <cellStyle name="常规 8 2 7 2" xfId="4004"/>
    <cellStyle name="常规 8 2 7 3" xfId="6606"/>
    <cellStyle name="常规 8 2 8" xfId="2530"/>
    <cellStyle name="常规 8 2 8 2" xfId="6701"/>
    <cellStyle name="常规 8 2 9" xfId="1620"/>
    <cellStyle name="常规 8 3" xfId="100"/>
    <cellStyle name="常规 8 3 2" xfId="1144"/>
    <cellStyle name="常规 8 3 2 2" xfId="3082"/>
    <cellStyle name="常规 8 3 3" xfId="1902"/>
    <cellStyle name="常规 8 3 3 2" xfId="2324"/>
    <cellStyle name="常规 8 3 3 3" xfId="1964"/>
    <cellStyle name="常规 8 3 4" xfId="458"/>
    <cellStyle name="常规 8 3 5" xfId="230"/>
    <cellStyle name="常规 8 4" xfId="2668"/>
    <cellStyle name="常规 8 4 2" xfId="970"/>
    <cellStyle name="常规 8 5" xfId="706"/>
    <cellStyle name="常规 80" xfId="1614"/>
    <cellStyle name="常规 81" xfId="1665"/>
    <cellStyle name="常规 82" xfId="1777"/>
    <cellStyle name="常规 83" xfId="1468"/>
    <cellStyle name="常规 84" xfId="1389"/>
    <cellStyle name="常规 85" xfId="79"/>
    <cellStyle name="常规 86" xfId="1798"/>
    <cellStyle name="常规 87" xfId="1209"/>
    <cellStyle name="常规 88" xfId="4669"/>
    <cellStyle name="常规 89" xfId="6427"/>
    <cellStyle name="常规 9" xfId="2416"/>
    <cellStyle name="常规 9 2" xfId="3889"/>
    <cellStyle name="常规 9 2 10" xfId="8020"/>
    <cellStyle name="常规 9 2 11" xfId="7390"/>
    <cellStyle name="常规 9 2 12" xfId="12951"/>
    <cellStyle name="常规 9 2 2" xfId="254"/>
    <cellStyle name="常规 9 2 2 2" xfId="1158"/>
    <cellStyle name="常规 9 2 2 2 2" xfId="1190"/>
    <cellStyle name="常规 9 2 2 2 3" xfId="3745"/>
    <cellStyle name="常规 9 2 2 3" xfId="2362"/>
    <cellStyle name="常规 9 2 2 3 2" xfId="409"/>
    <cellStyle name="常规 9 2 2 4" xfId="2151"/>
    <cellStyle name="常规 9 2 2 5" xfId="2155"/>
    <cellStyle name="常规 9 2 3" xfId="6012"/>
    <cellStyle name="常规 9 2 3 2" xfId="1690"/>
    <cellStyle name="常规 9 2 3 2 2" xfId="1472"/>
    <cellStyle name="常规 9 2 3 2 3" xfId="1238"/>
    <cellStyle name="常规 9 2 3 3" xfId="585"/>
    <cellStyle name="常规 9 2 3 3 2" xfId="2423"/>
    <cellStyle name="常规 9 2 3 4" xfId="2827"/>
    <cellStyle name="常规 9 2 3 5" xfId="2514"/>
    <cellStyle name="常规 9 2 4" xfId="6016"/>
    <cellStyle name="常规 9 2 4 2" xfId="655"/>
    <cellStyle name="常规 9 2 4 2 2" xfId="1173"/>
    <cellStyle name="常规 9 2 4 2 3" xfId="5949"/>
    <cellStyle name="常规 9 2 4 3" xfId="927"/>
    <cellStyle name="常规 9 2 4 3 2" xfId="1481"/>
    <cellStyle name="常规 9 2 4 4" xfId="114"/>
    <cellStyle name="常规 9 2 4 5" xfId="1375"/>
    <cellStyle name="常规 9 2 5" xfId="14"/>
    <cellStyle name="常规 9 2 5 2" xfId="883"/>
    <cellStyle name="常规 9 2 5 2 2" xfId="189"/>
    <cellStyle name="常规 9 2 5 2 3" xfId="5491"/>
    <cellStyle name="常规 9 2 5 3" xfId="2137"/>
    <cellStyle name="常规 9 2 5 3 2" xfId="5695"/>
    <cellStyle name="常规 9 2 5 4" xfId="1494"/>
    <cellStyle name="常规 9 2 5 5" xfId="5910"/>
    <cellStyle name="常规 9 2 6" xfId="428"/>
    <cellStyle name="常规 9 2 6 2" xfId="3382"/>
    <cellStyle name="常规 9 2 6 2 2" xfId="455"/>
    <cellStyle name="常规 9 2 6 3" xfId="2225"/>
    <cellStyle name="常规 9 2 6 4" xfId="2307"/>
    <cellStyle name="常规 9 2 7" xfId="763"/>
    <cellStyle name="常规 9 2 7 2" xfId="6945"/>
    <cellStyle name="常规 9 2 7 3" xfId="6946"/>
    <cellStyle name="常规 9 2 8" xfId="9624"/>
    <cellStyle name="常规 9 2 8 2" xfId="5628"/>
    <cellStyle name="常规 9 2 9" xfId="8700"/>
    <cellStyle name="常规 9 3" xfId="1008"/>
    <cellStyle name="常规 9 3 2" xfId="683"/>
    <cellStyle name="常规 9 3 2 2" xfId="214"/>
    <cellStyle name="常规 9 3 3" xfId="1734"/>
    <cellStyle name="常规 9 3 3 2" xfId="261"/>
    <cellStyle name="常规 9 3 3 3" xfId="387"/>
    <cellStyle name="常规 9 3 4" xfId="209"/>
    <cellStyle name="常规 9 3 5" xfId="647"/>
    <cellStyle name="常规 9 4" xfId="3893"/>
    <cellStyle name="常规 9 4 2" xfId="3665"/>
    <cellStyle name="常规 9 5" xfId="4382"/>
    <cellStyle name="常规 90" xfId="80"/>
    <cellStyle name="常规 91" xfId="1797"/>
    <cellStyle name="常规 92" xfId="1210"/>
    <cellStyle name="常规 93" xfId="4670"/>
    <cellStyle name="常规 94" xfId="6426"/>
    <cellStyle name="常规 95" xfId="6383"/>
    <cellStyle name="常规 96" xfId="6747"/>
    <cellStyle name="常规 97" xfId="6775"/>
    <cellStyle name="常规 98" xfId="6830"/>
    <cellStyle name="常规 99" xfId="6846"/>
    <cellStyle name="好 2" xfId="1396"/>
    <cellStyle name="好 2 2" xfId="3639"/>
    <cellStyle name="好 2 2 2" xfId="10607"/>
    <cellStyle name="好 2 3" xfId="2379"/>
    <cellStyle name="汇总 2" xfId="2498"/>
    <cellStyle name="汇总 2 10" xfId="2254"/>
    <cellStyle name="汇总 2 11" xfId="2214"/>
    <cellStyle name="汇总 2 12" xfId="7668"/>
    <cellStyle name="汇总 2 13" xfId="7669"/>
    <cellStyle name="汇总 2 14" xfId="7675"/>
    <cellStyle name="汇总 2 15" xfId="7678"/>
    <cellStyle name="汇总 2 16" xfId="7682"/>
    <cellStyle name="汇总 2 2" xfId="6317"/>
    <cellStyle name="汇总 2 2 10" xfId="382"/>
    <cellStyle name="汇总 2 2 11" xfId="1884"/>
    <cellStyle name="汇总 2 2 12" xfId="4885"/>
    <cellStyle name="汇总 2 2 13" xfId="4433"/>
    <cellStyle name="汇总 2 2 14" xfId="4193"/>
    <cellStyle name="汇总 2 2 15" xfId="3038"/>
    <cellStyle name="汇总 2 2 2" xfId="12504"/>
    <cellStyle name="汇总 2 2 2 10" xfId="2058"/>
    <cellStyle name="汇总 2 2 2 10 10" xfId="344"/>
    <cellStyle name="汇总 2 2 2 10 11" xfId="202"/>
    <cellStyle name="汇总 2 2 2 10 2" xfId="356"/>
    <cellStyle name="汇总 2 2 2 10 3" xfId="367"/>
    <cellStyle name="汇总 2 2 2 10 4" xfId="6213"/>
    <cellStyle name="汇总 2 2 2 10 5" xfId="11459"/>
    <cellStyle name="汇总 2 2 2 10 6" xfId="108"/>
    <cellStyle name="汇总 2 2 2 10 7" xfId="574"/>
    <cellStyle name="汇总 2 2 2 10 8" xfId="1826"/>
    <cellStyle name="汇总 2 2 2 10 9" xfId="2261"/>
    <cellStyle name="汇总 2 2 2 11" xfId="2200"/>
    <cellStyle name="汇总 2 2 2 11 10" xfId="3051"/>
    <cellStyle name="汇总 2 2 2 11 11" xfId="440"/>
    <cellStyle name="汇总 2 2 2 11 2" xfId="891"/>
    <cellStyle name="汇总 2 2 2 11 3" xfId="2158"/>
    <cellStyle name="汇总 2 2 2 11 4" xfId="5299"/>
    <cellStyle name="汇总 2 2 2 11 5" xfId="1216"/>
    <cellStyle name="汇总 2 2 2 11 6" xfId="1914"/>
    <cellStyle name="汇总 2 2 2 11 7" xfId="1343"/>
    <cellStyle name="汇总 2 2 2 11 8" xfId="48"/>
    <cellStyle name="汇总 2 2 2 11 9" xfId="7466"/>
    <cellStyle name="汇总 2 2 2 12" xfId="1103"/>
    <cellStyle name="汇总 2 2 2 12 10" xfId="1710"/>
    <cellStyle name="汇总 2 2 2 12 11" xfId="615"/>
    <cellStyle name="汇总 2 2 2 12 2" xfId="1931"/>
    <cellStyle name="汇总 2 2 2 12 3" xfId="2201"/>
    <cellStyle name="汇总 2 2 2 12 4" xfId="816"/>
    <cellStyle name="汇总 2 2 2 12 5" xfId="994"/>
    <cellStyle name="汇总 2 2 2 12 6" xfId="1578"/>
    <cellStyle name="汇总 2 2 2 12 7" xfId="1305"/>
    <cellStyle name="汇总 2 2 2 12 8" xfId="1244"/>
    <cellStyle name="汇总 2 2 2 12 9" xfId="316"/>
    <cellStyle name="汇总 2 2 2 13" xfId="2798"/>
    <cellStyle name="汇总 2 2 2 14" xfId="2574"/>
    <cellStyle name="汇总 2 2 2 15" xfId="2469"/>
    <cellStyle name="汇总 2 2 2 16" xfId="2250"/>
    <cellStyle name="汇总 2 2 2 17" xfId="1196"/>
    <cellStyle name="汇总 2 2 2 18" xfId="2795"/>
    <cellStyle name="汇总 2 2 2 19" xfId="7544"/>
    <cellStyle name="汇总 2 2 2 2" xfId="5241"/>
    <cellStyle name="汇总 2 2 2 2 10" xfId="1293"/>
    <cellStyle name="汇总 2 2 2 2 10 10" xfId="2742"/>
    <cellStyle name="汇总 2 2 2 2 10 11" xfId="7731"/>
    <cellStyle name="汇总 2 2 2 2 10 2" xfId="2167"/>
    <cellStyle name="汇总 2 2 2 2 10 3" xfId="13244"/>
    <cellStyle name="汇总 2 2 2 2 10 4" xfId="6840"/>
    <cellStyle name="汇总 2 2 2 2 10 5" xfId="6843"/>
    <cellStyle name="汇总 2 2 2 2 10 6" xfId="1131"/>
    <cellStyle name="汇总 2 2 2 2 10 7" xfId="936"/>
    <cellStyle name="汇总 2 2 2 2 10 8" xfId="4179"/>
    <cellStyle name="汇总 2 2 2 2 10 9" xfId="3102"/>
    <cellStyle name="汇总 2 2 2 2 11" xfId="514"/>
    <cellStyle name="汇总 2 2 2 2 11 10" xfId="5980"/>
    <cellStyle name="汇总 2 2 2 2 11 11" xfId="4269"/>
    <cellStyle name="汇总 2 2 2 2 11 2" xfId="7344"/>
    <cellStyle name="汇总 2 2 2 2 11 3" xfId="10247"/>
    <cellStyle name="汇总 2 2 2 2 11 4" xfId="12140"/>
    <cellStyle name="汇总 2 2 2 2 11 5" xfId="11131"/>
    <cellStyle name="汇总 2 2 2 2 11 6" xfId="11157"/>
    <cellStyle name="汇总 2 2 2 2 11 7" xfId="9460"/>
    <cellStyle name="汇总 2 2 2 2 11 8" xfId="11758"/>
    <cellStyle name="汇总 2 2 2 2 11 9" xfId="2739"/>
    <cellStyle name="汇总 2 2 2 2 12" xfId="9440"/>
    <cellStyle name="汇总 2 2 2 2 13" xfId="3793"/>
    <cellStyle name="汇总 2 2 2 2 14" xfId="2504"/>
    <cellStyle name="汇总 2 2 2 2 15" xfId="1824"/>
    <cellStyle name="汇总 2 2 2 2 16" xfId="2259"/>
    <cellStyle name="汇总 2 2 2 2 17" xfId="3973"/>
    <cellStyle name="汇总 2 2 2 2 18" xfId="1678"/>
    <cellStyle name="汇总 2 2 2 2 19" xfId="850"/>
    <cellStyle name="汇总 2 2 2 2 2" xfId="5039"/>
    <cellStyle name="汇总 2 2 2 2 2 10" xfId="2793"/>
    <cellStyle name="汇总 2 2 2 2 2 11" xfId="6217"/>
    <cellStyle name="汇总 2 2 2 2 2 12" xfId="1371"/>
    <cellStyle name="汇总 2 2 2 2 2 13" xfId="3221"/>
    <cellStyle name="汇总 2 2 2 2 2 14" xfId="3850"/>
    <cellStyle name="汇总 2 2 2 2 2 15" xfId="53"/>
    <cellStyle name="汇总 2 2 2 2 2 2" xfId="9321"/>
    <cellStyle name="汇总 2 2 2 2 2 2 10" xfId="7968"/>
    <cellStyle name="汇总 2 2 2 2 2 2 11" xfId="7974"/>
    <cellStyle name="汇总 2 2 2 2 2 2 2" xfId="2808"/>
    <cellStyle name="汇总 2 2 2 2 2 2 3" xfId="2516"/>
    <cellStyle name="汇总 2 2 2 2 2 2 4" xfId="879"/>
    <cellStyle name="汇总 2 2 2 2 2 2 5" xfId="2786"/>
    <cellStyle name="汇总 2 2 2 2 2 2 6" xfId="6008"/>
    <cellStyle name="汇总 2 2 2 2 2 2 7" xfId="6212"/>
    <cellStyle name="汇总 2 2 2 2 2 2 8" xfId="11460"/>
    <cellStyle name="汇总 2 2 2 2 2 2 9" xfId="2044"/>
    <cellStyle name="汇总 2 2 2 2 2 3" xfId="10323"/>
    <cellStyle name="汇总 2 2 2 2 2 3 10" xfId="3169"/>
    <cellStyle name="汇总 2 2 2 2 2 3 11" xfId="2875"/>
    <cellStyle name="汇总 2 2 2 2 2 3 2" xfId="1768"/>
    <cellStyle name="汇总 2 2 2 2 2 3 3" xfId="14077"/>
    <cellStyle name="汇总 2 2 2 2 2 3 4" xfId="13060"/>
    <cellStyle name="汇总 2 2 2 2 2 3 5" xfId="2720"/>
    <cellStyle name="汇总 2 2 2 2 2 3 6" xfId="3594"/>
    <cellStyle name="汇总 2 2 2 2 2 3 7" xfId="5298"/>
    <cellStyle name="汇总 2 2 2 2 2 3 8" xfId="4655"/>
    <cellStyle name="汇总 2 2 2 2 2 3 9" xfId="1915"/>
    <cellStyle name="汇总 2 2 2 2 2 4" xfId="10326"/>
    <cellStyle name="汇总 2 2 2 2 2 4 10" xfId="4847"/>
    <cellStyle name="汇总 2 2 2 2 2 4 11" xfId="2443"/>
    <cellStyle name="汇总 2 2 2 2 2 4 2" xfId="6432"/>
    <cellStyle name="汇总 2 2 2 2 2 4 3" xfId="2972"/>
    <cellStyle name="汇总 2 2 2 2 2 4 4" xfId="12166"/>
    <cellStyle name="汇总 2 2 2 2 2 4 5" xfId="11011"/>
    <cellStyle name="汇总 2 2 2 2 2 4 6" xfId="3353"/>
    <cellStyle name="汇总 2 2 2 2 2 4 7" xfId="3364"/>
    <cellStyle name="汇总 2 2 2 2 2 4 8" xfId="2990"/>
    <cellStyle name="汇总 2 2 2 2 2 4 9" xfId="2305"/>
    <cellStyle name="汇总 2 2 2 2 2 5" xfId="10327"/>
    <cellStyle name="汇总 2 2 2 2 2 5 10" xfId="5895"/>
    <cellStyle name="汇总 2 2 2 2 2 5 11" xfId="4479"/>
    <cellStyle name="汇总 2 2 2 2 2 5 2" xfId="3066"/>
    <cellStyle name="汇总 2 2 2 2 2 5 3" xfId="8818"/>
    <cellStyle name="汇总 2 2 2 2 2 5 4" xfId="7536"/>
    <cellStyle name="汇总 2 2 2 2 2 5 5" xfId="7545"/>
    <cellStyle name="汇总 2 2 2 2 2 5 6" xfId="7551"/>
    <cellStyle name="汇总 2 2 2 2 2 5 7" xfId="6362"/>
    <cellStyle name="汇总 2 2 2 2 2 5 8" xfId="6366"/>
    <cellStyle name="汇总 2 2 2 2 2 5 9" xfId="6369"/>
    <cellStyle name="汇总 2 2 2 2 2 6" xfId="10329"/>
    <cellStyle name="汇总 2 2 2 2 2 7" xfId="5244"/>
    <cellStyle name="汇总 2 2 2 2 2 8" xfId="5252"/>
    <cellStyle name="汇总 2 2 2 2 2 9" xfId="10955"/>
    <cellStyle name="汇总 2 2 2 2 20" xfId="1825"/>
    <cellStyle name="汇总 2 2 2 2 21" xfId="2260"/>
    <cellStyle name="汇总 2 2 2 2 3" xfId="3708"/>
    <cellStyle name="汇总 2 2 2 2 3 10" xfId="1487"/>
    <cellStyle name="汇总 2 2 2 2 3 11" xfId="3184"/>
    <cellStyle name="汇总 2 2 2 2 3 12" xfId="3341"/>
    <cellStyle name="汇总 2 2 2 2 3 13" xfId="1337"/>
    <cellStyle name="汇总 2 2 2 2 3 14" xfId="3195"/>
    <cellStyle name="汇总 2 2 2 2 3 15" xfId="4392"/>
    <cellStyle name="汇总 2 2 2 2 3 2" xfId="10381"/>
    <cellStyle name="汇总 2 2 2 2 3 2 10" xfId="10259"/>
    <cellStyle name="汇总 2 2 2 2 3 2 11" xfId="2490"/>
    <cellStyle name="汇总 2 2 2 2 3 2 2" xfId="640"/>
    <cellStyle name="汇总 2 2 2 2 3 2 3" xfId="36"/>
    <cellStyle name="汇总 2 2 2 2 3 2 4" xfId="181"/>
    <cellStyle name="汇总 2 2 2 2 3 2 5" xfId="186"/>
    <cellStyle name="汇总 2 2 2 2 3 2 6" xfId="2152"/>
    <cellStyle name="汇总 2 2 2 2 3 2 7" xfId="2637"/>
    <cellStyle name="汇总 2 2 2 2 3 2 8" xfId="3219"/>
    <cellStyle name="汇总 2 2 2 2 3 2 9" xfId="12555"/>
    <cellStyle name="汇总 2 2 2 2 3 3" xfId="10386"/>
    <cellStyle name="汇总 2 2 2 2 3 3 10" xfId="3141"/>
    <cellStyle name="汇总 2 2 2 2 3 3 11" xfId="13446"/>
    <cellStyle name="汇总 2 2 2 2 3 3 2" xfId="2548"/>
    <cellStyle name="汇总 2 2 2 2 3 3 3" xfId="1436"/>
    <cellStyle name="汇总 2 2 2 2 3 3 4" xfId="1263"/>
    <cellStyle name="汇总 2 2 2 2 3 3 5" xfId="268"/>
    <cellStyle name="汇总 2 2 2 2 3 3 6" xfId="1235"/>
    <cellStyle name="汇总 2 2 2 2 3 3 7" xfId="604"/>
    <cellStyle name="汇总 2 2 2 2 3 3 8" xfId="799"/>
    <cellStyle name="汇总 2 2 2 2 3 3 9" xfId="716"/>
    <cellStyle name="汇总 2 2 2 2 3 4" xfId="10333"/>
    <cellStyle name="汇总 2 2 2 2 3 4 10" xfId="124"/>
    <cellStyle name="汇总 2 2 2 2 3 4 11" xfId="3248"/>
    <cellStyle name="汇总 2 2 2 2 3 4 2" xfId="281"/>
    <cellStyle name="汇总 2 2 2 2 3 4 3" xfId="3253"/>
    <cellStyle name="汇总 2 2 2 2 3 4 4" xfId="789"/>
    <cellStyle name="汇总 2 2 2 2 3 4 5" xfId="782"/>
    <cellStyle name="汇总 2 2 2 2 3 4 6" xfId="1345"/>
    <cellStyle name="汇总 2 2 2 2 3 4 7" xfId="3196"/>
    <cellStyle name="汇总 2 2 2 2 3 4 8" xfId="3118"/>
    <cellStyle name="汇总 2 2 2 2 3 4 9" xfId="305"/>
    <cellStyle name="汇总 2 2 2 2 3 5" xfId="4521"/>
    <cellStyle name="汇总 2 2 2 2 3 5 10" xfId="3509"/>
    <cellStyle name="汇总 2 2 2 2 3 5 11" xfId="4"/>
    <cellStyle name="汇总 2 2 2 2 3 5 2" xfId="9279"/>
    <cellStyle name="汇总 2 2 2 2 3 5 3" xfId="9295"/>
    <cellStyle name="汇总 2 2 2 2 3 5 4" xfId="6391"/>
    <cellStyle name="汇总 2 2 2 2 3 5 5" xfId="6393"/>
    <cellStyle name="汇总 2 2 2 2 3 5 6" xfId="9054"/>
    <cellStyle name="汇总 2 2 2 2 3 5 7" xfId="6396"/>
    <cellStyle name="汇总 2 2 2 2 3 5 8" xfId="6399"/>
    <cellStyle name="汇总 2 2 2 2 3 5 9" xfId="6401"/>
    <cellStyle name="汇总 2 2 2 2 3 6" xfId="3333"/>
    <cellStyle name="汇总 2 2 2 2 3 7" xfId="1282"/>
    <cellStyle name="汇总 2 2 2 2 3 8" xfId="3870"/>
    <cellStyle name="汇总 2 2 2 2 3 9" xfId="3359"/>
    <cellStyle name="汇总 2 2 2 2 4" xfId="3722"/>
    <cellStyle name="汇总 2 2 2 2 4 10" xfId="3611"/>
    <cellStyle name="汇总 2 2 2 2 4 11" xfId="4027"/>
    <cellStyle name="汇总 2 2 2 2 4 12" xfId="4045"/>
    <cellStyle name="汇总 2 2 2 2 4 13" xfId="4069"/>
    <cellStyle name="汇总 2 2 2 2 4 14" xfId="4886"/>
    <cellStyle name="汇总 2 2 2 2 4 15" xfId="9881"/>
    <cellStyle name="汇总 2 2 2 2 4 2" xfId="13228"/>
    <cellStyle name="汇总 2 2 2 2 4 2 10" xfId="4230"/>
    <cellStyle name="汇总 2 2 2 2 4 2 11" xfId="1730"/>
    <cellStyle name="汇总 2 2 2 2 4 2 2" xfId="510"/>
    <cellStyle name="汇总 2 2 2 2 4 2 3" xfId="5513"/>
    <cellStyle name="汇总 2 2 2 2 4 2 4" xfId="5518"/>
    <cellStyle name="汇总 2 2 2 2 4 2 5" xfId="620"/>
    <cellStyle name="汇总 2 2 2 2 4 2 6" xfId="275"/>
    <cellStyle name="汇总 2 2 2 2 4 2 7" xfId="228"/>
    <cellStyle name="汇总 2 2 2 2 4 2 8" xfId="10345"/>
    <cellStyle name="汇总 2 2 2 2 4 2 9" xfId="9111"/>
    <cellStyle name="汇总 2 2 2 2 4 3" xfId="13230"/>
    <cellStyle name="汇总 2 2 2 2 4 3 10" xfId="3086"/>
    <cellStyle name="汇总 2 2 2 2 4 3 11" xfId="4294"/>
    <cellStyle name="汇总 2 2 2 2 4 3 2" xfId="2467"/>
    <cellStyle name="汇总 2 2 2 2 4 3 3" xfId="2132"/>
    <cellStyle name="汇总 2 2 2 2 4 3 4" xfId="1432"/>
    <cellStyle name="汇总 2 2 2 2 4 3 5" xfId="811"/>
    <cellStyle name="汇总 2 2 2 2 4 3 6" xfId="3897"/>
    <cellStyle name="汇总 2 2 2 2 4 3 7" xfId="1947"/>
    <cellStyle name="汇总 2 2 2 2 4 3 8" xfId="2175"/>
    <cellStyle name="汇总 2 2 2 2 4 3 9" xfId="712"/>
    <cellStyle name="汇总 2 2 2 2 4 4" xfId="12172"/>
    <cellStyle name="汇总 2 2 2 2 4 4 10" xfId="168"/>
    <cellStyle name="汇总 2 2 2 2 4 4 11" xfId="4614"/>
    <cellStyle name="汇总 2 2 2 2 4 4 2" xfId="10447"/>
    <cellStyle name="汇总 2 2 2 2 4 4 3" xfId="12460"/>
    <cellStyle name="汇总 2 2 2 2 4 4 4" xfId="12464"/>
    <cellStyle name="汇总 2 2 2 2 4 4 5" xfId="12478"/>
    <cellStyle name="汇总 2 2 2 2 4 4 6" xfId="497"/>
    <cellStyle name="汇总 2 2 2 2 4 4 7" xfId="555"/>
    <cellStyle name="汇总 2 2 2 2 4 4 8" xfId="738"/>
    <cellStyle name="汇总 2 2 2 2 4 4 9" xfId="919"/>
    <cellStyle name="汇总 2 2 2 2 4 5" xfId="3092"/>
    <cellStyle name="汇总 2 2 2 2 4 5 10" xfId="12405"/>
    <cellStyle name="汇总 2 2 2 2 4 5 11" xfId="12417"/>
    <cellStyle name="汇总 2 2 2 2 4 5 2" xfId="14189"/>
    <cellStyle name="汇总 2 2 2 2 4 5 3" xfId="6335"/>
    <cellStyle name="汇总 2 2 2 2 4 5 4" xfId="2597"/>
    <cellStyle name="汇总 2 2 2 2 4 5 5" xfId="3149"/>
    <cellStyle name="汇总 2 2 2 2 4 5 6" xfId="694"/>
    <cellStyle name="汇总 2 2 2 2 4 5 7" xfId="2034"/>
    <cellStyle name="汇总 2 2 2 2 4 5 8" xfId="3401"/>
    <cellStyle name="汇总 2 2 2 2 4 5 9" xfId="549"/>
    <cellStyle name="汇总 2 2 2 2 4 6" xfId="3412"/>
    <cellStyle name="汇总 2 2 2 2 4 7" xfId="348"/>
    <cellStyle name="汇总 2 2 2 2 4 8" xfId="2079"/>
    <cellStyle name="汇总 2 2 2 2 4 9" xfId="1180"/>
    <cellStyle name="汇总 2 2 2 2 5" xfId="3735"/>
    <cellStyle name="汇总 2 2 2 2 5 10" xfId="12604"/>
    <cellStyle name="汇总 2 2 2 2 5 11" xfId="2982"/>
    <cellStyle name="汇总 2 2 2 2 5 12" xfId="3388"/>
    <cellStyle name="汇总 2 2 2 2 5 13" xfId="2454"/>
    <cellStyle name="汇总 2 2 2 2 5 14" xfId="6065"/>
    <cellStyle name="汇总 2 2 2 2 5 15" xfId="6068"/>
    <cellStyle name="汇总 2 2 2 2 5 2" xfId="1966"/>
    <cellStyle name="汇总 2 2 2 2 5 2 10" xfId="5440"/>
    <cellStyle name="汇总 2 2 2 2 5 2 11" xfId="9670"/>
    <cellStyle name="汇总 2 2 2 2 5 2 2" xfId="11835"/>
    <cellStyle name="汇总 2 2 2 2 5 2 3" xfId="12577"/>
    <cellStyle name="汇总 2 2 2 2 5 2 4" xfId="6136"/>
    <cellStyle name="汇总 2 2 2 2 5 2 5" xfId="4925"/>
    <cellStyle name="汇总 2 2 2 2 5 2 6" xfId="3450"/>
    <cellStyle name="汇总 2 2 2 2 5 2 7" xfId="1909"/>
    <cellStyle name="汇总 2 2 2 2 5 2 8" xfId="1801"/>
    <cellStyle name="汇总 2 2 2 2 5 2 9" xfId="639"/>
    <cellStyle name="汇总 2 2 2 2 5 3" xfId="2241"/>
    <cellStyle name="汇总 2 2 2 2 5 3 10" xfId="1545"/>
    <cellStyle name="汇总 2 2 2 2 5 3 11" xfId="2106"/>
    <cellStyle name="汇总 2 2 2 2 5 3 2" xfId="2020"/>
    <cellStyle name="汇总 2 2 2 2 5 3 3" xfId="7593"/>
    <cellStyle name="汇总 2 2 2 2 5 3 4" xfId="7598"/>
    <cellStyle name="汇总 2 2 2 2 5 3 5" xfId="6664"/>
    <cellStyle name="汇总 2 2 2 2 5 3 6" xfId="3467"/>
    <cellStyle name="汇总 2 2 2 2 5 3 7" xfId="259"/>
    <cellStyle name="汇总 2 2 2 2 5 3 8" xfId="3500"/>
    <cellStyle name="汇总 2 2 2 2 5 3 9" xfId="2945"/>
    <cellStyle name="汇总 2 2 2 2 5 4" xfId="4419"/>
    <cellStyle name="汇总 2 2 2 2 5 4 10" xfId="14037"/>
    <cellStyle name="汇总 2 2 2 2 5 4 11" xfId="12395"/>
    <cellStyle name="汇总 2 2 2 2 5 4 2" xfId="8478"/>
    <cellStyle name="汇总 2 2 2 2 5 4 3" xfId="8964"/>
    <cellStyle name="汇总 2 2 2 2 5 4 4" xfId="5528"/>
    <cellStyle name="汇总 2 2 2 2 5 4 5" xfId="4639"/>
    <cellStyle name="汇总 2 2 2 2 5 4 6" xfId="5822"/>
    <cellStyle name="汇总 2 2 2 2 5 4 7" xfId="3531"/>
    <cellStyle name="汇总 2 2 2 2 5 4 8" xfId="5846"/>
    <cellStyle name="汇总 2 2 2 2 5 4 9" xfId="5868"/>
    <cellStyle name="汇总 2 2 2 2 5 5" xfId="3894"/>
    <cellStyle name="汇总 2 2 2 2 5 5 10" xfId="7957"/>
    <cellStyle name="汇总 2 2 2 2 5 5 11" xfId="7961"/>
    <cellStyle name="汇总 2 2 2 2 5 5 2" xfId="2688"/>
    <cellStyle name="汇总 2 2 2 2 5 5 3" xfId="6458"/>
    <cellStyle name="汇总 2 2 2 2 5 5 4" xfId="6140"/>
    <cellStyle name="汇总 2 2 2 2 5 5 5" xfId="3496"/>
    <cellStyle name="汇总 2 2 2 2 5 5 6" xfId="558"/>
    <cellStyle name="汇总 2 2 2 2 5 5 7" xfId="1410"/>
    <cellStyle name="汇总 2 2 2 2 5 5 8" xfId="3206"/>
    <cellStyle name="汇总 2 2 2 2 5 5 9" xfId="1401"/>
    <cellStyle name="汇总 2 2 2 2 5 6" xfId="3563"/>
    <cellStyle name="汇总 2 2 2 2 5 7" xfId="4093"/>
    <cellStyle name="汇总 2 2 2 2 5 8" xfId="3881"/>
    <cellStyle name="汇总 2 2 2 2 5 9" xfId="3567"/>
    <cellStyle name="汇总 2 2 2 2 6" xfId="3740"/>
    <cellStyle name="汇总 2 2 2 2 6 10" xfId="2315"/>
    <cellStyle name="汇总 2 2 2 2 6 11" xfId="6826"/>
    <cellStyle name="汇总 2 2 2 2 6 12" xfId="6828"/>
    <cellStyle name="汇总 2 2 2 2 6 13" xfId="3582"/>
    <cellStyle name="汇总 2 2 2 2 6 14" xfId="3429"/>
    <cellStyle name="汇总 2 2 2 2 6 15" xfId="524"/>
    <cellStyle name="汇总 2 2 2 2 6 2" xfId="7487"/>
    <cellStyle name="汇总 2 2 2 2 6 2 10" xfId="3357"/>
    <cellStyle name="汇总 2 2 2 2 6 2 11" xfId="319"/>
    <cellStyle name="汇总 2 2 2 2 6 2 2" xfId="4851"/>
    <cellStyle name="汇总 2 2 2 2 6 2 3" xfId="6682"/>
    <cellStyle name="汇总 2 2 2 2 6 2 4" xfId="6490"/>
    <cellStyle name="汇总 2 2 2 2 6 2 5" xfId="6508"/>
    <cellStyle name="汇总 2 2 2 2 6 2 6" xfId="7311"/>
    <cellStyle name="汇总 2 2 2 2 6 2 7" xfId="3321"/>
    <cellStyle name="汇总 2 2 2 2 6 2 8" xfId="5803"/>
    <cellStyle name="汇总 2 2 2 2 6 2 9" xfId="3635"/>
    <cellStyle name="汇总 2 2 2 2 6 3" xfId="9019"/>
    <cellStyle name="汇总 2 2 2 2 6 3 10" xfId="1549"/>
    <cellStyle name="汇总 2 2 2 2 6 3 11" xfId="3536"/>
    <cellStyle name="汇总 2 2 2 2 6 3 2" xfId="3899"/>
    <cellStyle name="汇总 2 2 2 2 6 3 3" xfId="5687"/>
    <cellStyle name="汇总 2 2 2 2 6 3 4" xfId="9785"/>
    <cellStyle name="汇总 2 2 2 2 6 3 5" xfId="10147"/>
    <cellStyle name="汇总 2 2 2 2 6 3 6" xfId="983"/>
    <cellStyle name="汇总 2 2 2 2 6 3 7" xfId="3252"/>
    <cellStyle name="汇总 2 2 2 2 6 3 8" xfId="735"/>
    <cellStyle name="汇总 2 2 2 2 6 3 9" xfId="1033"/>
    <cellStyle name="汇总 2 2 2 2 6 4" xfId="2887"/>
    <cellStyle name="汇总 2 2 2 2 6 4 10" xfId="2881"/>
    <cellStyle name="汇总 2 2 2 2 6 4 11" xfId="3687"/>
    <cellStyle name="汇总 2 2 2 2 6 4 2" xfId="3692"/>
    <cellStyle name="汇总 2 2 2 2 6 4 3" xfId="3696"/>
    <cellStyle name="汇总 2 2 2 2 6 4 4" xfId="11042"/>
    <cellStyle name="汇总 2 2 2 2 6 4 5" xfId="14268"/>
    <cellStyle name="汇总 2 2 2 2 6 4 6" xfId="7664"/>
    <cellStyle name="汇总 2 2 2 2 6 4 7" xfId="3935"/>
    <cellStyle name="汇总 2 2 2 2 6 4 8" xfId="3939"/>
    <cellStyle name="汇总 2 2 2 2 6 4 9" xfId="3746"/>
    <cellStyle name="汇总 2 2 2 2 6 5" xfId="4282"/>
    <cellStyle name="汇总 2 2 2 2 6 5 10" xfId="3679"/>
    <cellStyle name="汇总 2 2 2 2 6 5 11" xfId="7784"/>
    <cellStyle name="汇总 2 2 2 2 6 5 2" xfId="6175"/>
    <cellStyle name="汇总 2 2 2 2 6 5 3" xfId="6179"/>
    <cellStyle name="汇总 2 2 2 2 6 5 4" xfId="6185"/>
    <cellStyle name="汇总 2 2 2 2 6 5 5" xfId="3176"/>
    <cellStyle name="汇总 2 2 2 2 6 5 6" xfId="1068"/>
    <cellStyle name="汇总 2 2 2 2 6 5 7" xfId="1810"/>
    <cellStyle name="汇总 2 2 2 2 6 5 8" xfId="756"/>
    <cellStyle name="汇总 2 2 2 2 6 5 9" xfId="577"/>
    <cellStyle name="汇总 2 2 2 2 6 6" xfId="2695"/>
    <cellStyle name="汇总 2 2 2 2 6 7" xfId="239"/>
    <cellStyle name="汇总 2 2 2 2 6 8" xfId="818"/>
    <cellStyle name="汇总 2 2 2 2 6 9" xfId="2578"/>
    <cellStyle name="汇总 2 2 2 2 7" xfId="692"/>
    <cellStyle name="汇总 2 2 2 2 7 10" xfId="1575"/>
    <cellStyle name="汇总 2 2 2 2 7 11" xfId="2953"/>
    <cellStyle name="汇总 2 2 2 2 7 12" xfId="1681"/>
    <cellStyle name="汇总 2 2 2 2 7 13" xfId="2759"/>
    <cellStyle name="汇总 2 2 2 2 7 14" xfId="3264"/>
    <cellStyle name="汇总 2 2 2 2 7 15" xfId="3270"/>
    <cellStyle name="汇总 2 2 2 2 7 2" xfId="7105"/>
    <cellStyle name="汇总 2 2 2 2 7 2 10" xfId="14494"/>
    <cellStyle name="汇总 2 2 2 2 7 2 11" xfId="9642"/>
    <cellStyle name="汇总 2 2 2 2 7 2 2" xfId="1139"/>
    <cellStyle name="汇总 2 2 2 2 7 2 3" xfId="1342"/>
    <cellStyle name="汇总 2 2 2 2 7 2 4" xfId="1110"/>
    <cellStyle name="汇总 2 2 2 2 7 2 5" xfId="1061"/>
    <cellStyle name="汇总 2 2 2 2 7 2 6" xfId="207"/>
    <cellStyle name="汇总 2 2 2 2 7 2 7" xfId="601"/>
    <cellStyle name="汇总 2 2 2 2 7 2 8" xfId="3160"/>
    <cellStyle name="汇总 2 2 2 2 7 2 9" xfId="1047"/>
    <cellStyle name="汇总 2 2 2 2 7 3" xfId="11980"/>
    <cellStyle name="汇总 2 2 2 2 7 3 10" xfId="1883"/>
    <cellStyle name="汇总 2 2 2 2 7 3 11" xfId="4704"/>
    <cellStyle name="汇总 2 2 2 2 7 3 2" xfId="2397"/>
    <cellStyle name="汇总 2 2 2 2 7 3 3" xfId="245"/>
    <cellStyle name="汇总 2 2 2 2 7 3 4" xfId="217"/>
    <cellStyle name="汇总 2 2 2 2 7 3 5" xfId="1459"/>
    <cellStyle name="汇总 2 2 2 2 7 3 6" xfId="1876"/>
    <cellStyle name="汇总 2 2 2 2 7 3 7" xfId="308"/>
    <cellStyle name="汇总 2 2 2 2 7 3 8" xfId="1167"/>
    <cellStyle name="汇总 2 2 2 2 7 3 9" xfId="1313"/>
    <cellStyle name="汇总 2 2 2 2 7 4" xfId="4421"/>
    <cellStyle name="汇总 2 2 2 2 7 4 10" xfId="5829"/>
    <cellStyle name="汇总 2 2 2 2 7 4 11" xfId="1041"/>
    <cellStyle name="汇总 2 2 2 2 7 4 2" xfId="8169"/>
    <cellStyle name="汇总 2 2 2 2 7 4 3" xfId="4441"/>
    <cellStyle name="汇总 2 2 2 2 7 4 4" xfId="8170"/>
    <cellStyle name="汇总 2 2 2 2 7 4 5" xfId="8173"/>
    <cellStyle name="汇总 2 2 2 2 7 4 6" xfId="8176"/>
    <cellStyle name="汇总 2 2 2 2 7 4 7" xfId="8179"/>
    <cellStyle name="汇总 2 2 2 2 7 4 8" xfId="7848"/>
    <cellStyle name="汇总 2 2 2 2 7 4 9" xfId="1601"/>
    <cellStyle name="汇总 2 2 2 2 7 5" xfId="1037"/>
    <cellStyle name="汇总 2 2 2 2 7 5 10" xfId="11597"/>
    <cellStyle name="汇总 2 2 2 2 7 5 11" xfId="11600"/>
    <cellStyle name="汇总 2 2 2 2 7 5 2" xfId="10745"/>
    <cellStyle name="汇总 2 2 2 2 7 5 3" xfId="11664"/>
    <cellStyle name="汇总 2 2 2 2 7 5 4" xfId="9597"/>
    <cellStyle name="汇总 2 2 2 2 7 5 5" xfId="9662"/>
    <cellStyle name="汇总 2 2 2 2 7 5 6" xfId="9698"/>
    <cellStyle name="汇总 2 2 2 2 7 5 7" xfId="955"/>
    <cellStyle name="汇总 2 2 2 2 7 5 8" xfId="688"/>
    <cellStyle name="汇总 2 2 2 2 7 5 9" xfId="5844"/>
    <cellStyle name="汇总 2 2 2 2 7 6" xfId="3838"/>
    <cellStyle name="汇总 2 2 2 2 7 7" xfId="90"/>
    <cellStyle name="汇总 2 2 2 2 7 8" xfId="3231"/>
    <cellStyle name="汇总 2 2 2 2 7 9" xfId="221"/>
    <cellStyle name="汇总 2 2 2 2 8" xfId="3166"/>
    <cellStyle name="汇总 2 2 2 2 8 10" xfId="3843"/>
    <cellStyle name="汇总 2 2 2 2 8 11" xfId="3390"/>
    <cellStyle name="汇总 2 2 2 2 8 2" xfId="2950"/>
    <cellStyle name="汇总 2 2 2 2 8 3" xfId="4215"/>
    <cellStyle name="汇总 2 2 2 2 8 4" xfId="3847"/>
    <cellStyle name="汇总 2 2 2 2 8 5" xfId="4094"/>
    <cellStyle name="汇总 2 2 2 2 8 6" xfId="3879"/>
    <cellStyle name="汇总 2 2 2 2 8 7" xfId="3282"/>
    <cellStyle name="汇总 2 2 2 2 8 8" xfId="2374"/>
    <cellStyle name="汇总 2 2 2 2 8 9" xfId="1984"/>
    <cellStyle name="汇总 2 2 2 2 9" xfId="5995"/>
    <cellStyle name="汇总 2 2 2 2 9 10" xfId="3886"/>
    <cellStyle name="汇总 2 2 2 2 9 11" xfId="4458"/>
    <cellStyle name="汇总 2 2 2 2 9 2" xfId="3308"/>
    <cellStyle name="汇总 2 2 2 2 9 3" xfId="1759"/>
    <cellStyle name="汇总 2 2 2 2 9 4" xfId="13035"/>
    <cellStyle name="汇总 2 2 2 2 9 5" xfId="3891"/>
    <cellStyle name="汇总 2 2 2 2 9 6" xfId="641"/>
    <cellStyle name="汇总 2 2 2 2 9 7" xfId="35"/>
    <cellStyle name="汇总 2 2 2 2 9 8" xfId="182"/>
    <cellStyle name="汇总 2 2 2 2 9 9" xfId="185"/>
    <cellStyle name="汇总 2 2 2 20" xfId="2470"/>
    <cellStyle name="汇总 2 2 2 21" xfId="2251"/>
    <cellStyle name="汇总 2 2 2 22" xfId="1195"/>
    <cellStyle name="汇总 2 2 2 3" xfId="6230"/>
    <cellStyle name="汇总 2 2 2 3 10" xfId="3349"/>
    <cellStyle name="汇总 2 2 2 3 11" xfId="3908"/>
    <cellStyle name="汇总 2 2 2 3 12" xfId="3909"/>
    <cellStyle name="汇总 2 2 2 3 13" xfId="3911"/>
    <cellStyle name="汇总 2 2 2 3 14" xfId="3381"/>
    <cellStyle name="汇总 2 2 2 3 15" xfId="3867"/>
    <cellStyle name="汇总 2 2 2 3 2" xfId="832"/>
    <cellStyle name="汇总 2 2 2 3 2 10" xfId="2608"/>
    <cellStyle name="汇总 2 2 2 3 2 11" xfId="3272"/>
    <cellStyle name="汇总 2 2 2 3 2 2" xfId="3553"/>
    <cellStyle name="汇总 2 2 2 3 2 3" xfId="1938"/>
    <cellStyle name="汇总 2 2 2 3 2 4" xfId="4688"/>
    <cellStyle name="汇总 2 2 2 3 2 5" xfId="4691"/>
    <cellStyle name="汇总 2 2 2 3 2 6" xfId="3350"/>
    <cellStyle name="汇总 2 2 2 3 2 7" xfId="3872"/>
    <cellStyle name="汇总 2 2 2 3 2 8" xfId="4210"/>
    <cellStyle name="汇总 2 2 2 3 2 9" xfId="8970"/>
    <cellStyle name="汇总 2 2 2 3 3" xfId="3339"/>
    <cellStyle name="汇总 2 2 2 3 3 10" xfId="13715"/>
    <cellStyle name="汇总 2 2 2 3 3 11" xfId="13648"/>
    <cellStyle name="汇总 2 2 2 3 3 2" xfId="7661"/>
    <cellStyle name="汇总 2 2 2 3 3 3" xfId="7662"/>
    <cellStyle name="汇总 2 2 2 3 3 4" xfId="3933"/>
    <cellStyle name="汇总 2 2 2 3 3 5" xfId="2125"/>
    <cellStyle name="汇总 2 2 2 3 3 6" xfId="3374"/>
    <cellStyle name="汇总 2 2 2 3 3 7" xfId="7931"/>
    <cellStyle name="汇总 2 2 2 3 3 8" xfId="7937"/>
    <cellStyle name="汇总 2 2 2 3 3 9" xfId="6761"/>
    <cellStyle name="汇总 2 2 2 3 4" xfId="2641"/>
    <cellStyle name="汇总 2 2 2 3 4 10" xfId="12765"/>
    <cellStyle name="汇总 2 2 2 3 4 11" xfId="12766"/>
    <cellStyle name="汇总 2 2 2 3 4 2" xfId="3950"/>
    <cellStyle name="汇总 2 2 2 3 4 3" xfId="9232"/>
    <cellStyle name="汇总 2 2 2 3 4 4" xfId="7189"/>
    <cellStyle name="汇总 2 2 2 3 4 5" xfId="1003"/>
    <cellStyle name="汇总 2 2 2 3 4 6" xfId="2642"/>
    <cellStyle name="汇总 2 2 2 3 4 7" xfId="3774"/>
    <cellStyle name="汇总 2 2 2 3 4 8" xfId="3954"/>
    <cellStyle name="汇总 2 2 2 3 4 9" xfId="2458"/>
    <cellStyle name="汇总 2 2 2 3 5" xfId="672"/>
    <cellStyle name="汇总 2 2 2 3 5 10" xfId="839"/>
    <cellStyle name="汇总 2 2 2 3 5 11" xfId="6021"/>
    <cellStyle name="汇总 2 2 2 3 5 2" xfId="734"/>
    <cellStyle name="汇总 2 2 2 3 5 3" xfId="1778"/>
    <cellStyle name="汇总 2 2 2 3 5 4" xfId="3592"/>
    <cellStyle name="汇总 2 2 2 3 5 5" xfId="840"/>
    <cellStyle name="汇总 2 2 2 3 5 6" xfId="1772"/>
    <cellStyle name="汇总 2 2 2 3 5 7" xfId="720"/>
    <cellStyle name="汇总 2 2 2 3 5 8" xfId="854"/>
    <cellStyle name="汇总 2 2 2 3 5 9" xfId="1803"/>
    <cellStyle name="汇总 2 2 2 3 6" xfId="3426"/>
    <cellStyle name="汇总 2 2 2 3 7" xfId="126"/>
    <cellStyle name="汇总 2 2 2 3 8" xfId="102"/>
    <cellStyle name="汇总 2 2 2 3 9" xfId="149"/>
    <cellStyle name="汇总 2 2 2 4" xfId="6128"/>
    <cellStyle name="汇总 2 2 2 4 10" xfId="1318"/>
    <cellStyle name="汇总 2 2 2 4 11" xfId="2526"/>
    <cellStyle name="汇总 2 2 2 4 12" xfId="1619"/>
    <cellStyle name="汇总 2 2 2 4 13" xfId="188"/>
    <cellStyle name="汇总 2 2 2 4 14" xfId="774"/>
    <cellStyle name="汇总 2 2 2 4 15" xfId="3649"/>
    <cellStyle name="汇总 2 2 2 4 2" xfId="726"/>
    <cellStyle name="汇总 2 2 2 4 2 10" xfId="974"/>
    <cellStyle name="汇总 2 2 2 4 2 11" xfId="1631"/>
    <cellStyle name="汇总 2 2 2 4 2 2" xfId="8525"/>
    <cellStyle name="汇总 2 2 2 4 2 3" xfId="7965"/>
    <cellStyle name="汇总 2 2 2 4 2 4" xfId="7971"/>
    <cellStyle name="汇总 2 2 2 4 2 5" xfId="9179"/>
    <cellStyle name="汇总 2 2 2 4 2 6" xfId="9993"/>
    <cellStyle name="汇总 2 2 2 4 2 7" xfId="10002"/>
    <cellStyle name="汇总 2 2 2 4 2 8" xfId="783"/>
    <cellStyle name="汇总 2 2 2 4 2 9" xfId="2809"/>
    <cellStyle name="汇总 2 2 2 4 3" xfId="10840"/>
    <cellStyle name="汇总 2 2 2 4 3 10" xfId="11403"/>
    <cellStyle name="汇总 2 2 2 4 3 11" xfId="592"/>
    <cellStyle name="汇总 2 2 2 4 3 2" xfId="2861"/>
    <cellStyle name="汇总 2 2 2 4 3 3" xfId="1835"/>
    <cellStyle name="汇总 2 2 2 4 3 4" xfId="107"/>
    <cellStyle name="汇总 2 2 2 4 3 5" xfId="2101"/>
    <cellStyle name="汇总 2 2 2 4 3 6" xfId="3319"/>
    <cellStyle name="汇总 2 2 2 4 3 7" xfId="461"/>
    <cellStyle name="汇总 2 2 2 4 3 8" xfId="7429"/>
    <cellStyle name="汇总 2 2 2 4 3 9" xfId="7435"/>
    <cellStyle name="汇总 2 2 2 4 4" xfId="1556"/>
    <cellStyle name="汇总 2 2 2 4 4 10" xfId="11709"/>
    <cellStyle name="汇总 2 2 2 4 4 11" xfId="11727"/>
    <cellStyle name="汇总 2 2 2 4 4 2" xfId="1452"/>
    <cellStyle name="汇总 2 2 2 4 4 3" xfId="1374"/>
    <cellStyle name="汇总 2 2 2 4 4 4" xfId="3220"/>
    <cellStyle name="汇总 2 2 2 4 4 5" xfId="3851"/>
    <cellStyle name="汇总 2 2 2 4 4 6" xfId="54"/>
    <cellStyle name="汇总 2 2 2 4 4 7" xfId="748"/>
    <cellStyle name="汇总 2 2 2 4 4 8" xfId="7464"/>
    <cellStyle name="汇总 2 2 2 4 4 9" xfId="7473"/>
    <cellStyle name="汇总 2 2 2 4 5" xfId="13433"/>
    <cellStyle name="汇总 2 2 2 4 5 10" xfId="10398"/>
    <cellStyle name="汇总 2 2 2 4 5 11" xfId="8364"/>
    <cellStyle name="汇总 2 2 2 4 5 2" xfId="3990"/>
    <cellStyle name="汇总 2 2 2 4 5 3" xfId="13516"/>
    <cellStyle name="汇总 2 2 2 4 5 4" xfId="14132"/>
    <cellStyle name="汇总 2 2 2 4 5 5" xfId="4013"/>
    <cellStyle name="汇总 2 2 2 4 5 6" xfId="4036"/>
    <cellStyle name="汇总 2 2 2 4 5 7" xfId="4047"/>
    <cellStyle name="汇总 2 2 2 4 5 8" xfId="7501"/>
    <cellStyle name="汇总 2 2 2 4 5 9" xfId="4716"/>
    <cellStyle name="汇总 2 2 2 4 6" xfId="13390"/>
    <cellStyle name="汇总 2 2 2 4 7" xfId="4082"/>
    <cellStyle name="汇总 2 2 2 4 8" xfId="1941"/>
    <cellStyle name="汇总 2 2 2 4 9" xfId="10680"/>
    <cellStyle name="汇总 2 2 2 5" xfId="2690"/>
    <cellStyle name="汇总 2 2 2 5 10" xfId="432"/>
    <cellStyle name="汇总 2 2 2 5 11" xfId="562"/>
    <cellStyle name="汇总 2 2 2 5 12" xfId="1354"/>
    <cellStyle name="汇总 2 2 2 5 13" xfId="3488"/>
    <cellStyle name="汇总 2 2 2 5 14" xfId="4828"/>
    <cellStyle name="汇总 2 2 2 5 15" xfId="4319"/>
    <cellStyle name="汇总 2 2 2 5 2" xfId="12227"/>
    <cellStyle name="汇总 2 2 2 5 2 10" xfId="8701"/>
    <cellStyle name="汇总 2 2 2 5 2 11" xfId="4276"/>
    <cellStyle name="汇总 2 2 2 5 2 2" xfId="5160"/>
    <cellStyle name="汇总 2 2 2 5 2 3" xfId="7716"/>
    <cellStyle name="汇总 2 2 2 5 2 4" xfId="2552"/>
    <cellStyle name="汇总 2 2 2 5 2 5" xfId="1660"/>
    <cellStyle name="汇总 2 2 2 5 2 6" xfId="6953"/>
    <cellStyle name="汇总 2 2 2 5 2 7" xfId="6958"/>
    <cellStyle name="汇总 2 2 2 5 2 8" xfId="2891"/>
    <cellStyle name="汇总 2 2 2 5 2 9" xfId="2728"/>
    <cellStyle name="汇总 2 2 2 5 3" xfId="8012"/>
    <cellStyle name="汇总 2 2 2 5 3 10" xfId="7231"/>
    <cellStyle name="汇总 2 2 2 5 3 11" xfId="2019"/>
    <cellStyle name="汇总 2 2 2 5 3 2" xfId="12673"/>
    <cellStyle name="汇总 2 2 2 5 3 3" xfId="1525"/>
    <cellStyle name="汇总 2 2 2 5 3 4" xfId="3251"/>
    <cellStyle name="汇总 2 2 2 5 3 5" xfId="3258"/>
    <cellStyle name="汇总 2 2 2 5 3 6" xfId="1030"/>
    <cellStyle name="汇总 2 2 2 5 3 7" xfId="913"/>
    <cellStyle name="汇总 2 2 2 5 3 8" xfId="7352"/>
    <cellStyle name="汇总 2 2 2 5 3 9" xfId="7366"/>
    <cellStyle name="汇总 2 2 2 5 4" xfId="3111"/>
    <cellStyle name="汇总 2 2 2 5 4 10" xfId="3295"/>
    <cellStyle name="汇总 2 2 2 5 4 11" xfId="1978"/>
    <cellStyle name="汇总 2 2 2 5 4 2" xfId="2954"/>
    <cellStyle name="汇总 2 2 2 5 4 3" xfId="8056"/>
    <cellStyle name="汇总 2 2 2 5 4 4" xfId="9809"/>
    <cellStyle name="汇总 2 2 2 5 4 5" xfId="3265"/>
    <cellStyle name="汇总 2 2 2 5 4 6" xfId="3271"/>
    <cellStyle name="汇总 2 2 2 5 4 7" xfId="3285"/>
    <cellStyle name="汇总 2 2 2 5 4 8" xfId="7492"/>
    <cellStyle name="汇总 2 2 2 5 4 9" xfId="7511"/>
    <cellStyle name="汇总 2 2 2 5 5" xfId="3225"/>
    <cellStyle name="汇总 2 2 2 5 5 10" xfId="8958"/>
    <cellStyle name="汇总 2 2 2 5 5 11" xfId="8973"/>
    <cellStyle name="汇总 2 2 2 5 5 2" xfId="4121"/>
    <cellStyle name="汇总 2 2 2 5 5 3" xfId="12624"/>
    <cellStyle name="汇总 2 2 2 5 5 4" xfId="4128"/>
    <cellStyle name="汇总 2 2 2 5 5 5" xfId="536"/>
    <cellStyle name="汇总 2 2 2 5 5 6" xfId="21"/>
    <cellStyle name="汇总 2 2 2 5 5 7" xfId="4118"/>
    <cellStyle name="汇总 2 2 2 5 5 8" xfId="6920"/>
    <cellStyle name="汇总 2 2 2 5 5 9" xfId="6113"/>
    <cellStyle name="汇总 2 2 2 5 6" xfId="4131"/>
    <cellStyle name="汇总 2 2 2 5 7" xfId="4135"/>
    <cellStyle name="汇总 2 2 2 5 8" xfId="4139"/>
    <cellStyle name="汇总 2 2 2 5 9" xfId="336"/>
    <cellStyle name="汇总 2 2 2 6" xfId="4481"/>
    <cellStyle name="汇总 2 2 2 6 10" xfId="4146"/>
    <cellStyle name="汇总 2 2 2 6 11" xfId="4153"/>
    <cellStyle name="汇总 2 2 2 6 12" xfId="94"/>
    <cellStyle name="汇总 2 2 2 6 13" xfId="4405"/>
    <cellStyle name="汇总 2 2 2 6 14" xfId="6220"/>
    <cellStyle name="汇总 2 2 2 6 15" xfId="2301"/>
    <cellStyle name="汇总 2 2 2 6 2" xfId="3803"/>
    <cellStyle name="汇总 2 2 2 6 2 10" xfId="1402"/>
    <cellStyle name="汇总 2 2 2 6 2 11" xfId="1089"/>
    <cellStyle name="汇总 2 2 2 6 2 2" xfId="6850"/>
    <cellStyle name="汇总 2 2 2 6 2 3" xfId="4160"/>
    <cellStyle name="汇总 2 2 2 6 2 4" xfId="1654"/>
    <cellStyle name="汇总 2 2 2 6 2 5" xfId="271"/>
    <cellStyle name="汇总 2 2 2 6 2 6" xfId="127"/>
    <cellStyle name="汇总 2 2 2 6 2 7" xfId="131"/>
    <cellStyle name="汇总 2 2 2 6 2 8" xfId="3"/>
    <cellStyle name="汇总 2 2 2 6 2 9" xfId="153"/>
    <cellStyle name="汇总 2 2 2 6 3" xfId="4568"/>
    <cellStyle name="汇总 2 2 2 6 3 10" xfId="1867"/>
    <cellStyle name="汇总 2 2 2 6 3 11" xfId="6103"/>
    <cellStyle name="汇总 2 2 2 6 3 2" xfId="6532"/>
    <cellStyle name="汇总 2 2 2 6 3 3" xfId="6579"/>
    <cellStyle name="汇总 2 2 2 6 3 4" xfId="6587"/>
    <cellStyle name="汇总 2 2 2 6 3 5" xfId="1163"/>
    <cellStyle name="汇总 2 2 2 6 3 6" xfId="2709"/>
    <cellStyle name="汇总 2 2 2 6 3 7" xfId="2524"/>
    <cellStyle name="汇总 2 2 2 6 3 8" xfId="1882"/>
    <cellStyle name="汇总 2 2 2 6 3 9" xfId="4705"/>
    <cellStyle name="汇总 2 2 2 6 4" xfId="4616"/>
    <cellStyle name="汇总 2 2 2 6 4 10" xfId="12379"/>
    <cellStyle name="汇总 2 2 2 6 4 11" xfId="1755"/>
    <cellStyle name="汇总 2 2 2 6 4 2" xfId="1522"/>
    <cellStyle name="汇总 2 2 2 6 4 3" xfId="1338"/>
    <cellStyle name="汇总 2 2 2 6 4 4" xfId="1024"/>
    <cellStyle name="汇总 2 2 2 6 4 5" xfId="3366"/>
    <cellStyle name="汇总 2 2 2 6 4 6" xfId="1022"/>
    <cellStyle name="汇总 2 2 2 6 4 7" xfId="591"/>
    <cellStyle name="汇总 2 2 2 6 4 8" xfId="1227"/>
    <cellStyle name="汇总 2 2 2 6 4 9" xfId="1523"/>
    <cellStyle name="汇总 2 2 2 6 5" xfId="4642"/>
    <cellStyle name="汇总 2 2 2 6 5 10" xfId="2549"/>
    <cellStyle name="汇总 2 2 2 6 5 11" xfId="4439"/>
    <cellStyle name="汇总 2 2 2 6 5 2" xfId="13607"/>
    <cellStyle name="汇总 2 2 2 6 5 3" xfId="6837"/>
    <cellStyle name="汇总 2 2 2 6 5 4" xfId="6842"/>
    <cellStyle name="汇总 2 2 2 6 5 5" xfId="2901"/>
    <cellStyle name="汇总 2 2 2 6 5 6" xfId="4541"/>
    <cellStyle name="汇总 2 2 2 6 5 7" xfId="859"/>
    <cellStyle name="汇总 2 2 2 6 5 8" xfId="2863"/>
    <cellStyle name="汇总 2 2 2 6 5 9" xfId="4513"/>
    <cellStyle name="汇总 2 2 2 6 6" xfId="723"/>
    <cellStyle name="汇总 2 2 2 6 7" xfId="3676"/>
    <cellStyle name="汇总 2 2 2 6 8" xfId="6973"/>
    <cellStyle name="汇总 2 2 2 6 9" xfId="952"/>
    <cellStyle name="汇总 2 2 2 7" xfId="4806"/>
    <cellStyle name="汇总 2 2 2 7 10" xfId="1437"/>
    <cellStyle name="汇总 2 2 2 7 11" xfId="6879"/>
    <cellStyle name="汇总 2 2 2 7 12" xfId="6881"/>
    <cellStyle name="汇总 2 2 2 7 13" xfId="3546"/>
    <cellStyle name="汇总 2 2 2 7 14" xfId="6597"/>
    <cellStyle name="汇总 2 2 2 7 15" xfId="12437"/>
    <cellStyle name="汇总 2 2 2 7 2" xfId="3682"/>
    <cellStyle name="汇总 2 2 2 7 2 10" xfId="2281"/>
    <cellStyle name="汇总 2 2 2 7 2 11" xfId="57"/>
    <cellStyle name="汇总 2 2 2 7 2 2" xfId="184"/>
    <cellStyle name="汇总 2 2 2 7 2 3" xfId="1529"/>
    <cellStyle name="汇总 2 2 2 7 2 4" xfId="2026"/>
    <cellStyle name="汇总 2 2 2 7 2 5" xfId="5370"/>
    <cellStyle name="汇总 2 2 2 7 2 6" xfId="65"/>
    <cellStyle name="汇总 2 2 2 7 2 7" xfId="2685"/>
    <cellStyle name="汇总 2 2 2 7 2 8" xfId="3475"/>
    <cellStyle name="汇总 2 2 2 7 2 9" xfId="1959"/>
    <cellStyle name="汇总 2 2 2 7 3" xfId="4202"/>
    <cellStyle name="汇总 2 2 2 7 3 10" xfId="3938"/>
    <cellStyle name="汇总 2 2 2 7 3 11" xfId="3942"/>
    <cellStyle name="汇总 2 2 2 7 3 2" xfId="3926"/>
    <cellStyle name="汇总 2 2 2 7 3 3" xfId="498"/>
    <cellStyle name="汇总 2 2 2 7 3 4" xfId="1415"/>
    <cellStyle name="汇总 2 2 2 7 3 5" xfId="12572"/>
    <cellStyle name="汇总 2 2 2 7 3 6" xfId="2073"/>
    <cellStyle name="汇总 2 2 2 7 3 7" xfId="1177"/>
    <cellStyle name="汇总 2 2 2 7 3 8" xfId="1531"/>
    <cellStyle name="汇总 2 2 2 7 3 9" xfId="4951"/>
    <cellStyle name="汇总 2 2 2 7 4" xfId="2847"/>
    <cellStyle name="汇总 2 2 2 7 4 10" xfId="5786"/>
    <cellStyle name="汇总 2 2 2 7 4 11" xfId="5793"/>
    <cellStyle name="汇总 2 2 2 7 4 2" xfId="1007"/>
    <cellStyle name="汇总 2 2 2 7 4 3" xfId="1822"/>
    <cellStyle name="汇总 2 2 2 7 4 4" xfId="243"/>
    <cellStyle name="汇总 2 2 2 7 4 5" xfId="826"/>
    <cellStyle name="汇总 2 2 2 7 4 6" xfId="393"/>
    <cellStyle name="汇总 2 2 2 7 4 7" xfId="1590"/>
    <cellStyle name="汇总 2 2 2 7 4 8" xfId="7701"/>
    <cellStyle name="汇总 2 2 2 7 4 9" xfId="7703"/>
    <cellStyle name="汇总 2 2 2 7 5" xfId="288"/>
    <cellStyle name="汇总 2 2 2 7 5 10" xfId="4171"/>
    <cellStyle name="汇总 2 2 2 7 5 11" xfId="2966"/>
    <cellStyle name="汇总 2 2 2 7 5 2" xfId="4258"/>
    <cellStyle name="汇总 2 2 2 7 5 3" xfId="12885"/>
    <cellStyle name="汇总 2 2 2 7 5 4" xfId="12500"/>
    <cellStyle name="汇总 2 2 2 7 5 5" xfId="2522"/>
    <cellStyle name="汇总 2 2 2 7 5 6" xfId="3495"/>
    <cellStyle name="汇总 2 2 2 7 5 7" xfId="660"/>
    <cellStyle name="汇总 2 2 2 7 5 8" xfId="3438"/>
    <cellStyle name="汇总 2 2 2 7 5 9" xfId="4400"/>
    <cellStyle name="汇总 2 2 2 7 6" xfId="2858"/>
    <cellStyle name="汇总 2 2 2 7 7" xfId="340"/>
    <cellStyle name="汇总 2 2 2 7 8" xfId="196"/>
    <cellStyle name="汇总 2 2 2 7 9" xfId="4271"/>
    <cellStyle name="汇总 2 2 2 8" xfId="4863"/>
    <cellStyle name="汇总 2 2 2 8 10" xfId="2985"/>
    <cellStyle name="汇总 2 2 2 8 11" xfId="4833"/>
    <cellStyle name="汇总 2 2 2 8 12" xfId="6737"/>
    <cellStyle name="汇总 2 2 2 8 13" xfId="1905"/>
    <cellStyle name="汇总 2 2 2 8 14" xfId="14454"/>
    <cellStyle name="汇总 2 2 2 8 15" xfId="11755"/>
    <cellStyle name="汇总 2 2 2 8 2" xfId="3701"/>
    <cellStyle name="汇总 2 2 2 8 2 10" xfId="5410"/>
    <cellStyle name="汇总 2 2 2 8 2 11" xfId="5123"/>
    <cellStyle name="汇总 2 2 2 8 2 2" xfId="4174"/>
    <cellStyle name="汇总 2 2 2 8 2 3" xfId="4281"/>
    <cellStyle name="汇总 2 2 2 8 2 4" xfId="3681"/>
    <cellStyle name="汇总 2 2 2 8 2 5" xfId="1276"/>
    <cellStyle name="汇总 2 2 2 8 2 6" xfId="3684"/>
    <cellStyle name="汇总 2 2 2 8 2 7" xfId="543"/>
    <cellStyle name="汇总 2 2 2 8 2 8" xfId="2540"/>
    <cellStyle name="汇总 2 2 2 8 2 9" xfId="3241"/>
    <cellStyle name="汇总 2 2 2 8 3" xfId="3726"/>
    <cellStyle name="汇总 2 2 2 8 3 10" xfId="785"/>
    <cellStyle name="汇总 2 2 2 8 3 11" xfId="4306"/>
    <cellStyle name="汇总 2 2 2 8 3 2" xfId="11943"/>
    <cellStyle name="汇总 2 2 2 8 3 3" xfId="11953"/>
    <cellStyle name="汇总 2 2 2 8 3 4" xfId="11686"/>
    <cellStyle name="汇总 2 2 2 8 3 5" xfId="11694"/>
    <cellStyle name="汇总 2 2 2 8 3 6" xfId="1017"/>
    <cellStyle name="汇总 2 2 2 8 3 7" xfId="1331"/>
    <cellStyle name="汇总 2 2 2 8 3 8" xfId="10426"/>
    <cellStyle name="汇总 2 2 2 8 3 9" xfId="3752"/>
    <cellStyle name="汇总 2 2 2 8 4" xfId="2497"/>
    <cellStyle name="汇总 2 2 2 8 4 10" xfId="2253"/>
    <cellStyle name="汇总 2 2 2 8 4 11" xfId="2215"/>
    <cellStyle name="汇总 2 2 2 8 4 2" xfId="6316"/>
    <cellStyle name="汇总 2 2 2 8 4 3" xfId="803"/>
    <cellStyle name="汇总 2 2 2 8 4 4" xfId="2828"/>
    <cellStyle name="汇总 2 2 2 8 4 5" xfId="4325"/>
    <cellStyle name="汇总 2 2 2 8 4 6" xfId="5009"/>
    <cellStyle name="汇总 2 2 2 8 4 7" xfId="4900"/>
    <cellStyle name="汇总 2 2 2 8 4 8" xfId="6500"/>
    <cellStyle name="汇总 2 2 2 8 4 9" xfId="6512"/>
    <cellStyle name="汇总 2 2 2 8 5" xfId="2902"/>
    <cellStyle name="汇总 2 2 2 8 5 10" xfId="4332"/>
    <cellStyle name="汇总 2 2 2 8 5 11" xfId="4336"/>
    <cellStyle name="汇总 2 2 2 8 5 2" xfId="2617"/>
    <cellStyle name="汇总 2 2 2 8 5 3" xfId="4345"/>
    <cellStyle name="汇总 2 2 2 8 5 4" xfId="137"/>
    <cellStyle name="汇总 2 2 2 8 5 5" xfId="3980"/>
    <cellStyle name="汇总 2 2 2 8 5 6" xfId="3982"/>
    <cellStyle name="汇总 2 2 2 8 5 7" xfId="3523"/>
    <cellStyle name="汇总 2 2 2 8 5 8" xfId="2536"/>
    <cellStyle name="汇总 2 2 2 8 5 9" xfId="2878"/>
    <cellStyle name="汇总 2 2 2 8 6" xfId="2932"/>
    <cellStyle name="汇总 2 2 2 8 7" xfId="739"/>
    <cellStyle name="汇总 2 2 2 8 8" xfId="3621"/>
    <cellStyle name="汇总 2 2 2 8 9" xfId="4780"/>
    <cellStyle name="汇总 2 2 2 9" xfId="4888"/>
    <cellStyle name="汇总 2 2 2 9 10" xfId="762"/>
    <cellStyle name="汇总 2 2 2 9 11" xfId="909"/>
    <cellStyle name="汇总 2 2 2 9 2" xfId="3337"/>
    <cellStyle name="汇总 2 2 2 9 3" xfId="1283"/>
    <cellStyle name="汇总 2 2 2 9 4" xfId="3871"/>
    <cellStyle name="汇总 2 2 2 9 5" xfId="3361"/>
    <cellStyle name="汇总 2 2 2 9 6" xfId="2237"/>
    <cellStyle name="汇总 2 2 2 9 7" xfId="2284"/>
    <cellStyle name="汇总 2 2 2 9 8" xfId="3307"/>
    <cellStyle name="汇总 2 2 2 9 9" xfId="4349"/>
    <cellStyle name="汇总 2 2 3" xfId="12518"/>
    <cellStyle name="汇总 2 2 3 10" xfId="3529"/>
    <cellStyle name="汇总 2 2 3 11" xfId="96"/>
    <cellStyle name="汇总 2 2 3 2" xfId="13898"/>
    <cellStyle name="汇总 2 2 3 3" xfId="3147"/>
    <cellStyle name="汇总 2 2 3 4" xfId="1505"/>
    <cellStyle name="汇总 2 2 3 5" xfId="12240"/>
    <cellStyle name="汇总 2 2 3 6" xfId="5709"/>
    <cellStyle name="汇总 2 2 3 7" xfId="7329"/>
    <cellStyle name="汇总 2 2 3 8" xfId="3414"/>
    <cellStyle name="汇总 2 2 3 9" xfId="9606"/>
    <cellStyle name="汇总 2 2 4" xfId="13178"/>
    <cellStyle name="汇总 2 2 4 10" xfId="9616"/>
    <cellStyle name="汇总 2 2 4 11" xfId="9631"/>
    <cellStyle name="汇总 2 2 4 2" xfId="12914"/>
    <cellStyle name="汇总 2 2 4 3" xfId="12664"/>
    <cellStyle name="汇总 2 2 4 4" xfId="1540"/>
    <cellStyle name="汇总 2 2 4 5" xfId="2109"/>
    <cellStyle name="汇总 2 2 4 6" xfId="4694"/>
    <cellStyle name="汇总 2 2 4 7" xfId="9878"/>
    <cellStyle name="汇总 2 2 4 8" xfId="7486"/>
    <cellStyle name="汇总 2 2 4 9" xfId="5338"/>
    <cellStyle name="汇总 2 2 5" xfId="13188"/>
    <cellStyle name="汇总 2 2 5 10" xfId="3073"/>
    <cellStyle name="汇总 2 2 5 11" xfId="5941"/>
    <cellStyle name="汇总 2 2 5 2" xfId="8729"/>
    <cellStyle name="汇总 2 2 5 3" xfId="10046"/>
    <cellStyle name="汇总 2 2 5 4" xfId="12203"/>
    <cellStyle name="汇总 2 2 5 5" xfId="3761"/>
    <cellStyle name="汇总 2 2 5 6" xfId="3765"/>
    <cellStyle name="汇总 2 2 5 7" xfId="7623"/>
    <cellStyle name="汇总 2 2 5 8" xfId="7111"/>
    <cellStyle name="汇总 2 2 5 9" xfId="7402"/>
    <cellStyle name="汇总 2 2 6" xfId="13660"/>
    <cellStyle name="汇总 2 2 7" xfId="4497"/>
    <cellStyle name="汇总 2 2 8" xfId="4485"/>
    <cellStyle name="汇总 2 2 9" xfId="5237"/>
    <cellStyle name="汇总 2 3" xfId="802"/>
    <cellStyle name="汇总 2 3 10" xfId="2072"/>
    <cellStyle name="汇总 2 3 11" xfId="1176"/>
    <cellStyle name="汇总 2 3 12" xfId="1530"/>
    <cellStyle name="汇总 2 3 13" xfId="4950"/>
    <cellStyle name="汇总 2 3 14" xfId="12021"/>
    <cellStyle name="汇总 2 3 2" xfId="697"/>
    <cellStyle name="汇总 2 3 2 10" xfId="5075"/>
    <cellStyle name="汇总 2 3 2 10 10" xfId="4762"/>
    <cellStyle name="汇总 2 3 2 10 11" xfId="7751"/>
    <cellStyle name="汇总 2 3 2 10 2" xfId="4150"/>
    <cellStyle name="汇总 2 3 2 10 3" xfId="942"/>
    <cellStyle name="汇总 2 3 2 10 4" xfId="4383"/>
    <cellStyle name="汇总 2 3 2 10 5" xfId="4385"/>
    <cellStyle name="汇总 2 3 2 10 6" xfId="493"/>
    <cellStyle name="汇总 2 3 2 10 7" xfId="13536"/>
    <cellStyle name="汇总 2 3 2 10 8" xfId="13234"/>
    <cellStyle name="汇总 2 3 2 10 9" xfId="13108"/>
    <cellStyle name="汇总 2 3 2 11" xfId="4407"/>
    <cellStyle name="汇总 2 3 2 11 10" xfId="4414"/>
    <cellStyle name="汇总 2 3 2 11 11" xfId="9474"/>
    <cellStyle name="汇总 2 3 2 11 2" xfId="1156"/>
    <cellStyle name="汇总 2 3 2 11 3" xfId="3139"/>
    <cellStyle name="汇总 2 3 2 11 4" xfId="3383"/>
    <cellStyle name="汇总 2 3 2 11 5" xfId="1527"/>
    <cellStyle name="汇总 2 3 2 11 6" xfId="106"/>
    <cellStyle name="汇总 2 3 2 11 7" xfId="4422"/>
    <cellStyle name="汇总 2 3 2 11 8" xfId="2192"/>
    <cellStyle name="汇总 2 3 2 11 9" xfId="7733"/>
    <cellStyle name="汇总 2 3 2 12" xfId="2478"/>
    <cellStyle name="汇总 2 3 2 12 10" xfId="2150"/>
    <cellStyle name="汇总 2 3 2 12 11" xfId="2154"/>
    <cellStyle name="汇总 2 3 2 12 2" xfId="3190"/>
    <cellStyle name="汇总 2 3 2 12 3" xfId="2676"/>
    <cellStyle name="汇总 2 3 2 12 4" xfId="6944"/>
    <cellStyle name="汇总 2 3 2 12 5" xfId="6947"/>
    <cellStyle name="汇总 2 3 2 12 6" xfId="1465"/>
    <cellStyle name="汇总 2 3 2 12 7" xfId="3420"/>
    <cellStyle name="汇总 2 3 2 12 8" xfId="7740"/>
    <cellStyle name="汇总 2 3 2 12 9" xfId="7741"/>
    <cellStyle name="汇总 2 3 2 13" xfId="4018"/>
    <cellStyle name="汇总 2 3 2 14" xfId="3778"/>
    <cellStyle name="汇总 2 3 2 15" xfId="3407"/>
    <cellStyle name="汇总 2 3 2 16" xfId="10746"/>
    <cellStyle name="汇总 2 3 2 17" xfId="11671"/>
    <cellStyle name="汇总 2 3 2 18" xfId="9598"/>
    <cellStyle name="汇总 2 3 2 19" xfId="3378"/>
    <cellStyle name="汇总 2 3 2 2" xfId="3312"/>
    <cellStyle name="汇总 2 3 2 2 10" xfId="4241"/>
    <cellStyle name="汇总 2 3 2 2 10 10" xfId="6089"/>
    <cellStyle name="汇总 2 3 2 2 10 11" xfId="6090"/>
    <cellStyle name="汇总 2 3 2 2 10 2" xfId="3650"/>
    <cellStyle name="汇总 2 3 2 2 10 3" xfId="3559"/>
    <cellStyle name="汇总 2 3 2 2 10 4" xfId="3115"/>
    <cellStyle name="汇总 2 3 2 2 10 5" xfId="14338"/>
    <cellStyle name="汇总 2 3 2 2 10 6" xfId="10878"/>
    <cellStyle name="汇总 2 3 2 2 10 7" xfId="2468"/>
    <cellStyle name="汇总 2 3 2 2 10 8" xfId="2135"/>
    <cellStyle name="汇总 2 3 2 2 10 9" xfId="1431"/>
    <cellStyle name="汇总 2 3 2 2 11" xfId="605"/>
    <cellStyle name="汇总 2 3 2 2 11 10" xfId="6289"/>
    <cellStyle name="汇总 2 3 2 2 11 11" xfId="3462"/>
    <cellStyle name="汇总 2 3 2 2 11 2" xfId="3992"/>
    <cellStyle name="汇总 2 3 2 2 11 3" xfId="4010"/>
    <cellStyle name="汇总 2 3 2 2 11 4" xfId="4025"/>
    <cellStyle name="汇总 2 3 2 2 11 5" xfId="2655"/>
    <cellStyle name="汇总 2 3 2 2 11 6" xfId="4067"/>
    <cellStyle name="汇总 2 3 2 2 11 7" xfId="3392"/>
    <cellStyle name="汇总 2 3 2 2 11 8" xfId="2702"/>
    <cellStyle name="汇总 2 3 2 2 11 9" xfId="529"/>
    <cellStyle name="汇总 2 3 2 2 12" xfId="5238"/>
    <cellStyle name="汇总 2 3 2 2 13" xfId="2533"/>
    <cellStyle name="汇总 2 3 2 2 14" xfId="3543"/>
    <cellStyle name="汇总 2 3 2 2 15" xfId="5751"/>
    <cellStyle name="汇总 2 3 2 2 16" xfId="8263"/>
    <cellStyle name="汇总 2 3 2 2 17" xfId="7767"/>
    <cellStyle name="汇总 2 3 2 2 18" xfId="5755"/>
    <cellStyle name="汇总 2 3 2 2 19" xfId="4765"/>
    <cellStyle name="汇总 2 3 2 2 2" xfId="4837"/>
    <cellStyle name="汇总 2 3 2 2 2 10" xfId="2519"/>
    <cellStyle name="汇总 2 3 2 2 2 11" xfId="1634"/>
    <cellStyle name="汇总 2 3 2 2 2 12" xfId="1063"/>
    <cellStyle name="汇总 2 3 2 2 2 13" xfId="3440"/>
    <cellStyle name="汇总 2 3 2 2 2 14" xfId="4401"/>
    <cellStyle name="汇总 2 3 2 2 2 15" xfId="3313"/>
    <cellStyle name="汇总 2 3 2 2 2 2" xfId="3287"/>
    <cellStyle name="汇总 2 3 2 2 2 2 10" xfId="4532"/>
    <cellStyle name="汇总 2 3 2 2 2 2 11" xfId="3301"/>
    <cellStyle name="汇总 2 3 2 2 2 2 2" xfId="2930"/>
    <cellStyle name="汇总 2 3 2 2 2 2 3" xfId="4539"/>
    <cellStyle name="汇总 2 3 2 2 2 2 4" xfId="3191"/>
    <cellStyle name="汇总 2 3 2 2 2 2 5" xfId="2653"/>
    <cellStyle name="汇总 2 3 2 2 2 2 6" xfId="3511"/>
    <cellStyle name="汇总 2 3 2 2 2 2 7" xfId="2013"/>
    <cellStyle name="汇总 2 3 2 2 2 2 8" xfId="2544"/>
    <cellStyle name="汇总 2 3 2 2 2 2 9" xfId="941"/>
    <cellStyle name="汇总 2 3 2 2 2 3" xfId="1493"/>
    <cellStyle name="汇总 2 3 2 2 2 3 10" xfId="4263"/>
    <cellStyle name="汇总 2 3 2 2 2 3 11" xfId="4133"/>
    <cellStyle name="汇总 2 3 2 2 2 3 2" xfId="9499"/>
    <cellStyle name="汇总 2 3 2 2 2 3 3" xfId="8235"/>
    <cellStyle name="汇总 2 3 2 2 2 3 4" xfId="10592"/>
    <cellStyle name="汇总 2 3 2 2 2 3 5" xfId="5914"/>
    <cellStyle name="汇总 2 3 2 2 2 3 6" xfId="6469"/>
    <cellStyle name="汇总 2 3 2 2 2 3 7" xfId="6332"/>
    <cellStyle name="汇总 2 3 2 2 2 3 8" xfId="9628"/>
    <cellStyle name="汇总 2 3 2 2 2 3 9" xfId="11167"/>
    <cellStyle name="汇总 2 3 2 2 2 4" xfId="13839"/>
    <cellStyle name="汇总 2 3 2 2 2 4 10" xfId="12507"/>
    <cellStyle name="汇总 2 3 2 2 2 4 11" xfId="12472"/>
    <cellStyle name="汇总 2 3 2 2 2 4 2" xfId="12002"/>
    <cellStyle name="汇总 2 3 2 2 2 4 3" xfId="4555"/>
    <cellStyle name="汇总 2 3 2 2 2 4 4" xfId="9851"/>
    <cellStyle name="汇总 2 3 2 2 2 4 5" xfId="4587"/>
    <cellStyle name="汇总 2 3 2 2 2 4 6" xfId="9193"/>
    <cellStyle name="汇总 2 3 2 2 2 4 7" xfId="9061"/>
    <cellStyle name="汇总 2 3 2 2 2 4 8" xfId="9067"/>
    <cellStyle name="汇总 2 3 2 2 2 4 9" xfId="3831"/>
    <cellStyle name="汇总 2 3 2 2 2 5" xfId="5671"/>
    <cellStyle name="汇总 2 3 2 2 2 5 10" xfId="10303"/>
    <cellStyle name="汇总 2 3 2 2 2 5 11" xfId="10310"/>
    <cellStyle name="汇总 2 3 2 2 2 5 2" xfId="9209"/>
    <cellStyle name="汇总 2 3 2 2 2 5 3" xfId="9703"/>
    <cellStyle name="汇总 2 3 2 2 2 5 4" xfId="8254"/>
    <cellStyle name="汇总 2 3 2 2 2 5 5" xfId="8258"/>
    <cellStyle name="汇总 2 3 2 2 2 5 6" xfId="8269"/>
    <cellStyle name="汇总 2 3 2 2 2 5 7" xfId="6993"/>
    <cellStyle name="汇总 2 3 2 2 2 5 8" xfId="1207"/>
    <cellStyle name="汇总 2 3 2 2 2 5 9" xfId="7750"/>
    <cellStyle name="汇总 2 3 2 2 2 6" xfId="5696"/>
    <cellStyle name="汇总 2 3 2 2 2 7" xfId="3207"/>
    <cellStyle name="汇总 2 3 2 2 2 8" xfId="1403"/>
    <cellStyle name="汇总 2 3 2 2 2 9" xfId="1090"/>
    <cellStyle name="汇总 2 3 2 2 20" xfId="5752"/>
    <cellStyle name="汇总 2 3 2 2 21" xfId="8264"/>
    <cellStyle name="汇总 2 3 2 2 3" xfId="6699"/>
    <cellStyle name="汇总 2 3 2 2 3 10" xfId="156"/>
    <cellStyle name="汇总 2 3 2 2 3 11" xfId="162"/>
    <cellStyle name="汇总 2 3 2 2 3 12" xfId="4270"/>
    <cellStyle name="汇总 2 3 2 2 3 13" xfId="4571"/>
    <cellStyle name="汇总 2 3 2 2 3 14" xfId="355"/>
    <cellStyle name="汇总 2 3 2 2 3 15" xfId="368"/>
    <cellStyle name="汇总 2 3 2 2 3 2" xfId="4572"/>
    <cellStyle name="汇总 2 3 2 2 3 2 10" xfId="3256"/>
    <cellStyle name="汇总 2 3 2 2 3 2 11" xfId="1029"/>
    <cellStyle name="汇总 2 3 2 2 3 2 2" xfId="3860"/>
    <cellStyle name="汇总 2 3 2 2 3 2 3" xfId="4573"/>
    <cellStyle name="汇总 2 3 2 2 3 2 4" xfId="262"/>
    <cellStyle name="汇总 2 3 2 2 3 2 5" xfId="777"/>
    <cellStyle name="汇总 2 3 2 2 3 2 6" xfId="436"/>
    <cellStyle name="汇总 2 3 2 2 3 2 7" xfId="566"/>
    <cellStyle name="汇总 2 3 2 2 3 2 8" xfId="1355"/>
    <cellStyle name="汇总 2 3 2 2 3 2 9" xfId="3489"/>
    <cellStyle name="汇总 2 3 2 2 3 3" xfId="4574"/>
    <cellStyle name="汇总 2 3 2 2 3 3 10" xfId="2612"/>
    <cellStyle name="汇总 2 3 2 2 3 3 11" xfId="45"/>
    <cellStyle name="汇总 2 3 2 2 3 3 2" xfId="8309"/>
    <cellStyle name="汇总 2 3 2 2 3 3 3" xfId="8313"/>
    <cellStyle name="汇总 2 3 2 2 3 3 4" xfId="8552"/>
    <cellStyle name="汇总 2 3 2 2 3 3 5" xfId="8572"/>
    <cellStyle name="汇总 2 3 2 2 3 3 6" xfId="8608"/>
    <cellStyle name="汇总 2 3 2 2 3 3 7" xfId="8625"/>
    <cellStyle name="汇总 2 3 2 2 3 3 8" xfId="8638"/>
    <cellStyle name="汇总 2 3 2 2 3 3 9" xfId="8649"/>
    <cellStyle name="汇总 2 3 2 2 3 4" xfId="3760"/>
    <cellStyle name="汇总 2 3 2 2 3 4 10" xfId="8163"/>
    <cellStyle name="汇总 2 3 2 2 3 4 11" xfId="8167"/>
    <cellStyle name="汇总 2 3 2 2 3 4 2" xfId="9243"/>
    <cellStyle name="汇总 2 3 2 2 3 4 3" xfId="8318"/>
    <cellStyle name="汇总 2 3 2 2 3 4 4" xfId="8653"/>
    <cellStyle name="汇总 2 3 2 2 3 4 5" xfId="8664"/>
    <cellStyle name="汇总 2 3 2 2 3 4 6" xfId="8671"/>
    <cellStyle name="汇总 2 3 2 2 3 4 7" xfId="8673"/>
    <cellStyle name="汇总 2 3 2 2 3 4 8" xfId="8682"/>
    <cellStyle name="汇总 2 3 2 2 3 4 9" xfId="8687"/>
    <cellStyle name="汇总 2 3 2 2 3 5" xfId="3764"/>
    <cellStyle name="汇总 2 3 2 2 3 5 10" xfId="4447"/>
    <cellStyle name="汇总 2 3 2 2 3 5 11" xfId="4600"/>
    <cellStyle name="汇总 2 3 2 2 3 5 2" xfId="12837"/>
    <cellStyle name="汇总 2 3 2 2 3 5 3" xfId="7787"/>
    <cellStyle name="汇总 2 3 2 2 3 5 4" xfId="7793"/>
    <cellStyle name="汇总 2 3 2 2 3 5 5" xfId="8678"/>
    <cellStyle name="汇总 2 3 2 2 3 5 6" xfId="8324"/>
    <cellStyle name="汇总 2 3 2 2 3 5 7" xfId="6478"/>
    <cellStyle name="汇总 2 3 2 2 3 5 8" xfId="12842"/>
    <cellStyle name="汇总 2 3 2 2 3 5 9" xfId="5738"/>
    <cellStyle name="汇总 2 3 2 2 3 6" xfId="4613"/>
    <cellStyle name="汇总 2 3 2 2 3 7" xfId="4576"/>
    <cellStyle name="汇总 2 3 2 2 3 8" xfId="3280"/>
    <cellStyle name="汇总 2 3 2 2 3 9" xfId="808"/>
    <cellStyle name="汇总 2 3 2 2 4" xfId="6705"/>
    <cellStyle name="汇总 2 3 2 2 4 10" xfId="3150"/>
    <cellStyle name="汇总 2 3 2 2 4 11" xfId="696"/>
    <cellStyle name="汇总 2 3 2 2 4 12" xfId="5819"/>
    <cellStyle name="汇总 2 3 2 2 4 13" xfId="3404"/>
    <cellStyle name="汇总 2 3 2 2 4 14" xfId="547"/>
    <cellStyle name="汇总 2 3 2 2 4 15" xfId="3344"/>
    <cellStyle name="汇总 2 3 2 2 4 2" xfId="4251"/>
    <cellStyle name="汇总 2 3 2 2 4 2 10" xfId="7280"/>
    <cellStyle name="汇总 2 3 2 2 4 2 11" xfId="8049"/>
    <cellStyle name="汇总 2 3 2 2 4 2 2" xfId="2672"/>
    <cellStyle name="汇总 2 3 2 2 4 2 3" xfId="4619"/>
    <cellStyle name="汇总 2 3 2 2 4 2 4" xfId="4621"/>
    <cellStyle name="汇总 2 3 2 2 4 2 5" xfId="3520"/>
    <cellStyle name="汇总 2 3 2 2 4 2 6" xfId="4625"/>
    <cellStyle name="汇总 2 3 2 2 4 2 7" xfId="1329"/>
    <cellStyle name="汇总 2 3 2 2 4 2 8" xfId="4627"/>
    <cellStyle name="汇总 2 3 2 2 4 2 9" xfId="5827"/>
    <cellStyle name="汇总 2 3 2 2 4 3" xfId="4632"/>
    <cellStyle name="汇总 2 3 2 2 4 3 10" xfId="5495"/>
    <cellStyle name="汇总 2 3 2 2 4 3 11" xfId="5498"/>
    <cellStyle name="汇总 2 3 2 2 4 3 2" xfId="2764"/>
    <cellStyle name="汇总 2 3 2 2 4 3 3" xfId="13251"/>
    <cellStyle name="汇总 2 3 2 2 4 3 4" xfId="7241"/>
    <cellStyle name="汇总 2 3 2 2 4 3 5" xfId="5545"/>
    <cellStyle name="汇总 2 3 2 2 4 3 6" xfId="7266"/>
    <cellStyle name="汇总 2 3 2 2 4 3 7" xfId="4962"/>
    <cellStyle name="汇总 2 3 2 2 4 3 8" xfId="4000"/>
    <cellStyle name="汇总 2 3 2 2 4 3 9" xfId="6604"/>
    <cellStyle name="汇总 2 3 2 2 4 4" xfId="4634"/>
    <cellStyle name="汇总 2 3 2 2 4 4 10" xfId="1792"/>
    <cellStyle name="汇总 2 3 2 2 4 4 11" xfId="14173"/>
    <cellStyle name="汇总 2 3 2 2 4 4 2" xfId="8373"/>
    <cellStyle name="汇总 2 3 2 2 4 4 3" xfId="8376"/>
    <cellStyle name="汇总 2 3 2 2 4 4 4" xfId="4969"/>
    <cellStyle name="汇总 2 3 2 2 4 4 5" xfId="4975"/>
    <cellStyle name="汇总 2 3 2 2 4 4 6" xfId="4986"/>
    <cellStyle name="汇总 2 3 2 2 4 4 7" xfId="1926"/>
    <cellStyle name="汇总 2 3 2 2 4 4 8" xfId="6703"/>
    <cellStyle name="汇总 2 3 2 2 4 4 9" xfId="1266"/>
    <cellStyle name="汇总 2 3 2 2 4 5" xfId="4635"/>
    <cellStyle name="汇总 2 3 2 2 4 5 10" xfId="4362"/>
    <cellStyle name="汇总 2 3 2 2 4 5 11" xfId="3912"/>
    <cellStyle name="汇总 2 3 2 2 4 5 2" xfId="8390"/>
    <cellStyle name="汇总 2 3 2 2 4 5 3" xfId="4725"/>
    <cellStyle name="汇总 2 3 2 2 4 5 4" xfId="823"/>
    <cellStyle name="汇总 2 3 2 2 4 5 5" xfId="1836"/>
    <cellStyle name="汇总 2 3 2 2 4 5 6" xfId="1934"/>
    <cellStyle name="汇总 2 3 2 2 4 5 7" xfId="473"/>
    <cellStyle name="汇总 2 3 2 2 4 5 8" xfId="444"/>
    <cellStyle name="汇总 2 3 2 2 4 5 9" xfId="3960"/>
    <cellStyle name="汇总 2 3 2 2 4 6" xfId="4637"/>
    <cellStyle name="汇总 2 3 2 2 4 7" xfId="4590"/>
    <cellStyle name="汇总 2 3 2 2 4 8" xfId="4595"/>
    <cellStyle name="汇总 2 3 2 2 4 9" xfId="4641"/>
    <cellStyle name="汇总 2 3 2 2 5" xfId="4644"/>
    <cellStyle name="汇总 2 3 2 2 5 10" xfId="1181"/>
    <cellStyle name="汇总 2 3 2 2 5 11" xfId="342"/>
    <cellStyle name="汇总 2 3 2 2 5 12" xfId="199"/>
    <cellStyle name="汇总 2 3 2 2 5 13" xfId="4648"/>
    <cellStyle name="汇总 2 3 2 2 5 14" xfId="2647"/>
    <cellStyle name="汇总 2 3 2 2 5 15" xfId="6239"/>
    <cellStyle name="汇总 2 3 2 2 5 2" xfId="4538"/>
    <cellStyle name="汇总 2 3 2 2 5 2 10" xfId="950"/>
    <cellStyle name="汇总 2 3 2 2 5 2 11" xfId="5029"/>
    <cellStyle name="汇总 2 3 2 2 5 2 2" xfId="4660"/>
    <cellStyle name="汇总 2 3 2 2 5 2 3" xfId="2042"/>
    <cellStyle name="汇总 2 3 2 2 5 2 4" xfId="2207"/>
    <cellStyle name="汇总 2 3 2 2 5 2 5" xfId="2320"/>
    <cellStyle name="汇总 2 3 2 2 5 2 6" xfId="2876"/>
    <cellStyle name="汇总 2 3 2 2 5 2 7" xfId="2492"/>
    <cellStyle name="汇总 2 3 2 2 5 2 8" xfId="3004"/>
    <cellStyle name="汇总 2 3 2 2 5 2 9" xfId="3056"/>
    <cellStyle name="汇总 2 3 2 2 5 3" xfId="4661"/>
    <cellStyle name="汇总 2 3 2 2 5 3 10" xfId="4664"/>
    <cellStyle name="汇总 2 3 2 2 5 3 11" xfId="4041"/>
    <cellStyle name="汇总 2 3 2 2 5 3 2" xfId="8448"/>
    <cellStyle name="汇总 2 3 2 2 5 3 3" xfId="8456"/>
    <cellStyle name="汇总 2 3 2 2 5 3 4" xfId="8457"/>
    <cellStyle name="汇总 2 3 2 2 5 3 5" xfId="8465"/>
    <cellStyle name="汇总 2 3 2 2 5 3 6" xfId="8466"/>
    <cellStyle name="汇总 2 3 2 2 5 3 7" xfId="1215"/>
    <cellStyle name="汇总 2 3 2 2 5 3 8" xfId="2684"/>
    <cellStyle name="汇总 2 3 2 2 5 3 9" xfId="1834"/>
    <cellStyle name="汇总 2 3 2 2 5 4" xfId="4667"/>
    <cellStyle name="汇总 2 3 2 2 5 4 10" xfId="715"/>
    <cellStyle name="汇总 2 3 2 2 5 4 11" xfId="758"/>
    <cellStyle name="汇总 2 3 2 2 5 4 2" xfId="8725"/>
    <cellStyle name="汇总 2 3 2 2 5 4 3" xfId="2599"/>
    <cellStyle name="汇总 2 3 2 2 5 4 4" xfId="4961"/>
    <cellStyle name="汇总 2 3 2 2 5 4 5" xfId="8487"/>
    <cellStyle name="汇总 2 3 2 2 5 4 6" xfId="6916"/>
    <cellStyle name="汇总 2 3 2 2 5 4 7" xfId="753"/>
    <cellStyle name="汇总 2 3 2 2 5 4 8" xfId="287"/>
    <cellStyle name="汇总 2 3 2 2 5 4 9" xfId="2577"/>
    <cellStyle name="汇总 2 3 2 2 5 5" xfId="4679"/>
    <cellStyle name="汇总 2 3 2 2 5 5 10" xfId="2464"/>
    <cellStyle name="汇总 2 3 2 2 5 5 11" xfId="1104"/>
    <cellStyle name="汇总 2 3 2 2 5 5 2" xfId="9897"/>
    <cellStyle name="汇总 2 3 2 2 5 5 3" xfId="8490"/>
    <cellStyle name="汇总 2 3 2 2 5 5 4" xfId="8492"/>
    <cellStyle name="汇总 2 3 2 2 5 5 5" xfId="9364"/>
    <cellStyle name="汇总 2 3 2 2 5 5 6" xfId="2743"/>
    <cellStyle name="汇总 2 3 2 2 5 5 7" xfId="4238"/>
    <cellStyle name="汇总 2 3 2 2 5 5 8" xfId="5927"/>
    <cellStyle name="汇总 2 3 2 2 5 5 9" xfId="5935"/>
    <cellStyle name="汇总 2 3 2 2 5 6" xfId="4686"/>
    <cellStyle name="汇总 2 3 2 2 5 7" xfId="2123"/>
    <cellStyle name="汇总 2 3 2 2 5 8" xfId="2142"/>
    <cellStyle name="汇总 2 3 2 2 5 9" xfId="4687"/>
    <cellStyle name="汇总 2 3 2 2 6" xfId="7074"/>
    <cellStyle name="汇总 2 3 2 2 6 10" xfId="2999"/>
    <cellStyle name="汇总 2 3 2 2 6 11" xfId="3049"/>
    <cellStyle name="汇总 2 3 2 2 6 12" xfId="442"/>
    <cellStyle name="汇总 2 3 2 2 6 13" xfId="4606"/>
    <cellStyle name="汇总 2 3 2 2 6 14" xfId="4690"/>
    <cellStyle name="汇总 2 3 2 2 6 15" xfId="4090"/>
    <cellStyle name="汇总 2 3 2 2 6 2" xfId="13064"/>
    <cellStyle name="汇总 2 3 2 2 6 2 10" xfId="437"/>
    <cellStyle name="汇总 2 3 2 2 6 2 11" xfId="901"/>
    <cellStyle name="汇总 2 3 2 2 6 2 2" xfId="5194"/>
    <cellStyle name="汇总 2 3 2 2 6 2 3" xfId="5884"/>
    <cellStyle name="汇总 2 3 2 2 6 2 4" xfId="5891"/>
    <cellStyle name="汇总 2 3 2 2 6 2 5" xfId="8483"/>
    <cellStyle name="汇总 2 3 2 2 6 2 6" xfId="2287"/>
    <cellStyle name="汇总 2 3 2 2 6 2 7" xfId="4347"/>
    <cellStyle name="汇总 2 3 2 2 6 2 8" xfId="7689"/>
    <cellStyle name="汇总 2 3 2 2 6 2 9" xfId="9450"/>
    <cellStyle name="汇总 2 3 2 2 6 3" xfId="14004"/>
    <cellStyle name="汇总 2 3 2 2 6 3 10" xfId="4711"/>
    <cellStyle name="汇总 2 3 2 2 6 3 11" xfId="4712"/>
    <cellStyle name="汇总 2 3 2 2 6 3 2" xfId="3979"/>
    <cellStyle name="汇总 2 3 2 2 6 3 3" xfId="3964"/>
    <cellStyle name="汇总 2 3 2 2 6 3 4" xfId="8555"/>
    <cellStyle name="汇总 2 3 2 2 6 3 5" xfId="8566"/>
    <cellStyle name="汇总 2 3 2 2 6 3 6" xfId="5168"/>
    <cellStyle name="汇总 2 3 2 2 6 3 7" xfId="4713"/>
    <cellStyle name="汇总 2 3 2 2 6 3 8" xfId="4721"/>
    <cellStyle name="汇总 2 3 2 2 6 3 9" xfId="4722"/>
    <cellStyle name="汇总 2 3 2 2 6 4" xfId="1367"/>
    <cellStyle name="汇总 2 3 2 2 6 4 10" xfId="3371"/>
    <cellStyle name="汇总 2 3 2 2 6 4 11" xfId="4724"/>
    <cellStyle name="汇总 2 3 2 2 6 4 2" xfId="8592"/>
    <cellStyle name="汇总 2 3 2 2 6 4 3" xfId="8596"/>
    <cellStyle name="汇总 2 3 2 2 6 4 4" xfId="8599"/>
    <cellStyle name="汇总 2 3 2 2 6 4 5" xfId="8602"/>
    <cellStyle name="汇总 2 3 2 2 6 4 6" xfId="8605"/>
    <cellStyle name="汇总 2 3 2 2 6 4 7" xfId="190"/>
    <cellStyle name="汇总 2 3 2 2 6 4 8" xfId="775"/>
    <cellStyle name="汇总 2 3 2 2 6 4 9" xfId="4307"/>
    <cellStyle name="汇总 2 3 2 2 6 5" xfId="2974"/>
    <cellStyle name="汇总 2 3 2 2 6 5 10" xfId="870"/>
    <cellStyle name="汇总 2 3 2 2 6 5 11" xfId="1222"/>
    <cellStyle name="汇总 2 3 2 2 6 5 2" xfId="10647"/>
    <cellStyle name="汇总 2 3 2 2 6 5 3" xfId="11465"/>
    <cellStyle name="汇总 2 3 2 2 6 5 4" xfId="12163"/>
    <cellStyle name="汇总 2 3 2 2 6 5 5" xfId="10856"/>
    <cellStyle name="汇总 2 3 2 2 6 5 6" xfId="8615"/>
    <cellStyle name="汇总 2 3 2 2 6 5 7" xfId="3814"/>
    <cellStyle name="汇总 2 3 2 2 6 5 8" xfId="5990"/>
    <cellStyle name="汇总 2 3 2 2 6 5 9" xfId="5992"/>
    <cellStyle name="汇总 2 3 2 2 6 6" xfId="2376"/>
    <cellStyle name="汇总 2 3 2 2 6 7" xfId="1004"/>
    <cellStyle name="汇总 2 3 2 2 6 8" xfId="4727"/>
    <cellStyle name="汇总 2 3 2 2 6 9" xfId="4728"/>
    <cellStyle name="汇总 2 3 2 2 7" xfId="6063"/>
    <cellStyle name="汇总 2 3 2 2 7 10" xfId="6688"/>
    <cellStyle name="汇总 2 3 2 2 7 11" xfId="6695"/>
    <cellStyle name="汇总 2 3 2 2 7 12" xfId="614"/>
    <cellStyle name="汇总 2 3 2 2 7 13" xfId="2620"/>
    <cellStyle name="汇总 2 3 2 2 7 14" xfId="4729"/>
    <cellStyle name="汇总 2 3 2 2 7 15" xfId="4453"/>
    <cellStyle name="汇总 2 3 2 2 7 2" xfId="4858"/>
    <cellStyle name="汇总 2 3 2 2 7 2 10" xfId="2032"/>
    <cellStyle name="汇总 2 3 2 2 7 2 11" xfId="4731"/>
    <cellStyle name="汇总 2 3 2 2 7 2 2" xfId="2908"/>
    <cellStyle name="汇总 2 3 2 2 7 2 3" xfId="4389"/>
    <cellStyle name="汇总 2 3 2 2 7 2 4" xfId="4736"/>
    <cellStyle name="汇总 2 3 2 2 7 2 5" xfId="4398"/>
    <cellStyle name="汇总 2 3 2 2 7 2 6" xfId="4737"/>
    <cellStyle name="汇总 2 3 2 2 7 2 7" xfId="4738"/>
    <cellStyle name="汇总 2 3 2 2 7 2 8" xfId="4740"/>
    <cellStyle name="汇总 2 3 2 2 7 2 9" xfId="4744"/>
    <cellStyle name="汇总 2 3 2 2 7 3" xfId="2594"/>
    <cellStyle name="汇总 2 3 2 2 7 3 10" xfId="4678"/>
    <cellStyle name="汇总 2 3 2 2 7 3 11" xfId="2600"/>
    <cellStyle name="汇总 2 3 2 2 7 3 2" xfId="446"/>
    <cellStyle name="汇总 2 3 2 2 7 3 3" xfId="2698"/>
    <cellStyle name="汇总 2 3 2 2 7 3 4" xfId="4750"/>
    <cellStyle name="汇总 2 3 2 2 7 3 5" xfId="4250"/>
    <cellStyle name="汇总 2 3 2 2 7 3 6" xfId="4685"/>
    <cellStyle name="汇总 2 3 2 2 7 3 7" xfId="147"/>
    <cellStyle name="汇总 2 3 2 2 7 3 8" xfId="4751"/>
    <cellStyle name="汇总 2 3 2 2 7 3 9" xfId="3574"/>
    <cellStyle name="汇总 2 3 2 2 7 4" xfId="1853"/>
    <cellStyle name="汇总 2 3 2 2 7 4 10" xfId="3661"/>
    <cellStyle name="汇总 2 3 2 2 7 4 11" xfId="12918"/>
    <cellStyle name="汇总 2 3 2 2 7 4 2" xfId="11613"/>
    <cellStyle name="汇总 2 3 2 2 7 4 3" xfId="8202"/>
    <cellStyle name="汇总 2 3 2 2 7 4 4" xfId="8204"/>
    <cellStyle name="汇总 2 3 2 2 7 4 5" xfId="3275"/>
    <cellStyle name="汇总 2 3 2 2 7 4 6" xfId="1663"/>
    <cellStyle name="汇总 2 3 2 2 7 4 7" xfId="1618"/>
    <cellStyle name="汇总 2 3 2 2 7 4 8" xfId="1205"/>
    <cellStyle name="汇总 2 3 2 2 7 4 9" xfId="2682"/>
    <cellStyle name="汇总 2 3 2 2 7 5" xfId="7602"/>
    <cellStyle name="汇总 2 3 2 2 7 5 10" xfId="4055"/>
    <cellStyle name="汇总 2 3 2 2 7 5 11" xfId="9789"/>
    <cellStyle name="汇总 2 3 2 2 7 5 2" xfId="12121"/>
    <cellStyle name="汇总 2 3 2 2 7 5 3" xfId="12124"/>
    <cellStyle name="汇总 2 3 2 2 7 5 4" xfId="12127"/>
    <cellStyle name="汇总 2 3 2 2 7 5 5" xfId="10742"/>
    <cellStyle name="汇总 2 3 2 2 7 5 6" xfId="11668"/>
    <cellStyle name="汇总 2 3 2 2 7 5 7" xfId="2566"/>
    <cellStyle name="汇总 2 3 2 2 7 5 8" xfId="5397"/>
    <cellStyle name="汇总 2 3 2 2 7 5 9" xfId="4302"/>
    <cellStyle name="汇总 2 3 2 2 7 6" xfId="4773"/>
    <cellStyle name="汇总 2 3 2 2 7 7" xfId="7608"/>
    <cellStyle name="汇总 2 3 2 2 7 8" xfId="7617"/>
    <cellStyle name="汇总 2 3 2 2 7 9" xfId="9972"/>
    <cellStyle name="汇总 2 3 2 2 8" xfId="3491"/>
    <cellStyle name="汇总 2 3 2 2 8 10" xfId="12136"/>
    <cellStyle name="汇总 2 3 2 2 8 11" xfId="11134"/>
    <cellStyle name="汇总 2 3 2 2 8 2" xfId="4879"/>
    <cellStyle name="汇总 2 3 2 2 8 3" xfId="4778"/>
    <cellStyle name="汇总 2 3 2 2 8 4" xfId="5186"/>
    <cellStyle name="汇总 2 3 2 2 8 5" xfId="7635"/>
    <cellStyle name="汇总 2 3 2 2 8 6" xfId="7644"/>
    <cellStyle name="汇总 2 3 2 2 8 7" xfId="7650"/>
    <cellStyle name="汇总 2 3 2 2 8 8" xfId="7655"/>
    <cellStyle name="汇总 2 3 2 2 8 9" xfId="8104"/>
    <cellStyle name="汇总 2 3 2 2 9" xfId="1043"/>
    <cellStyle name="汇总 2 3 2 2 9 10" xfId="3497"/>
    <cellStyle name="汇总 2 3 2 2 9 11" xfId="559"/>
    <cellStyle name="汇总 2 3 2 2 9 2" xfId="4788"/>
    <cellStyle name="汇总 2 3 2 2 9 3" xfId="4792"/>
    <cellStyle name="汇总 2 3 2 2 9 4" xfId="4798"/>
    <cellStyle name="汇总 2 3 2 2 9 5" xfId="5658"/>
    <cellStyle name="汇总 2 3 2 2 9 6" xfId="6073"/>
    <cellStyle name="汇总 2 3 2 2 9 7" xfId="7169"/>
    <cellStyle name="汇总 2 3 2 2 9 8" xfId="4801"/>
    <cellStyle name="汇总 2 3 2 2 9 9" xfId="8123"/>
    <cellStyle name="汇总 2 3 2 20" xfId="3408"/>
    <cellStyle name="汇总 2 3 2 21" xfId="10747"/>
    <cellStyle name="汇总 2 3 2 22" xfId="11672"/>
    <cellStyle name="汇总 2 3 2 3" xfId="4804"/>
    <cellStyle name="汇总 2 3 2 3 10" xfId="2718"/>
    <cellStyle name="汇总 2 3 2 3 11" xfId="10976"/>
    <cellStyle name="汇总 2 3 2 3 12" xfId="7221"/>
    <cellStyle name="汇总 2 3 2 3 13" xfId="12913"/>
    <cellStyle name="汇总 2 3 2 3 14" xfId="12663"/>
    <cellStyle name="汇总 2 3 2 3 15" xfId="13014"/>
    <cellStyle name="汇总 2 3 2 3 2" xfId="7522"/>
    <cellStyle name="汇总 2 3 2 3 2 10" xfId="6117"/>
    <cellStyle name="汇总 2 3 2 3 2 11" xfId="2508"/>
    <cellStyle name="汇总 2 3 2 3 2 2" xfId="7742"/>
    <cellStyle name="汇总 2 3 2 3 2 3" xfId="6785"/>
    <cellStyle name="汇总 2 3 2 3 2 4" xfId="6794"/>
    <cellStyle name="汇总 2 3 2 3 2 5" xfId="7745"/>
    <cellStyle name="汇总 2 3 2 3 2 6" xfId="7188"/>
    <cellStyle name="汇总 2 3 2 3 2 7" xfId="12625"/>
    <cellStyle name="汇总 2 3 2 3 2 8" xfId="8047"/>
    <cellStyle name="汇总 2 3 2 3 2 9" xfId="1763"/>
    <cellStyle name="汇总 2 3 2 3 3" xfId="7524"/>
    <cellStyle name="汇总 2 3 2 3 3 10" xfId="7557"/>
    <cellStyle name="汇总 2 3 2 3 3 11" xfId="7562"/>
    <cellStyle name="汇总 2 3 2 3 3 2" xfId="8628"/>
    <cellStyle name="汇总 2 3 2 3 3 3" xfId="8630"/>
    <cellStyle name="汇总 2 3 2 3 3 4" xfId="4834"/>
    <cellStyle name="汇总 2 3 2 3 3 5" xfId="4835"/>
    <cellStyle name="汇总 2 3 2 3 3 6" xfId="4836"/>
    <cellStyle name="汇总 2 3 2 3 3 7" xfId="13574"/>
    <cellStyle name="汇总 2 3 2 3 3 8" xfId="13517"/>
    <cellStyle name="汇总 2 3 2 3 3 9" xfId="14675"/>
    <cellStyle name="汇总 2 3 2 3 4" xfId="7530"/>
    <cellStyle name="汇总 2 3 2 3 4 10" xfId="1559"/>
    <cellStyle name="汇总 2 3 2 3 4 11" xfId="5557"/>
    <cellStyle name="汇总 2 3 2 3 4 2" xfId="5274"/>
    <cellStyle name="汇总 2 3 2 3 4 3" xfId="12476"/>
    <cellStyle name="汇总 2 3 2 3 4 4" xfId="4849"/>
    <cellStyle name="汇总 2 3 2 3 4 5" xfId="5547"/>
    <cellStyle name="汇总 2 3 2 3 4 6" xfId="5368"/>
    <cellStyle name="汇总 2 3 2 3 4 7" xfId="629"/>
    <cellStyle name="汇总 2 3 2 3 4 8" xfId="1248"/>
    <cellStyle name="汇总 2 3 2 3 4 9" xfId="4856"/>
    <cellStyle name="汇总 2 3 2 3 5" xfId="7541"/>
    <cellStyle name="汇总 2 3 2 3 5 10" xfId="5999"/>
    <cellStyle name="汇总 2 3 2 3 5 11" xfId="4353"/>
    <cellStyle name="汇总 2 3 2 3 5 2" xfId="14376"/>
    <cellStyle name="汇总 2 3 2 3 5 3" xfId="12905"/>
    <cellStyle name="汇总 2 3 2 3 5 4" xfId="4857"/>
    <cellStyle name="汇总 2 3 2 3 5 5" xfId="12694"/>
    <cellStyle name="汇总 2 3 2 3 5 6" xfId="4830"/>
    <cellStyle name="汇总 2 3 2 3 5 7" xfId="12428"/>
    <cellStyle name="汇总 2 3 2 3 5 8" xfId="12711"/>
    <cellStyle name="汇总 2 3 2 3 5 9" xfId="12982"/>
    <cellStyle name="汇总 2 3 2 3 6" xfId="6193"/>
    <cellStyle name="汇总 2 3 2 3 7" xfId="6194"/>
    <cellStyle name="汇总 2 3 2 3 8" xfId="3124"/>
    <cellStyle name="汇总 2 3 2 3 9" xfId="2661"/>
    <cellStyle name="汇总 2 3 2 4" xfId="4866"/>
    <cellStyle name="汇总 2 3 2 4 10" xfId="7743"/>
    <cellStyle name="汇总 2 3 2 4 11" xfId="7744"/>
    <cellStyle name="汇总 2 3 2 4 12" xfId="7746"/>
    <cellStyle name="汇总 2 3 2 4 13" xfId="7187"/>
    <cellStyle name="汇总 2 3 2 4 14" xfId="12626"/>
    <cellStyle name="汇总 2 3 2 4 15" xfId="8048"/>
    <cellStyle name="汇总 2 3 2 4 2" xfId="4871"/>
    <cellStyle name="汇总 2 3 2 4 2 10" xfId="1689"/>
    <cellStyle name="汇总 2 3 2 4 2 11" xfId="6493"/>
    <cellStyle name="汇总 2 3 2 4 2 2" xfId="4878"/>
    <cellStyle name="汇总 2 3 2 4 2 3" xfId="5054"/>
    <cellStyle name="汇总 2 3 2 4 2 4" xfId="8530"/>
    <cellStyle name="汇总 2 3 2 4 2 5" xfId="8532"/>
    <cellStyle name="汇总 2 3 2 4 2 6" xfId="954"/>
    <cellStyle name="汇总 2 3 2 4 2 7" xfId="690"/>
    <cellStyle name="汇总 2 3 2 4 2 8" xfId="6231"/>
    <cellStyle name="汇总 2 3 2 4 2 9" xfId="2361"/>
    <cellStyle name="汇总 2 3 2 4 3" xfId="12532"/>
    <cellStyle name="汇总 2 3 2 4 3 10" xfId="8260"/>
    <cellStyle name="汇总 2 3 2 4 3 11" xfId="8270"/>
    <cellStyle name="汇总 2 3 2 4 3 2" xfId="7046"/>
    <cellStyle name="汇总 2 3 2 4 3 3" xfId="13000"/>
    <cellStyle name="汇总 2 3 2 4 3 4" xfId="2191"/>
    <cellStyle name="汇总 2 3 2 4 3 5" xfId="4177"/>
    <cellStyle name="汇总 2 3 2 4 3 6" xfId="2973"/>
    <cellStyle name="汇总 2 3 2 4 3 7" xfId="12668"/>
    <cellStyle name="汇总 2 3 2 4 3 8" xfId="10215"/>
    <cellStyle name="汇总 2 3 2 4 3 9" xfId="584"/>
    <cellStyle name="汇总 2 3 2 4 4" xfId="13891"/>
    <cellStyle name="汇总 2 3 2 4 4 10" xfId="4874"/>
    <cellStyle name="汇总 2 3 2 4 4 11" xfId="4097"/>
    <cellStyle name="汇总 2 3 2 4 4 2" xfId="11788"/>
    <cellStyle name="汇总 2 3 2 4 4 3" xfId="13776"/>
    <cellStyle name="汇总 2 3 2 4 4 4" xfId="10154"/>
    <cellStyle name="汇总 2 3 2 4 4 5" xfId="12633"/>
    <cellStyle name="汇总 2 3 2 4 4 6" xfId="352"/>
    <cellStyle name="汇总 2 3 2 4 4 7" xfId="363"/>
    <cellStyle name="汇总 2 3 2 4 4 8" xfId="652"/>
    <cellStyle name="汇总 2 3 2 4 4 9" xfId="930"/>
    <cellStyle name="汇总 2 3 2 4 5" xfId="7054"/>
    <cellStyle name="汇总 2 3 2 4 5 10" xfId="9247"/>
    <cellStyle name="汇总 2 3 2 4 5 11" xfId="4488"/>
    <cellStyle name="汇总 2 3 2 4 5 2" xfId="13528"/>
    <cellStyle name="汇总 2 3 2 4 5 3" xfId="1277"/>
    <cellStyle name="汇总 2 3 2 4 5 4" xfId="14072"/>
    <cellStyle name="汇总 2 3 2 4 5 5" xfId="14063"/>
    <cellStyle name="汇总 2 3 2 4 5 6" xfId="10612"/>
    <cellStyle name="汇总 2 3 2 4 5 7" xfId="10617"/>
    <cellStyle name="汇总 2 3 2 4 5 8" xfId="885"/>
    <cellStyle name="汇总 2 3 2 4 5 9" xfId="2140"/>
    <cellStyle name="汇总 2 3 2 4 6" xfId="7062"/>
    <cellStyle name="汇总 2 3 2 4 7" xfId="11979"/>
    <cellStyle name="汇总 2 3 2 4 8" xfId="10262"/>
    <cellStyle name="汇总 2 3 2 4 9" xfId="11987"/>
    <cellStyle name="汇总 2 3 2 5" xfId="1390"/>
    <cellStyle name="汇总 2 3 2 5 10" xfId="3423"/>
    <cellStyle name="汇总 2 3 2 5 11" xfId="3030"/>
    <cellStyle name="汇总 2 3 2 5 12" xfId="2056"/>
    <cellStyle name="汇总 2 3 2 5 13" xfId="1000"/>
    <cellStyle name="汇总 2 3 2 5 14" xfId="5494"/>
    <cellStyle name="汇总 2 3 2 5 15" xfId="14183"/>
    <cellStyle name="汇总 2 3 2 5 2" xfId="10933"/>
    <cellStyle name="汇总 2 3 2 5 2 10" xfId="1084"/>
    <cellStyle name="汇总 2 3 2 5 2 11" xfId="4890"/>
    <cellStyle name="汇总 2 3 2 5 2 2" xfId="237"/>
    <cellStyle name="汇总 2 3 2 5 2 3" xfId="2087"/>
    <cellStyle name="汇总 2 3 2 5 2 4" xfId="3565"/>
    <cellStyle name="汇总 2 3 2 5 2 5" xfId="4903"/>
    <cellStyle name="汇总 2 3 2 5 2 6" xfId="4904"/>
    <cellStyle name="汇总 2 3 2 5 2 7" xfId="4905"/>
    <cellStyle name="汇总 2 3 2 5 2 8" xfId="213"/>
    <cellStyle name="汇总 2 3 2 5 2 9" xfId="3129"/>
    <cellStyle name="汇总 2 3 2 5 3" xfId="10935"/>
    <cellStyle name="汇总 2 3 2 5 3 10" xfId="10744"/>
    <cellStyle name="汇总 2 3 2 5 3 11" xfId="11669"/>
    <cellStyle name="汇总 2 3 2 5 3 2" xfId="10423"/>
    <cellStyle name="汇总 2 3 2 5 3 3" xfId="3645"/>
    <cellStyle name="汇总 2 3 2 5 3 4" xfId="13039"/>
    <cellStyle name="汇总 2 3 2 5 3 5" xfId="14349"/>
    <cellStyle name="汇总 2 3 2 5 3 6" xfId="14127"/>
    <cellStyle name="汇总 2 3 2 5 3 7" xfId="14329"/>
    <cellStyle name="汇总 2 3 2 5 3 8" xfId="260"/>
    <cellStyle name="汇总 2 3 2 5 3 9" xfId="385"/>
    <cellStyle name="汇总 2 3 2 5 4" xfId="3769"/>
    <cellStyle name="汇总 2 3 2 5 4 10" xfId="9263"/>
    <cellStyle name="汇总 2 3 2 5 4 11" xfId="10828"/>
    <cellStyle name="汇总 2 3 2 5 4 2" xfId="12281"/>
    <cellStyle name="汇总 2 3 2 5 4 3" xfId="13454"/>
    <cellStyle name="汇总 2 3 2 5 4 4" xfId="13457"/>
    <cellStyle name="汇总 2 3 2 5 4 5" xfId="12874"/>
    <cellStyle name="汇总 2 3 2 5 4 6" xfId="5512"/>
    <cellStyle name="汇总 2 3 2 5 4 7" xfId="9508"/>
    <cellStyle name="汇总 2 3 2 5 4 8" xfId="14129"/>
    <cellStyle name="汇总 2 3 2 5 4 9" xfId="14016"/>
    <cellStyle name="汇总 2 3 2 5 5" xfId="2849"/>
    <cellStyle name="汇总 2 3 2 5 5 10" xfId="9008"/>
    <cellStyle name="汇总 2 3 2 5 5 11" xfId="9018"/>
    <cellStyle name="汇总 2 3 2 5 5 2" xfId="13650"/>
    <cellStyle name="汇总 2 3 2 5 5 3" xfId="2623"/>
    <cellStyle name="汇总 2 3 2 5 5 4" xfId="13406"/>
    <cellStyle name="汇总 2 3 2 5 5 5" xfId="14020"/>
    <cellStyle name="汇总 2 3 2 5 5 6" xfId="6575"/>
    <cellStyle name="汇总 2 3 2 5 5 7" xfId="6582"/>
    <cellStyle name="汇总 2 3 2 5 5 8" xfId="869"/>
    <cellStyle name="汇总 2 3 2 5 5 9" xfId="1223"/>
    <cellStyle name="汇总 2 3 2 5 6" xfId="11602"/>
    <cellStyle name="汇总 2 3 2 5 7" xfId="6738"/>
    <cellStyle name="汇总 2 3 2 5 8" xfId="4869"/>
    <cellStyle name="汇总 2 3 2 5 9" xfId="11997"/>
    <cellStyle name="汇总 2 3 2 6" xfId="1228"/>
    <cellStyle name="汇总 2 3 2 6 10" xfId="14429"/>
    <cellStyle name="汇总 2 3 2 6 11" xfId="14446"/>
    <cellStyle name="汇总 2 3 2 6 12" xfId="736"/>
    <cellStyle name="汇总 2 3 2 6 13" xfId="8978"/>
    <cellStyle name="汇总 2 3 2 6 14" xfId="1790"/>
    <cellStyle name="汇总 2 3 2 6 15" xfId="14172"/>
    <cellStyle name="汇总 2 3 2 6 2" xfId="2874"/>
    <cellStyle name="汇总 2 3 2 6 2 10" xfId="8158"/>
    <cellStyle name="汇总 2 3 2 6 2 11" xfId="4931"/>
    <cellStyle name="汇总 2 3 2 6 2 2" xfId="4084"/>
    <cellStyle name="汇总 2 3 2 6 2 3" xfId="1943"/>
    <cellStyle name="汇总 2 3 2 6 2 4" xfId="1560"/>
    <cellStyle name="汇总 2 3 2 6 2 5" xfId="4841"/>
    <cellStyle name="汇总 2 3 2 6 2 6" xfId="4943"/>
    <cellStyle name="汇总 2 3 2 6 2 7" xfId="14117"/>
    <cellStyle name="汇总 2 3 2 6 2 8" xfId="4948"/>
    <cellStyle name="汇总 2 3 2 6 2 9" xfId="2871"/>
    <cellStyle name="汇总 2 3 2 6 3" xfId="10949"/>
    <cellStyle name="汇总 2 3 2 6 3 10" xfId="5198"/>
    <cellStyle name="汇总 2 3 2 6 3 11" xfId="9656"/>
    <cellStyle name="汇总 2 3 2 6 3 2" xfId="5321"/>
    <cellStyle name="汇总 2 3 2 6 3 3" xfId="4141"/>
    <cellStyle name="汇总 2 3 2 6 3 4" xfId="12219"/>
    <cellStyle name="汇总 2 3 2 6 3 5" xfId="14263"/>
    <cellStyle name="汇总 2 3 2 6 3 6" xfId="13227"/>
    <cellStyle name="汇总 2 3 2 6 3 7" xfId="13099"/>
    <cellStyle name="汇总 2 3 2 6 3 8" xfId="12174"/>
    <cellStyle name="汇总 2 3 2 6 3 9" xfId="9493"/>
    <cellStyle name="汇总 2 3 2 6 4" xfId="13833"/>
    <cellStyle name="汇总 2 3 2 6 4 10" xfId="7732"/>
    <cellStyle name="汇总 2 3 2 6 4 11" xfId="12452"/>
    <cellStyle name="汇总 2 3 2 6 4 2" xfId="3677"/>
    <cellStyle name="汇总 2 3 2 6 4 3" xfId="4192"/>
    <cellStyle name="汇总 2 3 2 6 4 4" xfId="949"/>
    <cellStyle name="汇总 2 3 2 6 4 5" xfId="5028"/>
    <cellStyle name="汇总 2 3 2 6 4 6" xfId="13202"/>
    <cellStyle name="汇总 2 3 2 6 4 7" xfId="13204"/>
    <cellStyle name="汇总 2 3 2 6 4 8" xfId="13937"/>
    <cellStyle name="汇总 2 3 2 6 4 9" xfId="1889"/>
    <cellStyle name="汇总 2 3 2 6 5" xfId="13685"/>
    <cellStyle name="汇总 2 3 2 6 5 10" xfId="9308"/>
    <cellStyle name="汇总 2 3 2 6 5 11" xfId="11440"/>
    <cellStyle name="汇总 2 3 2 6 5 2" xfId="8302"/>
    <cellStyle name="汇总 2 3 2 6 5 3" xfId="7559"/>
    <cellStyle name="汇总 2 3 2 6 5 4" xfId="12329"/>
    <cellStyle name="汇总 2 3 2 6 5 5" xfId="1200"/>
    <cellStyle name="汇总 2 3 2 6 5 6" xfId="1414"/>
    <cellStyle name="汇总 2 3 2 6 5 7" xfId="12641"/>
    <cellStyle name="汇总 2 3 2 6 5 8" xfId="12891"/>
    <cellStyle name="汇总 2 3 2 6 5 9" xfId="12894"/>
    <cellStyle name="汇总 2 3 2 6 6" xfId="14006"/>
    <cellStyle name="汇总 2 3 2 6 7" xfId="13775"/>
    <cellStyle name="汇总 2 3 2 6 8" xfId="12028"/>
    <cellStyle name="汇总 2 3 2 6 9" xfId="12031"/>
    <cellStyle name="汇总 2 3 2 7" xfId="87"/>
    <cellStyle name="汇总 2 3 2 7 10" xfId="1132"/>
    <cellStyle name="汇总 2 3 2 7 11" xfId="935"/>
    <cellStyle name="汇总 2 3 2 7 12" xfId="4180"/>
    <cellStyle name="汇总 2 3 2 7 13" xfId="3103"/>
    <cellStyle name="汇总 2 3 2 7 14" xfId="3222"/>
    <cellStyle name="汇总 2 3 2 7 15" xfId="4997"/>
    <cellStyle name="汇总 2 3 2 7 2" xfId="5248"/>
    <cellStyle name="汇总 2 3 2 7 2 10" xfId="7690"/>
    <cellStyle name="汇总 2 3 2 7 2 11" xfId="6909"/>
    <cellStyle name="汇总 2 3 2 7 2 2" xfId="4999"/>
    <cellStyle name="汇总 2 3 2 7 2 3" xfId="5000"/>
    <cellStyle name="汇总 2 3 2 7 2 4" xfId="5001"/>
    <cellStyle name="汇总 2 3 2 7 2 5" xfId="6462"/>
    <cellStyle name="汇总 2 3 2 7 2 6" xfId="6465"/>
    <cellStyle name="汇总 2 3 2 7 2 7" xfId="5004"/>
    <cellStyle name="汇总 2 3 2 7 2 8" xfId="2283"/>
    <cellStyle name="汇总 2 3 2 7 2 9" xfId="58"/>
    <cellStyle name="汇总 2 3 2 7 3" xfId="4977"/>
    <cellStyle name="汇总 2 3 2 7 3 10" xfId="5538"/>
    <cellStyle name="汇总 2 3 2 7 3 11" xfId="6929"/>
    <cellStyle name="汇总 2 3 2 7 3 2" xfId="12367"/>
    <cellStyle name="汇总 2 3 2 7 3 3" xfId="8710"/>
    <cellStyle name="汇总 2 3 2 7 3 4" xfId="13303"/>
    <cellStyle name="汇总 2 3 2 7 3 5" xfId="2741"/>
    <cellStyle name="汇总 2 3 2 7 3 6" xfId="7730"/>
    <cellStyle name="汇总 2 3 2 7 3 7" xfId="13493"/>
    <cellStyle name="汇总 2 3 2 7 3 8" xfId="13373"/>
    <cellStyle name="汇总 2 3 2 7 3 9" xfId="13502"/>
    <cellStyle name="汇总 2 3 2 7 4" xfId="5615"/>
    <cellStyle name="汇总 2 3 2 7 4 10" xfId="6449"/>
    <cellStyle name="汇总 2 3 2 7 4 11" xfId="9077"/>
    <cellStyle name="汇总 2 3 2 7 4 2" xfId="1608"/>
    <cellStyle name="汇总 2 3 2 7 4 3" xfId="5012"/>
    <cellStyle name="汇总 2 3 2 7 4 4" xfId="6789"/>
    <cellStyle name="汇总 2 3 2 7 4 5" xfId="7504"/>
    <cellStyle name="汇总 2 3 2 7 4 6" xfId="14485"/>
    <cellStyle name="汇总 2 3 2 7 4 7" xfId="14302"/>
    <cellStyle name="汇总 2 3 2 7 4 8" xfId="13663"/>
    <cellStyle name="汇总 2 3 2 7 4 9" xfId="6170"/>
    <cellStyle name="汇总 2 3 2 7 5" xfId="13074"/>
    <cellStyle name="汇总 2 3 2 7 5 10" xfId="7385"/>
    <cellStyle name="汇总 2 3 2 7 5 11" xfId="7066"/>
    <cellStyle name="汇总 2 3 2 7 5 2" xfId="13818"/>
    <cellStyle name="汇总 2 3 2 7 5 3" xfId="11530"/>
    <cellStyle name="汇总 2 3 2 7 5 4" xfId="330"/>
    <cellStyle name="汇总 2 3 2 7 5 5" xfId="1785"/>
    <cellStyle name="汇总 2 3 2 7 5 6" xfId="13704"/>
    <cellStyle name="汇总 2 3 2 7 5 7" xfId="14513"/>
    <cellStyle name="汇总 2 3 2 7 5 8" xfId="4498"/>
    <cellStyle name="汇总 2 3 2 7 5 9" xfId="4535"/>
    <cellStyle name="汇总 2 3 2 7 6" xfId="13879"/>
    <cellStyle name="汇总 2 3 2 7 7" xfId="12037"/>
    <cellStyle name="汇总 2 3 2 7 8" xfId="12044"/>
    <cellStyle name="汇总 2 3 2 7 9" xfId="14067"/>
    <cellStyle name="汇总 2 3 2 8" xfId="3859"/>
    <cellStyle name="汇总 2 3 2 8 10" xfId="1928"/>
    <cellStyle name="汇总 2 3 2 8 11" xfId="2388"/>
    <cellStyle name="汇总 2 3 2 8 12" xfId="1268"/>
    <cellStyle name="汇总 2 3 2 8 13" xfId="5021"/>
    <cellStyle name="汇总 2 3 2 8 14" xfId="4850"/>
    <cellStyle name="汇总 2 3 2 8 15" xfId="7057"/>
    <cellStyle name="汇总 2 3 2 8 2" xfId="1939"/>
    <cellStyle name="汇总 2 3 2 8 2 10" xfId="7351"/>
    <cellStyle name="汇总 2 3 2 8 2 11" xfId="7361"/>
    <cellStyle name="汇总 2 3 2 8 2 2" xfId="5027"/>
    <cellStyle name="汇总 2 3 2 8 2 3" xfId="476"/>
    <cellStyle name="汇总 2 3 2 8 2 4" xfId="3433"/>
    <cellStyle name="汇总 2 3 2 8 2 5" xfId="1233"/>
    <cellStyle name="汇总 2 3 2 8 2 6" xfId="6913"/>
    <cellStyle name="汇总 2 3 2 8 2 7" xfId="747"/>
    <cellStyle name="汇总 2 3 2 8 2 8" xfId="5030"/>
    <cellStyle name="汇总 2 3 2 8 2 9" xfId="6939"/>
    <cellStyle name="汇总 2 3 2 8 3" xfId="11347"/>
    <cellStyle name="汇总 2 3 2 8 3 10" xfId="10268"/>
    <cellStyle name="汇总 2 3 2 8 3 11" xfId="4554"/>
    <cellStyle name="汇总 2 3 2 8 3 2" xfId="7331"/>
    <cellStyle name="汇总 2 3 2 8 3 3" xfId="7349"/>
    <cellStyle name="汇总 2 3 2 8 3 4" xfId="7359"/>
    <cellStyle name="汇总 2 3 2 8 3 5" xfId="7380"/>
    <cellStyle name="汇总 2 3 2 8 3 6" xfId="7386"/>
    <cellStyle name="汇总 2 3 2 8 3 7" xfId="888"/>
    <cellStyle name="汇总 2 3 2 8 3 8" xfId="7395"/>
    <cellStyle name="汇总 2 3 2 8 3 9" xfId="6981"/>
    <cellStyle name="汇总 2 3 2 8 4" xfId="11083"/>
    <cellStyle name="汇总 2 3 2 8 4 10" xfId="10139"/>
    <cellStyle name="汇总 2 3 2 8 4 11" xfId="580"/>
    <cellStyle name="汇总 2 3 2 8 4 2" xfId="12870"/>
    <cellStyle name="汇总 2 3 2 8 4 3" xfId="7489"/>
    <cellStyle name="汇总 2 3 2 8 4 4" xfId="7507"/>
    <cellStyle name="汇总 2 3 2 8 4 5" xfId="7569"/>
    <cellStyle name="汇总 2 3 2 8 4 6" xfId="7572"/>
    <cellStyle name="汇总 2 3 2 8 4 7" xfId="6111"/>
    <cellStyle name="汇总 2 3 2 8 4 8" xfId="7578"/>
    <cellStyle name="汇总 2 3 2 8 4 9" xfId="4073"/>
    <cellStyle name="汇总 2 3 2 8 5" xfId="12946"/>
    <cellStyle name="汇总 2 3 2 8 5 10" xfId="9368"/>
    <cellStyle name="汇总 2 3 2 8 5 11" xfId="14208"/>
    <cellStyle name="汇总 2 3 2 8 5 2" xfId="14209"/>
    <cellStyle name="汇总 2 3 2 8 5 3" xfId="7112"/>
    <cellStyle name="汇总 2 3 2 8 5 4" xfId="7118"/>
    <cellStyle name="汇总 2 3 2 8 5 5" xfId="7125"/>
    <cellStyle name="汇总 2 3 2 8 5 6" xfId="2677"/>
    <cellStyle name="汇总 2 3 2 8 5 7" xfId="5566"/>
    <cellStyle name="汇总 2 3 2 8 5 8" xfId="6132"/>
    <cellStyle name="汇总 2 3 2 8 5 9" xfId="7877"/>
    <cellStyle name="汇总 2 3 2 8 6" xfId="14219"/>
    <cellStyle name="汇总 2 3 2 8 7" xfId="13387"/>
    <cellStyle name="汇总 2 3 2 8 8" xfId="5050"/>
    <cellStyle name="汇总 2 3 2 8 9" xfId="6647"/>
    <cellStyle name="汇总 2 3 2 9" xfId="3325"/>
    <cellStyle name="汇总 2 3 2 9 10" xfId="5053"/>
    <cellStyle name="汇总 2 3 2 9 11" xfId="8531"/>
    <cellStyle name="汇总 2 3 2 9 2" xfId="898"/>
    <cellStyle name="汇总 2 3 2 9 3" xfId="12349"/>
    <cellStyle name="汇总 2 3 2 9 4" xfId="12375"/>
    <cellStyle name="汇总 2 3 2 9 5" xfId="14251"/>
    <cellStyle name="汇总 2 3 2 9 6" xfId="11392"/>
    <cellStyle name="汇总 2 3 2 9 7" xfId="8224"/>
    <cellStyle name="汇总 2 3 2 9 8" xfId="5057"/>
    <cellStyle name="汇总 2 3 2 9 9" xfId="5042"/>
    <cellStyle name="汇总 2 3 3" xfId="3833"/>
    <cellStyle name="汇总 2 3 3 10" xfId="6200"/>
    <cellStyle name="汇总 2 3 3 11" xfId="5018"/>
    <cellStyle name="汇总 2 3 3 2" xfId="12260"/>
    <cellStyle name="汇总 2 3 3 3" xfId="12277"/>
    <cellStyle name="汇总 2 3 3 4" xfId="10138"/>
    <cellStyle name="汇总 2 3 3 5" xfId="3936"/>
    <cellStyle name="汇总 2 3 3 6" xfId="3940"/>
    <cellStyle name="汇总 2 3 3 7" xfId="5059"/>
    <cellStyle name="汇总 2 3 3 8" xfId="3783"/>
    <cellStyle name="汇总 2 3 3 9" xfId="2162"/>
    <cellStyle name="汇总 2 3 4" xfId="3464"/>
    <cellStyle name="汇总 2 3 4 10" xfId="6736"/>
    <cellStyle name="汇总 2 3 4 11" xfId="4865"/>
    <cellStyle name="汇总 2 3 4 2" xfId="5022"/>
    <cellStyle name="汇总 2 3 4 3" xfId="13623"/>
    <cellStyle name="汇总 2 3 4 4" xfId="583"/>
    <cellStyle name="汇总 2 3 4 5" xfId="2733"/>
    <cellStyle name="汇总 2 3 4 6" xfId="5061"/>
    <cellStyle name="汇总 2 3 4 7" xfId="5069"/>
    <cellStyle name="汇总 2 3 4 8" xfId="3094"/>
    <cellStyle name="汇总 2 3 4 9" xfId="3348"/>
    <cellStyle name="汇总 2 3 5" xfId="1573"/>
    <cellStyle name="汇总 2 3 6" xfId="792"/>
    <cellStyle name="汇总 2 3 7" xfId="1696"/>
    <cellStyle name="汇总 2 3 8" xfId="1544"/>
    <cellStyle name="汇总 2 3 9" xfId="2107"/>
    <cellStyle name="汇总 2 4" xfId="2829"/>
    <cellStyle name="汇总 2 4 10" xfId="1860"/>
    <cellStyle name="汇总 2 4 10 10" xfId="2907"/>
    <cellStyle name="汇总 2 4 10 11" xfId="4388"/>
    <cellStyle name="汇总 2 4 10 2" xfId="3363"/>
    <cellStyle name="汇总 2 4 10 3" xfId="2991"/>
    <cellStyle name="汇总 2 4 10 4" xfId="2304"/>
    <cellStyle name="汇总 2 4 10 5" xfId="5085"/>
    <cellStyle name="汇总 2 4 10 6" xfId="5362"/>
    <cellStyle name="汇总 2 4 10 7" xfId="2865"/>
    <cellStyle name="汇总 2 4 10 8" xfId="4932"/>
    <cellStyle name="汇总 2 4 10 9" xfId="2334"/>
    <cellStyle name="汇总 2 4 11" xfId="2035"/>
    <cellStyle name="汇总 2 4 11 10" xfId="5093"/>
    <cellStyle name="汇总 2 4 11 11" xfId="5912"/>
    <cellStyle name="汇总 2 4 11 2" xfId="2784"/>
    <cellStyle name="汇总 2 4 11 3" xfId="2355"/>
    <cellStyle name="汇总 2 4 11 4" xfId="1498"/>
    <cellStyle name="汇总 2 4 11 5" xfId="6087"/>
    <cellStyle name="汇总 2 4 11 6" xfId="6523"/>
    <cellStyle name="汇总 2 4 11 7" xfId="6644"/>
    <cellStyle name="汇总 2 4 11 8" xfId="6001"/>
    <cellStyle name="汇总 2 4 11 9" xfId="3460"/>
    <cellStyle name="汇总 2 4 12" xfId="602"/>
    <cellStyle name="汇总 2 4 12 10" xfId="3648"/>
    <cellStyle name="汇总 2 4 12 11" xfId="5112"/>
    <cellStyle name="汇总 2 4 12 2" xfId="541"/>
    <cellStyle name="汇总 2 4 12 3" xfId="2543"/>
    <cellStyle name="汇总 2 4 12 4" xfId="3245"/>
    <cellStyle name="汇总 2 4 12 5" xfId="2510"/>
    <cellStyle name="汇总 2 4 12 6" xfId="3694"/>
    <cellStyle name="汇总 2 4 12 7" xfId="1326"/>
    <cellStyle name="汇总 2 4 12 8" xfId="5177"/>
    <cellStyle name="汇总 2 4 12 9" xfId="7356"/>
    <cellStyle name="汇总 2 4 13" xfId="9571"/>
    <cellStyle name="汇总 2 4 14" xfId="9574"/>
    <cellStyle name="汇总 2 4 15" xfId="5116"/>
    <cellStyle name="汇总 2 4 16" xfId="7044"/>
    <cellStyle name="汇总 2 4 17" xfId="5403"/>
    <cellStyle name="汇总 2 4 18" xfId="2267"/>
    <cellStyle name="汇总 2 4 19" xfId="6038"/>
    <cellStyle name="汇总 2 4 2" xfId="1208"/>
    <cellStyle name="汇总 2 4 2 10" xfId="5130"/>
    <cellStyle name="汇总 2 4 2 10 10" xfId="634"/>
    <cellStyle name="汇总 2 4 2 10 11" xfId="5136"/>
    <cellStyle name="汇总 2 4 2 10 2" xfId="2572"/>
    <cellStyle name="汇总 2 4 2 10 3" xfId="2472"/>
    <cellStyle name="汇总 2 4 2 10 4" xfId="2249"/>
    <cellStyle name="汇总 2 4 2 10 5" xfId="1193"/>
    <cellStyle name="汇总 2 4 2 10 6" xfId="5285"/>
    <cellStyle name="汇总 2 4 2 10 7" xfId="4376"/>
    <cellStyle name="汇总 2 4 2 10 8" xfId="5138"/>
    <cellStyle name="汇总 2 4 2 10 9" xfId="4928"/>
    <cellStyle name="汇总 2 4 2 11" xfId="5141"/>
    <cellStyle name="汇总 2 4 2 11 10" xfId="4668"/>
    <cellStyle name="汇总 2 4 2 11 11" xfId="6425"/>
    <cellStyle name="汇总 2 4 2 11 2" xfId="2459"/>
    <cellStyle name="汇总 2 4 2 11 3" xfId="369"/>
    <cellStyle name="汇总 2 4 2 11 4" xfId="2705"/>
    <cellStyle name="汇总 2 4 2 11 5" xfId="5150"/>
    <cellStyle name="汇总 2 4 2 11 6" xfId="5154"/>
    <cellStyle name="汇总 2 4 2 11 7" xfId="3293"/>
    <cellStyle name="汇总 2 4 2 11 8" xfId="5156"/>
    <cellStyle name="汇总 2 4 2 11 9" xfId="2582"/>
    <cellStyle name="汇总 2 4 2 12" xfId="5026"/>
    <cellStyle name="汇总 2 4 2 13" xfId="4752"/>
    <cellStyle name="汇总 2 4 2 14" xfId="4316"/>
    <cellStyle name="汇总 2 4 2 15" xfId="7421"/>
    <cellStyle name="汇总 2 4 2 16" xfId="7437"/>
    <cellStyle name="汇总 2 4 2 17" xfId="6241"/>
    <cellStyle name="汇总 2 4 2 18" xfId="6252"/>
    <cellStyle name="汇总 2 4 2 19" xfId="7452"/>
    <cellStyle name="汇总 2 4 2 2" xfId="4454"/>
    <cellStyle name="汇总 2 4 2 2 10" xfId="11358"/>
    <cellStyle name="汇总 2 4 2 2 11" xfId="8076"/>
    <cellStyle name="汇总 2 4 2 2 12" xfId="8081"/>
    <cellStyle name="汇总 2 4 2 2 13" xfId="4315"/>
    <cellStyle name="汇总 2 4 2 2 14" xfId="5604"/>
    <cellStyle name="汇总 2 4 2 2 15" xfId="10677"/>
    <cellStyle name="汇总 2 4 2 2 2" xfId="1967"/>
    <cellStyle name="汇总 2 4 2 2 2 10" xfId="2103"/>
    <cellStyle name="汇总 2 4 2 2 2 11" xfId="1890"/>
    <cellStyle name="汇总 2 4 2 2 2 2" xfId="5172"/>
    <cellStyle name="汇总 2 4 2 2 2 3" xfId="3417"/>
    <cellStyle name="汇总 2 4 2 2 2 4" xfId="3782"/>
    <cellStyle name="汇总 2 4 2 2 2 5" xfId="5178"/>
    <cellStyle name="汇总 2 4 2 2 2 6" xfId="5180"/>
    <cellStyle name="汇总 2 4 2 2 2 7" xfId="270"/>
    <cellStyle name="汇总 2 4 2 2 2 8" xfId="1442"/>
    <cellStyle name="汇总 2 4 2 2 2 9" xfId="2631"/>
    <cellStyle name="汇总 2 4 2 2 3" xfId="10682"/>
    <cellStyle name="汇总 2 4 2 2 3 10" xfId="3763"/>
    <cellStyle name="汇总 2 4 2 2 3 11" xfId="3767"/>
    <cellStyle name="汇总 2 4 2 2 3 2" xfId="71"/>
    <cellStyle name="汇总 2 4 2 2 3 3" xfId="5837"/>
    <cellStyle name="汇总 2 4 2 2 3 4" xfId="4095"/>
    <cellStyle name="汇总 2 4 2 2 3 5" xfId="5181"/>
    <cellStyle name="汇总 2 4 2 2 3 6" xfId="5183"/>
    <cellStyle name="汇总 2 4 2 2 3 7" xfId="1557"/>
    <cellStyle name="汇总 2 4 2 2 3 8" xfId="613"/>
    <cellStyle name="汇总 2 4 2 2 3 9" xfId="2198"/>
    <cellStyle name="汇总 2 4 2 2 4" xfId="10689"/>
    <cellStyle name="汇总 2 4 2 2 4 10" xfId="5185"/>
    <cellStyle name="汇总 2 4 2 2 4 11" xfId="7633"/>
    <cellStyle name="汇总 2 4 2 2 4 2" xfId="471"/>
    <cellStyle name="汇总 2 4 2 2 4 3" xfId="5197"/>
    <cellStyle name="汇总 2 4 2 2 4 4" xfId="2988"/>
    <cellStyle name="汇总 2 4 2 2 4 5" xfId="6492"/>
    <cellStyle name="汇总 2 4 2 2 4 6" xfId="6511"/>
    <cellStyle name="汇总 2 4 2 2 4 7" xfId="3106"/>
    <cellStyle name="汇总 2 4 2 2 4 8" xfId="3227"/>
    <cellStyle name="汇总 2 4 2 2 4 9" xfId="2489"/>
    <cellStyle name="汇总 2 4 2 2 5" xfId="10698"/>
    <cellStyle name="汇总 2 4 2 2 5 10" xfId="4908"/>
    <cellStyle name="汇总 2 4 2 2 5 11" xfId="5086"/>
    <cellStyle name="汇总 2 4 2 2 5 2" xfId="530"/>
    <cellStyle name="汇总 2 4 2 2 5 3" xfId="6535"/>
    <cellStyle name="汇总 2 4 2 2 5 4" xfId="903"/>
    <cellStyle name="汇总 2 4 2 2 5 5" xfId="1113"/>
    <cellStyle name="汇总 2 4 2 2 5 6" xfId="1672"/>
    <cellStyle name="汇总 2 4 2 2 5 7" xfId="2156"/>
    <cellStyle name="汇总 2 4 2 2 5 8" xfId="13369"/>
    <cellStyle name="汇总 2 4 2 2 5 9" xfId="1273"/>
    <cellStyle name="汇总 2 4 2 2 6" xfId="10705"/>
    <cellStyle name="汇总 2 4 2 2 7" xfId="9780"/>
    <cellStyle name="汇总 2 4 2 2 8" xfId="5219"/>
    <cellStyle name="汇总 2 4 2 2 9" xfId="5222"/>
    <cellStyle name="汇总 2 4 2 20" xfId="7420"/>
    <cellStyle name="汇总 2 4 2 21" xfId="7438"/>
    <cellStyle name="汇总 2 4 2 3" xfId="8189"/>
    <cellStyle name="汇总 2 4 2 3 10" xfId="3848"/>
    <cellStyle name="汇总 2 4 2 3 11" xfId="5204"/>
    <cellStyle name="汇总 2 4 2 3 12" xfId="894"/>
    <cellStyle name="汇总 2 4 2 3 13" xfId="7065"/>
    <cellStyle name="汇总 2 4 2 3 14" xfId="1451"/>
    <cellStyle name="汇总 2 4 2 3 15" xfId="1373"/>
    <cellStyle name="汇总 2 4 2 3 2" xfId="5211"/>
    <cellStyle name="汇总 2 4 2 3 2 10" xfId="6302"/>
    <cellStyle name="汇总 2 4 2 3 2 11" xfId="6308"/>
    <cellStyle name="汇总 2 4 2 3 2 2" xfId="9348"/>
    <cellStyle name="汇总 2 4 2 3 2 3" xfId="9358"/>
    <cellStyle name="汇总 2 4 2 3 2 4" xfId="5428"/>
    <cellStyle name="汇总 2 4 2 3 2 5" xfId="5441"/>
    <cellStyle name="汇总 2 4 2 3 2 6" xfId="9669"/>
    <cellStyle name="汇总 2 4 2 3 2 7" xfId="9676"/>
    <cellStyle name="汇总 2 4 2 3 2 8" xfId="5224"/>
    <cellStyle name="汇总 2 4 2 3 2 9" xfId="5233"/>
    <cellStyle name="汇总 2 4 2 3 3" xfId="10709"/>
    <cellStyle name="汇总 2 4 2 3 3 10" xfId="5235"/>
    <cellStyle name="汇总 2 4 2 3 3 11" xfId="980"/>
    <cellStyle name="汇总 2 4 2 3 3 2" xfId="400"/>
    <cellStyle name="汇总 2 4 2 3 3 3" xfId="5239"/>
    <cellStyle name="汇总 2 4 2 3 3 4" xfId="5240"/>
    <cellStyle name="汇总 2 4 2 3 3 5" xfId="2001"/>
    <cellStyle name="汇总 2 4 2 3 3 6" xfId="5253"/>
    <cellStyle name="汇总 2 4 2 3 3 7" xfId="3785"/>
    <cellStyle name="汇总 2 4 2 3 3 8" xfId="729"/>
    <cellStyle name="汇总 2 4 2 3 3 9" xfId="5254"/>
    <cellStyle name="汇总 2 4 2 3 4" xfId="10713"/>
    <cellStyle name="汇总 2 4 2 3 4 10" xfId="3944"/>
    <cellStyle name="汇总 2 4 2 3 4 11" xfId="1940"/>
    <cellStyle name="汇总 2 4 2 3 4 2" xfId="5260"/>
    <cellStyle name="汇总 2 4 2 3 4 3" xfId="5261"/>
    <cellStyle name="汇总 2 4 2 3 4 4" xfId="5262"/>
    <cellStyle name="汇总 2 4 2 3 4 5" xfId="5263"/>
    <cellStyle name="汇总 2 4 2 3 4 6" xfId="5264"/>
    <cellStyle name="汇总 2 4 2 3 4 7" xfId="5111"/>
    <cellStyle name="汇总 2 4 2 3 4 8" xfId="392"/>
    <cellStyle name="汇总 2 4 2 3 4 9" xfId="727"/>
    <cellStyle name="汇总 2 4 2 3 5" xfId="6962"/>
    <cellStyle name="汇总 2 4 2 3 5 10" xfId="448"/>
    <cellStyle name="汇总 2 4 2 3 5 11" xfId="2696"/>
    <cellStyle name="汇总 2 4 2 3 5 2" xfId="2864"/>
    <cellStyle name="汇总 2 4 2 3 5 3" xfId="6039"/>
    <cellStyle name="汇总 2 4 2 3 5 4" xfId="6050"/>
    <cellStyle name="汇总 2 4 2 3 5 5" xfId="4754"/>
    <cellStyle name="汇总 2 4 2 3 5 6" xfId="5953"/>
    <cellStyle name="汇总 2 4 2 3 5 7" xfId="10753"/>
    <cellStyle name="汇总 2 4 2 3 5 8" xfId="12563"/>
    <cellStyle name="汇总 2 4 2 3 5 9" xfId="12198"/>
    <cellStyle name="汇总 2 4 2 3 6" xfId="10716"/>
    <cellStyle name="汇总 2 4 2 3 7" xfId="10719"/>
    <cellStyle name="汇总 2 4 2 3 8" xfId="251"/>
    <cellStyle name="汇总 2 4 2 3 9" xfId="5273"/>
    <cellStyle name="汇总 2 4 2 4" xfId="8190"/>
    <cellStyle name="汇总 2 4 2 4 10" xfId="2890"/>
    <cellStyle name="汇总 2 4 2 4 11" xfId="2727"/>
    <cellStyle name="汇总 2 4 2 4 12" xfId="151"/>
    <cellStyle name="汇总 2 4 2 4 13" xfId="1488"/>
    <cellStyle name="汇总 2 4 2 4 14" xfId="3182"/>
    <cellStyle name="汇总 2 4 2 4 15" xfId="3342"/>
    <cellStyle name="汇总 2 4 2 4 2" xfId="6974"/>
    <cellStyle name="汇总 2 4 2 4 2 10" xfId="5007"/>
    <cellStyle name="汇总 2 4 2 4 2 11" xfId="5283"/>
    <cellStyle name="汇总 2 4 2 4 2 2" xfId="11756"/>
    <cellStyle name="汇总 2 4 2 4 2 3" xfId="11816"/>
    <cellStyle name="汇总 2 4 2 4 2 4" xfId="6093"/>
    <cellStyle name="汇总 2 4 2 4 2 5" xfId="5294"/>
    <cellStyle name="汇总 2 4 2 4 2 6" xfId="13425"/>
    <cellStyle name="汇总 2 4 2 4 2 7" xfId="3456"/>
    <cellStyle name="汇总 2 4 2 4 2 8" xfId="11341"/>
    <cellStyle name="汇总 2 4 2 4 2 9" xfId="12092"/>
    <cellStyle name="汇总 2 4 2 4 3" xfId="10721"/>
    <cellStyle name="汇总 2 4 2 4 3 10" xfId="6915"/>
    <cellStyle name="汇总 2 4 2 4 3 11" xfId="752"/>
    <cellStyle name="汇总 2 4 2 4 3 2" xfId="1100"/>
    <cellStyle name="汇总 2 4 2 4 3 3" xfId="8947"/>
    <cellStyle name="汇总 2 4 2 4 3 4" xfId="5303"/>
    <cellStyle name="汇总 2 4 2 4 3 5" xfId="7800"/>
    <cellStyle name="汇总 2 4 2 4 3 6" xfId="11261"/>
    <cellStyle name="汇总 2 4 2 4 3 7" xfId="11263"/>
    <cellStyle name="汇总 2 4 2 4 3 8" xfId="11279"/>
    <cellStyle name="汇总 2 4 2 4 3 9" xfId="5006"/>
    <cellStyle name="汇总 2 4 2 4 4" xfId="10661"/>
    <cellStyle name="汇总 2 4 2 4 4 10" xfId="4057"/>
    <cellStyle name="汇总 2 4 2 4 4 11" xfId="4284"/>
    <cellStyle name="汇总 2 4 2 4 4 2" xfId="14235"/>
    <cellStyle name="汇总 2 4 2 4 4 3" xfId="5184"/>
    <cellStyle name="汇总 2 4 2 4 4 4" xfId="7632"/>
    <cellStyle name="汇总 2 4 2 4 4 5" xfId="804"/>
    <cellStyle name="汇总 2 4 2 4 4 6" xfId="2090"/>
    <cellStyle name="汇总 2 4 2 4 4 7" xfId="11315"/>
    <cellStyle name="汇总 2 4 2 4 4 8" xfId="12750"/>
    <cellStyle name="汇总 2 4 2 4 4 9" xfId="10358"/>
    <cellStyle name="汇总 2 4 2 4 5" xfId="8847"/>
    <cellStyle name="汇总 2 4 2 4 5 10" xfId="10845"/>
    <cellStyle name="汇总 2 4 2 4 5 11" xfId="1249"/>
    <cellStyle name="汇总 2 4 2 4 5 2" xfId="3690"/>
    <cellStyle name="汇总 2 4 2 4 5 3" xfId="6444"/>
    <cellStyle name="汇总 2 4 2 4 5 4" xfId="5331"/>
    <cellStyle name="汇总 2 4 2 4 5 5" xfId="10107"/>
    <cellStyle name="汇总 2 4 2 4 5 6" xfId="143"/>
    <cellStyle name="汇总 2 4 2 4 5 7" xfId="10624"/>
    <cellStyle name="汇总 2 4 2 4 5 8" xfId="157"/>
    <cellStyle name="汇总 2 4 2 4 5 9" xfId="9498"/>
    <cellStyle name="汇总 2 4 2 4 6" xfId="10208"/>
    <cellStyle name="汇总 2 4 2 4 7" xfId="10222"/>
    <cellStyle name="汇总 2 4 2 4 8" xfId="5379"/>
    <cellStyle name="汇总 2 4 2 4 9" xfId="5390"/>
    <cellStyle name="汇总 2 4 2 5" xfId="5187"/>
    <cellStyle name="汇总 2 4 2 5 10" xfId="1846"/>
    <cellStyle name="汇总 2 4 2 5 11" xfId="4557"/>
    <cellStyle name="汇总 2 4 2 5 12" xfId="3993"/>
    <cellStyle name="汇总 2 4 2 5 13" xfId="3613"/>
    <cellStyle name="汇总 2 4 2 5 14" xfId="13577"/>
    <cellStyle name="汇总 2 4 2 5 15" xfId="12442"/>
    <cellStyle name="汇总 2 4 2 5 2" xfId="154"/>
    <cellStyle name="汇总 2 4 2 5 2 10" xfId="11381"/>
    <cellStyle name="汇总 2 4 2 5 2 11" xfId="8162"/>
    <cellStyle name="汇总 2 4 2 5 2 2" xfId="1218"/>
    <cellStyle name="汇总 2 4 2 5 2 3" xfId="1912"/>
    <cellStyle name="汇总 2 4 2 5 2 4" xfId="6287"/>
    <cellStyle name="汇总 2 4 2 5 2 5" xfId="47"/>
    <cellStyle name="汇总 2 4 2 5 2 6" xfId="3575"/>
    <cellStyle name="汇总 2 4 2 5 2 7" xfId="2426"/>
    <cellStyle name="汇总 2 4 2 5 2 8" xfId="8136"/>
    <cellStyle name="汇总 2 4 2 5 2 9" xfId="4964"/>
    <cellStyle name="汇总 2 4 2 5 3" xfId="2941"/>
    <cellStyle name="汇总 2 4 2 5 3 10" xfId="2633"/>
    <cellStyle name="汇总 2 4 2 5 3 11" xfId="12937"/>
    <cellStyle name="汇总 2 4 2 5 3 2" xfId="996"/>
    <cellStyle name="汇总 2 4 2 5 3 3" xfId="1579"/>
    <cellStyle name="汇总 2 4 2 5 3 4" xfId="1303"/>
    <cellStyle name="汇总 2 4 2 5 3 5" xfId="1246"/>
    <cellStyle name="汇总 2 4 2 5 3 6" xfId="314"/>
    <cellStyle name="汇总 2 4 2 5 3 7" xfId="1317"/>
    <cellStyle name="汇总 2 4 2 5 3 8" xfId="2529"/>
    <cellStyle name="汇总 2 4 2 5 3 9" xfId="1624"/>
    <cellStyle name="汇总 2 4 2 5 4" xfId="11712"/>
    <cellStyle name="汇总 2 4 2 5 4 10" xfId="7290"/>
    <cellStyle name="汇总 2 4 2 5 4 11" xfId="5413"/>
    <cellStyle name="汇总 2 4 2 5 4 2" xfId="9729"/>
    <cellStyle name="汇总 2 4 2 5 4 3" xfId="1899"/>
    <cellStyle name="汇总 2 4 2 5 4 4" xfId="457"/>
    <cellStyle name="汇总 2 4 2 5 4 5" xfId="231"/>
    <cellStyle name="汇总 2 4 2 5 4 6" xfId="13072"/>
    <cellStyle name="汇总 2 4 2 5 4 7" xfId="13849"/>
    <cellStyle name="汇总 2 4 2 5 4 8" xfId="14453"/>
    <cellStyle name="汇总 2 4 2 5 4 9" xfId="7257"/>
    <cellStyle name="汇总 2 4 2 5 5" xfId="8791"/>
    <cellStyle name="汇总 2 4 2 5 5 10" xfId="6209"/>
    <cellStyle name="汇总 2 4 2 5 5 11" xfId="11259"/>
    <cellStyle name="汇总 2 4 2 5 5 2" xfId="968"/>
    <cellStyle name="汇总 2 4 2 5 5 3" xfId="13616"/>
    <cellStyle name="汇总 2 4 2 5 5 4" xfId="13363"/>
    <cellStyle name="汇总 2 4 2 5 5 5" xfId="14374"/>
    <cellStyle name="汇总 2 4 2 5 5 6" xfId="8402"/>
    <cellStyle name="汇总 2 4 2 5 5 7" xfId="8419"/>
    <cellStyle name="汇总 2 4 2 5 5 8" xfId="13821"/>
    <cellStyle name="汇总 2 4 2 5 5 9" xfId="606"/>
    <cellStyle name="汇总 2 4 2 5 6" xfId="11736"/>
    <cellStyle name="汇总 2 4 2 5 7" xfId="11740"/>
    <cellStyle name="汇总 2 4 2 5 8" xfId="11744"/>
    <cellStyle name="汇总 2 4 2 5 9" xfId="11747"/>
    <cellStyle name="汇总 2 4 2 6" xfId="7636"/>
    <cellStyle name="汇总 2 4 2 6 10" xfId="5424"/>
    <cellStyle name="汇总 2 4 2 6 11" xfId="4393"/>
    <cellStyle name="汇总 2 4 2 6 12" xfId="632"/>
    <cellStyle name="汇总 2 4 2 6 13" xfId="1887"/>
    <cellStyle name="汇总 2 4 2 6 14" xfId="2981"/>
    <cellStyle name="汇总 2 4 2 6 15" xfId="12033"/>
    <cellStyle name="汇总 2 4 2 6 2" xfId="4703"/>
    <cellStyle name="汇总 2 4 2 6 2 10" xfId="5677"/>
    <cellStyle name="汇总 2 4 2 6 2 11" xfId="5703"/>
    <cellStyle name="汇总 2 4 2 6 2 2" xfId="5448"/>
    <cellStyle name="汇总 2 4 2 6 2 3" xfId="5452"/>
    <cellStyle name="汇总 2 4 2 6 2 4" xfId="5457"/>
    <cellStyle name="汇总 2 4 2 6 2 5" xfId="5461"/>
    <cellStyle name="汇总 2 4 2 6 2 6" xfId="3813"/>
    <cellStyle name="汇总 2 4 2 6 2 7" xfId="2065"/>
    <cellStyle name="汇总 2 4 2 6 2 8" xfId="5015"/>
    <cellStyle name="汇总 2 4 2 6 2 9" xfId="2888"/>
    <cellStyle name="汇总 2 4 2 6 3" xfId="12366"/>
    <cellStyle name="汇总 2 4 2 6 3 10" xfId="3728"/>
    <cellStyle name="汇总 2 4 2 6 3 11" xfId="2080"/>
    <cellStyle name="汇总 2 4 2 6 3 2" xfId="7777"/>
    <cellStyle name="汇总 2 4 2 6 3 3" xfId="7780"/>
    <cellStyle name="汇总 2 4 2 6 3 4" xfId="539"/>
    <cellStyle name="汇总 2 4 2 6 3 5" xfId="12"/>
    <cellStyle name="汇总 2 4 2 6 3 6" xfId="425"/>
    <cellStyle name="汇总 2 4 2 6 3 7" xfId="768"/>
    <cellStyle name="汇总 2 4 2 6 3 8" xfId="8044"/>
    <cellStyle name="汇总 2 4 2 6 3 9" xfId="1147"/>
    <cellStyle name="汇总 2 4 2 6 4" xfId="12520"/>
    <cellStyle name="汇总 2 4 2 6 4 10" xfId="8066"/>
    <cellStyle name="汇总 2 4 2 6 4 11" xfId="7136"/>
    <cellStyle name="汇总 2 4 2 6 4 2" xfId="11528"/>
    <cellStyle name="汇总 2 4 2 6 4 3" xfId="11535"/>
    <cellStyle name="汇总 2 4 2 6 4 4" xfId="212"/>
    <cellStyle name="汇总 2 4 2 6 4 5" xfId="646"/>
    <cellStyle name="汇总 2 4 2 6 4 6" xfId="1819"/>
    <cellStyle name="汇总 2 4 2 6 4 7" xfId="14616"/>
    <cellStyle name="汇总 2 4 2 6 4 8" xfId="14482"/>
    <cellStyle name="汇总 2 4 2 6 4 9" xfId="14518"/>
    <cellStyle name="汇总 2 4 2 6 5" xfId="9343"/>
    <cellStyle name="汇总 2 4 2 6 5 10" xfId="5981"/>
    <cellStyle name="汇总 2 4 2 6 5 11" xfId="2445"/>
    <cellStyle name="汇总 2 4 2 6 5 2" xfId="3664"/>
    <cellStyle name="汇总 2 4 2 6 5 3" xfId="5475"/>
    <cellStyle name="汇总 2 4 2 6 5 4" xfId="2165"/>
    <cellStyle name="汇总 2 4 2 6 5 5" xfId="5287"/>
    <cellStyle name="汇总 2 4 2 6 5 6" xfId="13253"/>
    <cellStyle name="汇总 2 4 2 6 5 7" xfId="1444"/>
    <cellStyle name="汇总 2 4 2 6 5 8" xfId="1133"/>
    <cellStyle name="汇总 2 4 2 6 5 9" xfId="938"/>
    <cellStyle name="汇总 2 4 2 6 6" xfId="9351"/>
    <cellStyle name="汇总 2 4 2 6 7" xfId="5430"/>
    <cellStyle name="汇总 2 4 2 6 8" xfId="5443"/>
    <cellStyle name="汇总 2 4 2 6 9" xfId="9665"/>
    <cellStyle name="汇总 2 4 2 7" xfId="7645"/>
    <cellStyle name="汇总 2 4 2 7 10" xfId="8801"/>
    <cellStyle name="汇总 2 4 2 7 11" xfId="8817"/>
    <cellStyle name="汇总 2 4 2 7 12" xfId="7539"/>
    <cellStyle name="汇总 2 4 2 7 13" xfId="7547"/>
    <cellStyle name="汇总 2 4 2 7 14" xfId="7553"/>
    <cellStyle name="汇总 2 4 2 7 15" xfId="6364"/>
    <cellStyle name="汇总 2 4 2 7 2" xfId="1524"/>
    <cellStyle name="汇总 2 4 2 7 2 10" xfId="5501"/>
    <cellStyle name="汇总 2 4 2 7 2 11" xfId="787"/>
    <cellStyle name="汇总 2 4 2 7 2 2" xfId="5712"/>
    <cellStyle name="汇总 2 4 2 7 2 3" xfId="5721"/>
    <cellStyle name="汇总 2 4 2 7 2 4" xfId="2401"/>
    <cellStyle name="汇总 2 4 2 7 2 5" xfId="2392"/>
    <cellStyle name="汇总 2 4 2 7 2 6" xfId="2675"/>
    <cellStyle name="汇总 2 4 2 7 2 7" xfId="410"/>
    <cellStyle name="汇总 2 4 2 7 2 8" xfId="3790"/>
    <cellStyle name="汇总 2 4 2 7 2 9" xfId="595"/>
    <cellStyle name="汇总 2 4 2 7 3" xfId="14417"/>
    <cellStyle name="汇总 2 4 2 7 3 10" xfId="5509"/>
    <cellStyle name="汇总 2 4 2 7 3 11" xfId="5517"/>
    <cellStyle name="汇总 2 4 2 7 3 2" xfId="13468"/>
    <cellStyle name="汇总 2 4 2 7 3 3" xfId="2803"/>
    <cellStyle name="汇总 2 4 2 7 3 4" xfId="13805"/>
    <cellStyle name="汇总 2 4 2 7 3 5" xfId="13813"/>
    <cellStyle name="汇总 2 4 2 7 3 6" xfId="12459"/>
    <cellStyle name="汇总 2 4 2 7 3 7" xfId="5048"/>
    <cellStyle name="汇总 2 4 2 7 3 8" xfId="2783"/>
    <cellStyle name="汇总 2 4 2 7 3 9" xfId="2358"/>
    <cellStyle name="汇总 2 4 2 7 4" xfId="3865"/>
    <cellStyle name="汇总 2 4 2 7 4 10" xfId="5532"/>
    <cellStyle name="汇总 2 4 2 7 4 11" xfId="7758"/>
    <cellStyle name="汇总 2 4 2 7 4 2" xfId="5307"/>
    <cellStyle name="汇总 2 4 2 7 4 3" xfId="12825"/>
    <cellStyle name="汇总 2 4 2 7 4 4" xfId="4941"/>
    <cellStyle name="汇总 2 4 2 7 4 5" xfId="6353"/>
    <cellStyle name="汇总 2 4 2 7 4 6" xfId="6360"/>
    <cellStyle name="汇总 2 4 2 7 4 7" xfId="5559"/>
    <cellStyle name="汇总 2 4 2 7 4 8" xfId="8327"/>
    <cellStyle name="汇总 2 4 2 7 4 9" xfId="8333"/>
    <cellStyle name="汇总 2 4 2 7 5" xfId="11759"/>
    <cellStyle name="汇总 2 4 2 7 5 10" xfId="2895"/>
    <cellStyle name="汇总 2 4 2 7 5 11" xfId="2721"/>
    <cellStyle name="汇总 2 4 2 7 5 2" xfId="2264"/>
    <cellStyle name="汇总 2 4 2 7 5 3" xfId="13105"/>
    <cellStyle name="汇总 2 4 2 7 5 4" xfId="14094"/>
    <cellStyle name="汇总 2 4 2 7 5 5" xfId="13653"/>
    <cellStyle name="汇总 2 4 2 7 5 6" xfId="14246"/>
    <cellStyle name="汇总 2 4 2 7 5 7" xfId="14365"/>
    <cellStyle name="汇总 2 4 2 7 5 8" xfId="502"/>
    <cellStyle name="汇总 2 4 2 7 5 9" xfId="1751"/>
    <cellStyle name="汇总 2 4 2 7 6" xfId="11765"/>
    <cellStyle name="汇总 2 4 2 7 7" xfId="11772"/>
    <cellStyle name="汇总 2 4 2 7 8" xfId="11777"/>
    <cellStyle name="汇总 2 4 2 7 9" xfId="11779"/>
    <cellStyle name="汇总 2 4 2 8" xfId="32"/>
    <cellStyle name="汇总 2 4 2 8 10" xfId="3268"/>
    <cellStyle name="汇总 2 4 2 8 11" xfId="2070"/>
    <cellStyle name="汇总 2 4 2 8 2" xfId="4514"/>
    <cellStyle name="汇总 2 4 2 8 3" xfId="297"/>
    <cellStyle name="汇总 2 4 2 8 4" xfId="11796"/>
    <cellStyle name="汇总 2 4 2 8 5" xfId="11798"/>
    <cellStyle name="汇总 2 4 2 8 6" xfId="11800"/>
    <cellStyle name="汇总 2 4 2 8 7" xfId="9885"/>
    <cellStyle name="汇总 2 4 2 8 8" xfId="11802"/>
    <cellStyle name="汇总 2 4 2 8 9" xfId="11805"/>
    <cellStyle name="汇总 2 4 2 9" xfId="160"/>
    <cellStyle name="汇总 2 4 2 9 10" xfId="10954"/>
    <cellStyle name="汇总 2 4 2 9 11" xfId="5596"/>
    <cellStyle name="汇总 2 4 2 9 2" xfId="92"/>
    <cellStyle name="汇总 2 4 2 9 3" xfId="8220"/>
    <cellStyle name="汇总 2 4 2 9 4" xfId="5598"/>
    <cellStyle name="汇总 2 4 2 9 5" xfId="4972"/>
    <cellStyle name="汇总 2 4 2 9 6" xfId="4314"/>
    <cellStyle name="汇总 2 4 2 9 7" xfId="5602"/>
    <cellStyle name="汇总 2 4 2 9 8" xfId="5779"/>
    <cellStyle name="汇总 2 4 2 9 9" xfId="5608"/>
    <cellStyle name="汇总 2 4 20" xfId="5117"/>
    <cellStyle name="汇总 2 4 21" xfId="7045"/>
    <cellStyle name="汇总 2 4 22" xfId="5404"/>
    <cellStyle name="汇总 2 4 3" xfId="3377"/>
    <cellStyle name="汇总 2 4 3 10" xfId="2394"/>
    <cellStyle name="汇总 2 4 3 11" xfId="2122"/>
    <cellStyle name="汇总 2 4 3 12" xfId="2227"/>
    <cellStyle name="汇总 2 4 3 13" xfId="11480"/>
    <cellStyle name="汇总 2 4 3 14" xfId="10867"/>
    <cellStyle name="汇总 2 4 3 15" xfId="10876"/>
    <cellStyle name="汇总 2 4 3 2" xfId="13578"/>
    <cellStyle name="汇总 2 4 3 2 10" xfId="3839"/>
    <cellStyle name="汇总 2 4 3 2 11" xfId="4424"/>
    <cellStyle name="汇总 2 4 3 2 2" xfId="5611"/>
    <cellStyle name="汇总 2 4 3 2 3" xfId="7024"/>
    <cellStyle name="汇总 2 4 3 2 4" xfId="2996"/>
    <cellStyle name="汇总 2 4 3 2 5" xfId="468"/>
    <cellStyle name="汇总 2 4 3 2 6" xfId="828"/>
    <cellStyle name="汇总 2 4 3 2 7" xfId="9653"/>
    <cellStyle name="汇总 2 4 3 2 8" xfId="3309"/>
    <cellStyle name="汇总 2 4 3 2 9" xfId="3449"/>
    <cellStyle name="汇总 2 4 3 3" xfId="14312"/>
    <cellStyle name="汇总 2 4 3 3 10" xfId="4100"/>
    <cellStyle name="汇总 2 4 3 3 11" xfId="3098"/>
    <cellStyle name="汇总 2 4 3 3 2" xfId="7037"/>
    <cellStyle name="汇总 2 4 3 3 3" xfId="4821"/>
    <cellStyle name="汇总 2 4 3 3 4" xfId="2428"/>
    <cellStyle name="汇总 2 4 3 3 5" xfId="7040"/>
    <cellStyle name="汇总 2 4 3 3 6" xfId="438"/>
    <cellStyle name="汇总 2 4 3 3 7" xfId="902"/>
    <cellStyle name="汇总 2 4 3 3 8" xfId="1114"/>
    <cellStyle name="汇总 2 4 3 3 9" xfId="1673"/>
    <cellStyle name="汇总 2 4 3 4" xfId="4334"/>
    <cellStyle name="汇总 2 4 3 4 10" xfId="1153"/>
    <cellStyle name="汇总 2 4 3 4 11" xfId="3815"/>
    <cellStyle name="汇总 2 4 3 4 2" xfId="5621"/>
    <cellStyle name="汇总 2 4 3 4 3" xfId="7079"/>
    <cellStyle name="汇总 2 4 3 4 4" xfId="7082"/>
    <cellStyle name="汇总 2 4 3 4 5" xfId="7088"/>
    <cellStyle name="汇总 2 4 3 4 6" xfId="5624"/>
    <cellStyle name="汇总 2 4 3 4 7" xfId="5480"/>
    <cellStyle name="汇总 2 4 3 4 8" xfId="1298"/>
    <cellStyle name="汇总 2 4 3 4 9" xfId="1679"/>
    <cellStyle name="汇总 2 4 3 5" xfId="4795"/>
    <cellStyle name="汇总 2 4 3 5 10" xfId="2258"/>
    <cellStyle name="汇总 2 4 3 5 11" xfId="3974"/>
    <cellStyle name="汇总 2 4 3 5 2" xfId="1958"/>
    <cellStyle name="汇总 2 4 3 5 3" xfId="13586"/>
    <cellStyle name="汇总 2 4 3 5 4" xfId="6149"/>
    <cellStyle name="汇总 2 4 3 5 5" xfId="6155"/>
    <cellStyle name="汇总 2 4 3 5 6" xfId="5638"/>
    <cellStyle name="汇总 2 4 3 5 7" xfId="5646"/>
    <cellStyle name="汇总 2 4 3 5 8" xfId="6409"/>
    <cellStyle name="汇总 2 4 3 5 9" xfId="6412"/>
    <cellStyle name="汇总 2 4 3 6" xfId="5660"/>
    <cellStyle name="汇总 2 4 3 7" xfId="6074"/>
    <cellStyle name="汇总 2 4 3 8" xfId="1456"/>
    <cellStyle name="汇总 2 4 3 9" xfId="1369"/>
    <cellStyle name="汇总 2 4 4" xfId="6429"/>
    <cellStyle name="汇总 2 4 4 10" xfId="3731"/>
    <cellStyle name="汇总 2 4 4 11" xfId="3742"/>
    <cellStyle name="汇总 2 4 4 12" xfId="3736"/>
    <cellStyle name="汇总 2 4 4 13" xfId="9165"/>
    <cellStyle name="汇总 2 4 4 14" xfId="9167"/>
    <cellStyle name="汇总 2 4 4 15" xfId="5654"/>
    <cellStyle name="汇总 2 4 4 2" xfId="13129"/>
    <cellStyle name="汇总 2 4 4 2 10" xfId="5662"/>
    <cellStyle name="汇总 2 4 4 2 11" xfId="3204"/>
    <cellStyle name="汇总 2 4 4 2 2" xfId="6982"/>
    <cellStyle name="汇总 2 4 4 2 3" xfId="4759"/>
    <cellStyle name="汇总 2 4 4 2 4" xfId="7747"/>
    <cellStyle name="汇总 2 4 4 2 5" xfId="1699"/>
    <cellStyle name="汇总 2 4 4 2 6" xfId="2049"/>
    <cellStyle name="汇总 2 4 4 2 7" xfId="6373"/>
    <cellStyle name="汇总 2 4 4 2 8" xfId="7624"/>
    <cellStyle name="汇总 2 4 4 2 9" xfId="7106"/>
    <cellStyle name="汇总 2 4 4 3" xfId="13135"/>
    <cellStyle name="汇总 2 4 4 3 10" xfId="1698"/>
    <cellStyle name="汇总 2 4 4 3 11" xfId="2052"/>
    <cellStyle name="汇总 2 4 4 3 2" xfId="6044"/>
    <cellStyle name="汇总 2 4 4 3 3" xfId="7097"/>
    <cellStyle name="汇总 2 4 4 3 4" xfId="4115"/>
    <cellStyle name="汇总 2 4 4 3 5" xfId="2867"/>
    <cellStyle name="汇总 2 4 4 3 6" xfId="4934"/>
    <cellStyle name="汇总 2 4 4 3 7" xfId="5670"/>
    <cellStyle name="汇总 2 4 4 3 8" xfId="5265"/>
    <cellStyle name="汇总 2 4 4 3 9" xfId="5268"/>
    <cellStyle name="汇总 2 4 4 4" xfId="14465"/>
    <cellStyle name="汇总 2 4 4 4 10" xfId="5706"/>
    <cellStyle name="汇总 2 4 4 4 11" xfId="5719"/>
    <cellStyle name="汇总 2 4 4 4 2" xfId="5575"/>
    <cellStyle name="汇总 2 4 4 4 3" xfId="5584"/>
    <cellStyle name="汇总 2 4 4 4 4" xfId="6773"/>
    <cellStyle name="汇总 2 4 4 4 5" xfId="6697"/>
    <cellStyle name="汇总 2 4 4 4 6" xfId="5099"/>
    <cellStyle name="汇总 2 4 4 4 7" xfId="5106"/>
    <cellStyle name="汇总 2 4 4 4 8" xfId="4594"/>
    <cellStyle name="汇总 2 4 4 4 9" xfId="13649"/>
    <cellStyle name="汇总 2 4 4 5" xfId="4469"/>
    <cellStyle name="汇总 2 4 4 5 10" xfId="6951"/>
    <cellStyle name="汇总 2 4 4 5 11" xfId="10686"/>
    <cellStyle name="汇总 2 4 4 5 2" xfId="3242"/>
    <cellStyle name="汇总 2 4 4 5 3" xfId="2506"/>
    <cellStyle name="汇总 2 4 4 5 4" xfId="11550"/>
    <cellStyle name="汇总 2 4 4 5 5" xfId="9927"/>
    <cellStyle name="汇总 2 4 4 5 6" xfId="7411"/>
    <cellStyle name="汇总 2 4 4 5 7" xfId="11656"/>
    <cellStyle name="汇总 2 4 4 5 8" xfId="11675"/>
    <cellStyle name="汇总 2 4 4 5 9" xfId="8575"/>
    <cellStyle name="汇总 2 4 4 6" xfId="4476"/>
    <cellStyle name="汇总 2 4 4 7" xfId="5723"/>
    <cellStyle name="汇总 2 4 4 8" xfId="3588"/>
    <cellStyle name="汇总 2 4 4 9" xfId="2986"/>
    <cellStyle name="汇总 2 4 5" xfId="6382"/>
    <cellStyle name="汇总 2 4 5 10" xfId="5482"/>
    <cellStyle name="汇总 2 4 5 11" xfId="1649"/>
    <cellStyle name="汇总 2 4 5 12" xfId="7407"/>
    <cellStyle name="汇总 2 4 5 13" xfId="4169"/>
    <cellStyle name="汇总 2 4 5 14" xfId="1561"/>
    <cellStyle name="汇总 2 4 5 15" xfId="5730"/>
    <cellStyle name="汇总 2 4 5 2" xfId="3915"/>
    <cellStyle name="汇总 2 4 5 2 10" xfId="312"/>
    <cellStyle name="汇总 2 4 5 2 11" xfId="1479"/>
    <cellStyle name="汇总 2 4 5 2 2" xfId="6482"/>
    <cellStyle name="汇总 2 4 5 2 3" xfId="5132"/>
    <cellStyle name="汇总 2 4 5 2 4" xfId="5735"/>
    <cellStyle name="汇总 2 4 5 2 5" xfId="7152"/>
    <cellStyle name="汇总 2 4 5 2 6" xfId="5189"/>
    <cellStyle name="汇总 2 4 5 2 7" xfId="5195"/>
    <cellStyle name="汇总 2 4 5 2 8" xfId="5309"/>
    <cellStyle name="汇总 2 4 5 2 9" xfId="5315"/>
    <cellStyle name="汇总 2 4 5 3" xfId="6262"/>
    <cellStyle name="汇总 2 4 5 3 10" xfId="5417"/>
    <cellStyle name="汇总 2 4 5 3 11" xfId="5740"/>
    <cellStyle name="汇总 2 4 5 3 2" xfId="303"/>
    <cellStyle name="汇总 2 4 5 3 3" xfId="6096"/>
    <cellStyle name="汇总 2 4 5 3 4" xfId="7156"/>
    <cellStyle name="汇总 2 4 5 3 5" xfId="7162"/>
    <cellStyle name="汇总 2 4 5 3 6" xfId="5327"/>
    <cellStyle name="汇总 2 4 5 3 7" xfId="5340"/>
    <cellStyle name="汇总 2 4 5 3 8" xfId="5346"/>
    <cellStyle name="汇总 2 4 5 3 9" xfId="140"/>
    <cellStyle name="汇总 2 4 5 4" xfId="5745"/>
    <cellStyle name="汇总 2 4 5 4 10" xfId="9330"/>
    <cellStyle name="汇总 2 4 5 4 11" xfId="9332"/>
    <cellStyle name="汇总 2 4 5 4 2" xfId="3544"/>
    <cellStyle name="汇总 2 4 5 4 3" xfId="5749"/>
    <cellStyle name="汇总 2 4 5 4 4" xfId="13295"/>
    <cellStyle name="汇总 2 4 5 4 5" xfId="13304"/>
    <cellStyle name="汇总 2 4 5 4 6" xfId="5753"/>
    <cellStyle name="汇总 2 4 5 4 7" xfId="5760"/>
    <cellStyle name="汇总 2 4 5 4 8" xfId="5765"/>
    <cellStyle name="汇总 2 4 5 4 9" xfId="8042"/>
    <cellStyle name="汇总 2 4 5 5" xfId="5773"/>
    <cellStyle name="汇总 2 4 5 5 10" xfId="4236"/>
    <cellStyle name="汇总 2 4 5 5 11" xfId="5924"/>
    <cellStyle name="汇总 2 4 5 5 2" xfId="12423"/>
    <cellStyle name="汇总 2 4 5 5 3" xfId="862"/>
    <cellStyle name="汇总 2 4 5 5 4" xfId="14590"/>
    <cellStyle name="汇总 2 4 5 5 5" xfId="6549"/>
    <cellStyle name="汇总 2 4 5 5 6" xfId="6561"/>
    <cellStyle name="汇总 2 4 5 5 7" xfId="5790"/>
    <cellStyle name="汇总 2 4 5 5 8" xfId="5796"/>
    <cellStyle name="汇总 2 4 5 5 9" xfId="5396"/>
    <cellStyle name="汇总 2 4 5 6" xfId="11406"/>
    <cellStyle name="汇总 2 4 5 7" xfId="11411"/>
    <cellStyle name="汇总 2 4 5 8" xfId="3443"/>
    <cellStyle name="汇总 2 4 5 9" xfId="5813"/>
    <cellStyle name="汇总 2 4 6" xfId="6386"/>
    <cellStyle name="汇总 2 4 6 10" xfId="866"/>
    <cellStyle name="汇总 2 4 6 11" xfId="5835"/>
    <cellStyle name="汇总 2 4 6 12" xfId="5856"/>
    <cellStyle name="汇总 2 4 6 13" xfId="5873"/>
    <cellStyle name="汇总 2 4 6 14" xfId="5879"/>
    <cellStyle name="汇总 2 4 6 15" xfId="5134"/>
    <cellStyle name="汇总 2 4 6 2" xfId="13021"/>
    <cellStyle name="汇总 2 4 6 2 10" xfId="9754"/>
    <cellStyle name="汇总 2 4 6 2 11" xfId="5881"/>
    <cellStyle name="汇总 2 4 6 2 2" xfId="710"/>
    <cellStyle name="汇总 2 4 6 2 3" xfId="11823"/>
    <cellStyle name="汇总 2 4 6 2 4" xfId="11852"/>
    <cellStyle name="汇总 2 4 6 2 5" xfId="12336"/>
    <cellStyle name="汇总 2 4 6 2 6" xfId="5979"/>
    <cellStyle name="汇总 2 4 6 2 7" xfId="456"/>
    <cellStyle name="汇总 2 4 6 2 8" xfId="233"/>
    <cellStyle name="汇总 2 4 6 2 9" xfId="390"/>
    <cellStyle name="汇总 2 4 6 3" xfId="2570"/>
    <cellStyle name="汇总 2 4 6 3 10" xfId="561"/>
    <cellStyle name="汇总 2 4 6 3 11" xfId="1412"/>
    <cellStyle name="汇总 2 4 6 3 2" xfId="918"/>
    <cellStyle name="汇总 2 4 6 3 3" xfId="11891"/>
    <cellStyle name="汇总 2 4 6 3 4" xfId="11922"/>
    <cellStyle name="汇总 2 4 6 3 5" xfId="11932"/>
    <cellStyle name="汇总 2 4 6 3 6" xfId="12548"/>
    <cellStyle name="汇总 2 4 6 3 7" xfId="12398"/>
    <cellStyle name="汇总 2 4 6 3 8" xfId="957"/>
    <cellStyle name="汇总 2 4 6 3 9" xfId="1128"/>
    <cellStyle name="汇总 2 4 6 4" xfId="2471"/>
    <cellStyle name="汇总 2 4 6 4 10" xfId="10576"/>
    <cellStyle name="汇总 2 4 6 4 11" xfId="10217"/>
    <cellStyle name="汇总 2 4 6 4 2" xfId="545"/>
    <cellStyle name="汇总 2 4 6 4 3" xfId="13497"/>
    <cellStyle name="汇总 2 4 6 4 4" xfId="7808"/>
    <cellStyle name="汇总 2 4 6 4 5" xfId="7814"/>
    <cellStyle name="汇总 2 4 6 4 6" xfId="12252"/>
    <cellStyle name="汇总 2 4 6 4 7" xfId="5896"/>
    <cellStyle name="汇总 2 4 6 4 8" xfId="3481"/>
    <cellStyle name="汇总 2 4 6 4 9" xfId="13816"/>
    <cellStyle name="汇总 2 4 6 5" xfId="2252"/>
    <cellStyle name="汇总 2 4 6 5 10" xfId="3738"/>
    <cellStyle name="汇总 2 4 6 5 11" xfId="3754"/>
    <cellStyle name="汇总 2 4 6 5 2" xfId="5900"/>
    <cellStyle name="汇总 2 4 6 5 3" xfId="14683"/>
    <cellStyle name="汇总 2 4 6 5 4" xfId="13846"/>
    <cellStyle name="汇总 2 4 6 5 5" xfId="14720"/>
    <cellStyle name="汇总 2 4 6 5 6" xfId="4170"/>
    <cellStyle name="汇总 2 4 6 5 7" xfId="2967"/>
    <cellStyle name="汇总 2 4 6 5 8" xfId="5901"/>
    <cellStyle name="汇总 2 4 6 5 9" xfId="8361"/>
    <cellStyle name="汇总 2 4 6 6" xfId="1194"/>
    <cellStyle name="汇总 2 4 6 7" xfId="12554"/>
    <cellStyle name="汇总 2 4 6 8" xfId="4373"/>
    <cellStyle name="汇总 2 4 6 9" xfId="2086"/>
    <cellStyle name="汇总 2 4 7" xfId="5902"/>
    <cellStyle name="汇总 2 4 7 10" xfId="4356"/>
    <cellStyle name="汇总 2 4 7 11" xfId="3413"/>
    <cellStyle name="汇总 2 4 7 12" xfId="1124"/>
    <cellStyle name="汇总 2 4 7 13" xfId="5907"/>
    <cellStyle name="汇总 2 4 7 14" xfId="5231"/>
    <cellStyle name="汇总 2 4 7 15" xfId="6421"/>
    <cellStyle name="汇总 2 4 7 2" xfId="3957"/>
    <cellStyle name="汇总 2 4 7 2 10" xfId="5875"/>
    <cellStyle name="汇总 2 4 7 2 11" xfId="3144"/>
    <cellStyle name="汇总 2 4 7 2 2" xfId="2948"/>
    <cellStyle name="汇总 2 4 7 2 3" xfId="5926"/>
    <cellStyle name="汇总 2 4 7 2 4" xfId="5933"/>
    <cellStyle name="汇总 2 4 7 2 5" xfId="9430"/>
    <cellStyle name="汇总 2 4 7 2 6" xfId="1733"/>
    <cellStyle name="汇总 2 4 7 2 7" xfId="6486"/>
    <cellStyle name="汇总 2 4 7 2 8" xfId="644"/>
    <cellStyle name="汇总 2 4 7 2 9" xfId="1815"/>
    <cellStyle name="汇总 2 4 7 3" xfId="2462"/>
    <cellStyle name="汇总 2 4 7 3 10" xfId="3997"/>
    <cellStyle name="汇总 2 4 7 3 11" xfId="2369"/>
    <cellStyle name="汇总 2 4 7 3 2" xfId="3946"/>
    <cellStyle name="汇总 2 4 7 3 3" xfId="5942"/>
    <cellStyle name="汇总 2 4 7 3 4" xfId="5944"/>
    <cellStyle name="汇总 2 4 7 3 5" xfId="3666"/>
    <cellStyle name="汇总 2 4 7 3 6" xfId="5489"/>
    <cellStyle name="汇总 2 4 7 3 7" xfId="2166"/>
    <cellStyle name="汇总 2 4 7 3 8" xfId="2649"/>
    <cellStyle name="汇总 2 4 7 3 9" xfId="377"/>
    <cellStyle name="汇总 2 4 7 4" xfId="372"/>
    <cellStyle name="汇总 2 4 7 4 10" xfId="10478"/>
    <cellStyle name="汇总 2 4 7 4 11" xfId="10488"/>
    <cellStyle name="汇总 2 4 7 4 2" xfId="1404"/>
    <cellStyle name="汇总 2 4 7 4 3" xfId="1091"/>
    <cellStyle name="汇总 2 4 7 4 4" xfId="5606"/>
    <cellStyle name="汇总 2 4 7 4 5" xfId="5951"/>
    <cellStyle name="汇总 2 4 7 4 6" xfId="3095"/>
    <cellStyle name="汇总 2 4 7 4 7" xfId="3904"/>
    <cellStyle name="汇总 2 4 7 4 8" xfId="4745"/>
    <cellStyle name="汇总 2 4 7 4 9" xfId="291"/>
    <cellStyle name="汇总 2 4 7 5" xfId="9260"/>
    <cellStyle name="汇总 2 4 7 5 10" xfId="2159"/>
    <cellStyle name="汇总 2 4 7 5 11" xfId="881"/>
    <cellStyle name="汇总 2 4 7 5 2" xfId="3279"/>
    <cellStyle name="汇总 2 4 7 5 3" xfId="809"/>
    <cellStyle name="汇总 2 4 7 5 4" xfId="989"/>
    <cellStyle name="汇总 2 4 7 5 5" xfId="1097"/>
    <cellStyle name="汇总 2 4 7 5 6" xfId="5969"/>
    <cellStyle name="汇总 2 4 7 5 7" xfId="5972"/>
    <cellStyle name="汇总 2 4 7 5 8" xfId="14014"/>
    <cellStyle name="汇总 2 4 7 5 9" xfId="2328"/>
    <cellStyle name="汇总 2 4 7 6" xfId="10829"/>
    <cellStyle name="汇总 2 4 7 7" xfId="5151"/>
    <cellStyle name="汇总 2 4 7 8" xfId="3291"/>
    <cellStyle name="汇总 2 4 7 9" xfId="2762"/>
    <cellStyle name="汇总 2 4 8" xfId="1684"/>
    <cellStyle name="汇总 2 4 8 10" xfId="5296"/>
    <cellStyle name="汇总 2 4 8 11" xfId="10297"/>
    <cellStyle name="汇总 2 4 8 12" xfId="10299"/>
    <cellStyle name="汇总 2 4 8 13" xfId="11057"/>
    <cellStyle name="汇总 2 4 8 14" xfId="11060"/>
    <cellStyle name="汇总 2 4 8 15" xfId="11062"/>
    <cellStyle name="汇总 2 4 8 2" xfId="1644"/>
    <cellStyle name="汇总 2 4 8 2 10" xfId="8809"/>
    <cellStyle name="汇总 2 4 8 2 11" xfId="8821"/>
    <cellStyle name="汇总 2 4 8 2 2" xfId="1035"/>
    <cellStyle name="汇总 2 4 8 2 3" xfId="5989"/>
    <cellStyle name="汇总 2 4 8 2 4" xfId="5991"/>
    <cellStyle name="汇总 2 4 8 2 5" xfId="5536"/>
    <cellStyle name="汇总 2 4 8 2 6" xfId="5537"/>
    <cellStyle name="汇总 2 4 8 2 7" xfId="6930"/>
    <cellStyle name="汇总 2 4 8 2 8" xfId="4776"/>
    <cellStyle name="汇总 2 4 8 2 9" xfId="5555"/>
    <cellStyle name="汇总 2 4 8 3" xfId="2756"/>
    <cellStyle name="汇总 2 4 8 3 10" xfId="5246"/>
    <cellStyle name="汇总 2 4 8 3 11" xfId="5250"/>
    <cellStyle name="汇总 2 4 8 3 2" xfId="3747"/>
    <cellStyle name="汇总 2 4 8 3 3" xfId="5996"/>
    <cellStyle name="汇总 2 4 8 3 4" xfId="5976"/>
    <cellStyle name="汇总 2 4 8 3 5" xfId="5570"/>
    <cellStyle name="汇总 2 4 8 3 6" xfId="2031"/>
    <cellStyle name="汇总 2 4 8 3 7" xfId="4732"/>
    <cellStyle name="汇总 2 4 8 3 8" xfId="7772"/>
    <cellStyle name="汇总 2 4 8 3 9" xfId="6998"/>
    <cellStyle name="汇总 2 4 8 4" xfId="5449"/>
    <cellStyle name="汇总 2 4 8 4 10" xfId="2780"/>
    <cellStyle name="汇总 2 4 8 4 11" xfId="2319"/>
    <cellStyle name="汇总 2 4 8 4 2" xfId="576"/>
    <cellStyle name="汇总 2 4 8 4 3" xfId="1765"/>
    <cellStyle name="汇总 2 4 8 4 4" xfId="14222"/>
    <cellStyle name="汇总 2 4 8 4 5" xfId="14515"/>
    <cellStyle name="汇总 2 4 8 4 6" xfId="13645"/>
    <cellStyle name="汇总 2 4 8 4 7" xfId="7168"/>
    <cellStyle name="汇总 2 4 8 4 8" xfId="4540"/>
    <cellStyle name="汇总 2 4 8 4 9" xfId="14274"/>
    <cellStyle name="汇总 2 4 8 5" xfId="9322"/>
    <cellStyle name="汇总 2 4 8 5 10" xfId="7967"/>
    <cellStyle name="汇总 2 4 8 5 11" xfId="7973"/>
    <cellStyle name="汇总 2 4 8 5 2" xfId="2807"/>
    <cellStyle name="汇总 2 4 8 5 3" xfId="2518"/>
    <cellStyle name="汇总 2 4 8 5 4" xfId="876"/>
    <cellStyle name="汇总 2 4 8 5 5" xfId="2815"/>
    <cellStyle name="汇总 2 4 8 5 6" xfId="6010"/>
    <cellStyle name="汇总 2 4 8 5 7" xfId="6014"/>
    <cellStyle name="汇总 2 4 8 5 8" xfId="11458"/>
    <cellStyle name="汇总 2 4 8 5 9" xfId="11695"/>
    <cellStyle name="汇总 2 4 8 6" xfId="10324"/>
    <cellStyle name="汇总 2 4 8 7" xfId="5462"/>
    <cellStyle name="汇总 2 4 8 8" xfId="3809"/>
    <cellStyle name="汇总 2 4 8 9" xfId="10726"/>
    <cellStyle name="汇总 2 4 9" xfId="11742"/>
    <cellStyle name="汇总 2 4 9 10" xfId="509"/>
    <cellStyle name="汇总 2 4 9 11" xfId="10313"/>
    <cellStyle name="汇总 2 4 9 2" xfId="6919"/>
    <cellStyle name="汇总 2 4 9 3" xfId="6110"/>
    <cellStyle name="汇总 2 4 9 4" xfId="12541"/>
    <cellStyle name="汇总 2 4 9 5" xfId="10382"/>
    <cellStyle name="汇总 2 4 9 6" xfId="10387"/>
    <cellStyle name="汇总 2 4 9 7" xfId="15"/>
    <cellStyle name="汇总 2 4 9 8" xfId="429"/>
    <cellStyle name="汇总 2 4 9 9" xfId="764"/>
    <cellStyle name="汇总 2 5" xfId="4326"/>
    <cellStyle name="汇总 2 5 10" xfId="4340"/>
    <cellStyle name="汇总 2 5 11" xfId="3841"/>
    <cellStyle name="汇总 2 5 2" xfId="13418"/>
    <cellStyle name="汇总 2 5 3" xfId="13423"/>
    <cellStyle name="汇总 2 5 4" xfId="4311"/>
    <cellStyle name="汇总 2 5 5" xfId="6019"/>
    <cellStyle name="汇总 2 5 6" xfId="5311"/>
    <cellStyle name="汇总 2 5 7" xfId="5317"/>
    <cellStyle name="汇总 2 5 8" xfId="6009"/>
    <cellStyle name="汇总 2 5 9" xfId="6013"/>
    <cellStyle name="汇总 2 6" xfId="5010"/>
    <cellStyle name="汇总 2 6 10" xfId="133"/>
    <cellStyle name="汇总 2 6 11" xfId="2"/>
    <cellStyle name="汇总 2 6 2" xfId="851"/>
    <cellStyle name="汇总 2 6 3" xfId="6024"/>
    <cellStyle name="汇总 2 6 4" xfId="5862"/>
    <cellStyle name="汇总 2 6 5" xfId="6026"/>
    <cellStyle name="汇总 2 6 6" xfId="5348"/>
    <cellStyle name="汇总 2 6 7" xfId="3816"/>
    <cellStyle name="汇总 2 6 8" xfId="3821"/>
    <cellStyle name="汇总 2 6 9" xfId="3923"/>
    <cellStyle name="汇总 2 7" xfId="4901"/>
    <cellStyle name="汇总 2 7 10" xfId="6989"/>
    <cellStyle name="汇总 2 7 11" xfId="1599"/>
    <cellStyle name="汇总 2 7 2" xfId="4463"/>
    <cellStyle name="汇总 2 7 3" xfId="4088"/>
    <cellStyle name="汇总 2 7 4" xfId="2129"/>
    <cellStyle name="汇总 2 7 5" xfId="3373"/>
    <cellStyle name="汇总 2 7 6" xfId="5718"/>
    <cellStyle name="汇总 2 7 7" xfId="6030"/>
    <cellStyle name="汇总 2 7 8" xfId="6031"/>
    <cellStyle name="汇总 2 7 9" xfId="6033"/>
    <cellStyle name="汇总 2 8" xfId="6501"/>
    <cellStyle name="汇总 2 9" xfId="6513"/>
    <cellStyle name="汇总 3" xfId="2903"/>
    <cellStyle name="汇总 3 10" xfId="4331"/>
    <cellStyle name="汇总 3 11" xfId="4337"/>
    <cellStyle name="汇总 3 12" xfId="4666"/>
    <cellStyle name="汇总 3 13" xfId="4040"/>
    <cellStyle name="汇总 3 14" xfId="4051"/>
    <cellStyle name="汇总 3 15" xfId="3394"/>
    <cellStyle name="汇总 3 2" xfId="2618"/>
    <cellStyle name="汇总 3 2 10" xfId="6710"/>
    <cellStyle name="汇总 3 2 10 10" xfId="13159"/>
    <cellStyle name="汇总 3 2 10 11" xfId="12611"/>
    <cellStyle name="汇总 3 2 10 2" xfId="6035"/>
    <cellStyle name="汇总 3 2 10 3" xfId="6049"/>
    <cellStyle name="汇总 3 2 10 4" xfId="4756"/>
    <cellStyle name="汇总 3 2 10 5" xfId="5954"/>
    <cellStyle name="汇总 3 2 10 6" xfId="10752"/>
    <cellStyle name="汇总 3 2 10 7" xfId="12565"/>
    <cellStyle name="汇总 3 2 10 8" xfId="12200"/>
    <cellStyle name="汇总 3 2 10 9" xfId="13123"/>
    <cellStyle name="汇总 3 2 11" xfId="3323"/>
    <cellStyle name="汇总 3 2 11 10" xfId="7013"/>
    <cellStyle name="汇总 3 2 11 11" xfId="7020"/>
    <cellStyle name="汇总 3 2 11 2" xfId="2551"/>
    <cellStyle name="汇总 3 2 11 3" xfId="1659"/>
    <cellStyle name="汇总 3 2 11 4" xfId="4112"/>
    <cellStyle name="汇总 3 2 11 5" xfId="3452"/>
    <cellStyle name="汇总 3 2 11 6" xfId="10285"/>
    <cellStyle name="汇总 3 2 11 7" xfId="10934"/>
    <cellStyle name="汇总 3 2 11 8" xfId="10942"/>
    <cellStyle name="汇总 3 2 11 9" xfId="10445"/>
    <cellStyle name="汇总 3 2 12" xfId="3627"/>
    <cellStyle name="汇总 3 2 12 10" xfId="6051"/>
    <cellStyle name="汇总 3 2 12 11" xfId="5783"/>
    <cellStyle name="汇总 3 2 12 2" xfId="3250"/>
    <cellStyle name="汇总 3 2 12 3" xfId="3255"/>
    <cellStyle name="汇总 3 2 12 4" xfId="1028"/>
    <cellStyle name="汇总 3 2 12 5" xfId="912"/>
    <cellStyle name="汇总 3 2 12 6" xfId="4247"/>
    <cellStyle name="汇总 3 2 12 7" xfId="4265"/>
    <cellStyle name="汇总 3 2 12 8" xfId="6052"/>
    <cellStyle name="汇总 3 2 12 9" xfId="14190"/>
    <cellStyle name="汇总 3 2 13" xfId="9617"/>
    <cellStyle name="汇总 3 2 14" xfId="9632"/>
    <cellStyle name="汇总 3 2 15" xfId="3078"/>
    <cellStyle name="汇总 3 2 16" xfId="3122"/>
    <cellStyle name="汇总 3 2 17" xfId="2804"/>
    <cellStyle name="汇总 3 2 18" xfId="3556"/>
    <cellStyle name="汇总 3 2 19" xfId="2590"/>
    <cellStyle name="汇总 3 2 2" xfId="5918"/>
    <cellStyle name="汇总 3 2 2 10" xfId="4783"/>
    <cellStyle name="汇总 3 2 2 10 10" xfId="4543"/>
    <cellStyle name="汇总 3 2 2 10 11" xfId="4548"/>
    <cellStyle name="汇总 3 2 2 10 2" xfId="9022"/>
    <cellStyle name="汇总 3 2 2 10 3" xfId="9025"/>
    <cellStyle name="汇总 3 2 2 10 4" xfId="12638"/>
    <cellStyle name="汇总 3 2 2 10 5" xfId="12011"/>
    <cellStyle name="汇总 3 2 2 10 6" xfId="11881"/>
    <cellStyle name="汇总 3 2 2 10 7" xfId="6076"/>
    <cellStyle name="汇总 3 2 2 10 8" xfId="3604"/>
    <cellStyle name="汇总 3 2 2 10 9" xfId="2299"/>
    <cellStyle name="汇总 3 2 2 11" xfId="3640"/>
    <cellStyle name="汇总 3 2 2 11 10" xfId="1869"/>
    <cellStyle name="汇总 3 2 2 11 11" xfId="1255"/>
    <cellStyle name="汇总 3 2 2 11 2" xfId="9030"/>
    <cellStyle name="汇总 3 2 2 11 3" xfId="9036"/>
    <cellStyle name="汇总 3 2 2 11 4" xfId="9041"/>
    <cellStyle name="汇总 3 2 2 11 5" xfId="9050"/>
    <cellStyle name="汇总 3 2 2 11 6" xfId="9056"/>
    <cellStyle name="汇总 3 2 2 11 7" xfId="3846"/>
    <cellStyle name="汇总 3 2 2 11 8" xfId="6006"/>
    <cellStyle name="汇总 3 2 2 11 9" xfId="3772"/>
    <cellStyle name="汇总 3 2 2 12" xfId="2381"/>
    <cellStyle name="汇总 3 2 2 13" xfId="1749"/>
    <cellStyle name="汇总 3 2 2 14" xfId="4506"/>
    <cellStyle name="汇总 3 2 2 15" xfId="2751"/>
    <cellStyle name="汇总 3 2 2 16" xfId="2627"/>
    <cellStyle name="汇总 3 2 2 17" xfId="5473"/>
    <cellStyle name="汇总 3 2 2 18" xfId="4597"/>
    <cellStyle name="汇总 3 2 2 19" xfId="5286"/>
    <cellStyle name="汇总 3 2 2 2" xfId="4501"/>
    <cellStyle name="汇总 3 2 2 2 10" xfId="4391"/>
    <cellStyle name="汇总 3 2 2 2 11" xfId="6204"/>
    <cellStyle name="汇总 3 2 2 2 12" xfId="6770"/>
    <cellStyle name="汇总 3 2 2 2 13" xfId="3971"/>
    <cellStyle name="汇总 3 2 2 2 14" xfId="1555"/>
    <cellStyle name="汇总 3 2 2 2 15" xfId="3703"/>
    <cellStyle name="汇总 3 2 2 2 2" xfId="2059"/>
    <cellStyle name="汇总 3 2 2 2 2 10" xfId="343"/>
    <cellStyle name="汇总 3 2 2 2 2 11" xfId="200"/>
    <cellStyle name="汇总 3 2 2 2 2 2" xfId="357"/>
    <cellStyle name="汇总 3 2 2 2 2 3" xfId="366"/>
    <cellStyle name="汇总 3 2 2 2 2 4" xfId="1413"/>
    <cellStyle name="汇总 3 2 2 2 2 5" xfId="2222"/>
    <cellStyle name="汇总 3 2 2 2 2 6" xfId="111"/>
    <cellStyle name="汇总 3 2 2 2 2 7" xfId="9284"/>
    <cellStyle name="汇总 3 2 2 2 2 8" xfId="9302"/>
    <cellStyle name="汇总 3 2 2 2 2 9" xfId="11781"/>
    <cellStyle name="汇总 3 2 2 2 3" xfId="2199"/>
    <cellStyle name="汇总 3 2 2 2 3 10" xfId="7363"/>
    <cellStyle name="汇总 3 2 2 2 3 11" xfId="441"/>
    <cellStyle name="汇总 3 2 2 2 3 2" xfId="893"/>
    <cellStyle name="汇总 3 2 2 2 3 3" xfId="2157"/>
    <cellStyle name="汇总 3 2 2 2 3 4" xfId="880"/>
    <cellStyle name="汇总 3 2 2 2 3 5" xfId="1217"/>
    <cellStyle name="汇总 3 2 2 2 3 6" xfId="1911"/>
    <cellStyle name="汇总 3 2 2 2 3 7" xfId="11863"/>
    <cellStyle name="汇总 3 2 2 2 3 8" xfId="12758"/>
    <cellStyle name="汇总 3 2 2 2 3 9" xfId="11867"/>
    <cellStyle name="汇总 3 2 2 2 4" xfId="1102"/>
    <cellStyle name="汇总 3 2 2 2 4 10" xfId="1709"/>
    <cellStyle name="汇总 3 2 2 2 4 11" xfId="618"/>
    <cellStyle name="汇总 3 2 2 2 4 2" xfId="9110"/>
    <cellStyle name="汇总 3 2 2 2 4 3" xfId="2203"/>
    <cellStyle name="汇总 3 2 2 2 4 4" xfId="817"/>
    <cellStyle name="汇总 3 2 2 2 4 5" xfId="995"/>
    <cellStyle name="汇总 3 2 2 2 4 6" xfId="1577"/>
    <cellStyle name="汇总 3 2 2 2 4 7" xfId="1302"/>
    <cellStyle name="汇总 3 2 2 2 4 8" xfId="1240"/>
    <cellStyle name="汇总 3 2 2 2 4 9" xfId="315"/>
    <cellStyle name="汇总 3 2 2 2 5" xfId="2797"/>
    <cellStyle name="汇总 3 2 2 2 5 10" xfId="4465"/>
    <cellStyle name="汇总 3 2 2 2 5 11" xfId="9287"/>
    <cellStyle name="汇总 3 2 2 2 5 2" xfId="713"/>
    <cellStyle name="汇总 3 2 2 2 5 3" xfId="4369"/>
    <cellStyle name="汇总 3 2 2 2 5 4" xfId="11634"/>
    <cellStyle name="汇总 3 2 2 2 5 5" xfId="11647"/>
    <cellStyle name="汇总 3 2 2 2 5 6" xfId="1900"/>
    <cellStyle name="汇总 3 2 2 2 5 7" xfId="460"/>
    <cellStyle name="汇总 3 2 2 2 5 8" xfId="232"/>
    <cellStyle name="汇总 3 2 2 2 5 9" xfId="389"/>
    <cellStyle name="汇总 3 2 2 2 6" xfId="2573"/>
    <cellStyle name="汇总 3 2 2 2 7" xfId="2474"/>
    <cellStyle name="汇总 3 2 2 2 8" xfId="2248"/>
    <cellStyle name="汇总 3 2 2 2 9" xfId="1192"/>
    <cellStyle name="汇总 3 2 2 20" xfId="2750"/>
    <cellStyle name="汇总 3 2 2 21" xfId="2628"/>
    <cellStyle name="汇总 3 2 2 3" xfId="4517"/>
    <cellStyle name="汇总 3 2 2 3 10" xfId="4154"/>
    <cellStyle name="汇总 3 2 2 3 11" xfId="4523"/>
    <cellStyle name="汇总 3 2 2 3 12" xfId="3335"/>
    <cellStyle name="汇总 3 2 2 3 13" xfId="1284"/>
    <cellStyle name="汇总 3 2 2 3 14" xfId="7230"/>
    <cellStyle name="汇总 3 2 2 3 15" xfId="3360"/>
    <cellStyle name="汇总 3 2 2 3 2" xfId="3996"/>
    <cellStyle name="汇总 3 2 2 3 2 10" xfId="4351"/>
    <cellStyle name="汇总 3 2 2 3 2 11" xfId="3145"/>
    <cellStyle name="汇总 3 2 2 3 2 2" xfId="4023"/>
    <cellStyle name="汇总 3 2 2 3 2 3" xfId="3956"/>
    <cellStyle name="汇总 3 2 2 3 2 4" xfId="2461"/>
    <cellStyle name="汇总 3 2 2 3 2 5" xfId="371"/>
    <cellStyle name="汇总 3 2 2 3 2 6" xfId="2704"/>
    <cellStyle name="汇总 3 2 2 3 2 7" xfId="5148"/>
    <cellStyle name="汇总 3 2 2 3 2 8" xfId="5153"/>
    <cellStyle name="汇总 3 2 2 3 2 9" xfId="3292"/>
    <cellStyle name="汇总 3 2 2 3 3" xfId="4009"/>
    <cellStyle name="汇总 3 2 2 3 3 10" xfId="11821"/>
    <cellStyle name="汇总 3 2 2 3 3 11" xfId="6091"/>
    <cellStyle name="汇总 3 2 2 3 3 2" xfId="2561"/>
    <cellStyle name="汇总 3 2 2 3 3 3" xfId="1647"/>
    <cellStyle name="汇总 3 2 2 3 3 4" xfId="2755"/>
    <cellStyle name="汇总 3 2 2 3 3 5" xfId="4674"/>
    <cellStyle name="汇总 3 2 2 3 3 6" xfId="2038"/>
    <cellStyle name="汇总 3 2 2 3 3 7" xfId="9987"/>
    <cellStyle name="汇总 3 2 2 3 3 8" xfId="9996"/>
    <cellStyle name="汇总 3 2 2 3 3 9" xfId="12301"/>
    <cellStyle name="汇总 3 2 2 3 4" xfId="4022"/>
    <cellStyle name="汇总 3 2 2 3 4 10" xfId="861"/>
    <cellStyle name="汇总 3 2 2 3 4 11" xfId="12701"/>
    <cellStyle name="汇总 3 2 2 3 4 2" xfId="638"/>
    <cellStyle name="汇总 3 2 2 3 4 3" xfId="4218"/>
    <cellStyle name="汇总 3 2 2 3 4 4" xfId="4612"/>
    <cellStyle name="汇总 3 2 2 3 4 5" xfId="256"/>
    <cellStyle name="汇总 3 2 2 3 4 6" xfId="2160"/>
    <cellStyle name="汇总 3 2 2 3 4 7" xfId="538"/>
    <cellStyle name="汇总 3 2 2 3 4 8" xfId="17"/>
    <cellStyle name="汇总 3 2 2 3 4 9" xfId="427"/>
    <cellStyle name="汇总 3 2 2 3 5" xfId="3955"/>
    <cellStyle name="汇总 3 2 2 3 5 10" xfId="5909"/>
    <cellStyle name="汇总 3 2 2 3 5 11" xfId="5921"/>
    <cellStyle name="汇总 3 2 2 3 5 2" xfId="2946"/>
    <cellStyle name="汇总 3 2 2 3 5 3" xfId="5066"/>
    <cellStyle name="汇总 3 2 2 3 5 4" xfId="5077"/>
    <cellStyle name="汇总 3 2 2 3 5 5" xfId="682"/>
    <cellStyle name="汇总 3 2 2 3 5 6" xfId="5216"/>
    <cellStyle name="汇总 3 2 2 3 5 7" xfId="211"/>
    <cellStyle name="汇总 3 2 2 3 5 8" xfId="6225"/>
    <cellStyle name="汇总 3 2 2 3 5 9" xfId="1814"/>
    <cellStyle name="汇总 3 2 2 3 6" xfId="2460"/>
    <cellStyle name="汇总 3 2 2 3 7" xfId="370"/>
    <cellStyle name="汇总 3 2 2 3 8" xfId="2706"/>
    <cellStyle name="汇总 3 2 2 3 9" xfId="5149"/>
    <cellStyle name="汇总 3 2 2 4" xfId="2272"/>
    <cellStyle name="汇总 3 2 2 4 10" xfId="12318"/>
    <cellStyle name="汇总 3 2 2 4 11" xfId="12319"/>
    <cellStyle name="汇总 3 2 2 4 12" xfId="14623"/>
    <cellStyle name="汇总 3 2 2 4 13" xfId="12330"/>
    <cellStyle name="汇总 3 2 2 4 14" xfId="7180"/>
    <cellStyle name="汇总 3 2 2 4 15" xfId="7182"/>
    <cellStyle name="汇总 3 2 2 4 2" xfId="8065"/>
    <cellStyle name="汇总 3 2 2 4 2 10" xfId="5582"/>
    <cellStyle name="汇总 3 2 2 4 2 11" xfId="6101"/>
    <cellStyle name="汇总 3 2 2 4 2 2" xfId="5590"/>
    <cellStyle name="汇总 3 2 2 4 2 3" xfId="75"/>
    <cellStyle name="汇总 3 2 2 4 2 4" xfId="5243"/>
    <cellStyle name="汇总 3 2 2 4 2 5" xfId="6121"/>
    <cellStyle name="汇总 3 2 2 4 2 6" xfId="1581"/>
    <cellStyle name="汇总 3 2 2 4 2 7" xfId="10805"/>
    <cellStyle name="汇总 3 2 2 4 2 8" xfId="6451"/>
    <cellStyle name="汇总 3 2 2 4 2 9" xfId="6138"/>
    <cellStyle name="汇总 3 2 2 4 3" xfId="2604"/>
    <cellStyle name="汇总 3 2 2 4 3 10" xfId="13781"/>
    <cellStyle name="汇总 3 2 2 4 3 11" xfId="12653"/>
    <cellStyle name="汇总 3 2 2 4 3 2" xfId="7375"/>
    <cellStyle name="汇总 3 2 2 4 3 3" xfId="4659"/>
    <cellStyle name="汇总 3 2 2 4 3 4" xfId="6157"/>
    <cellStyle name="汇总 3 2 2 4 3 5" xfId="5502"/>
    <cellStyle name="汇总 3 2 2 4 3 6" xfId="1513"/>
    <cellStyle name="汇总 3 2 2 4 3 7" xfId="2402"/>
    <cellStyle name="汇总 3 2 2 4 3 8" xfId="2390"/>
    <cellStyle name="汇总 3 2 2 4 3 9" xfId="10821"/>
    <cellStyle name="汇总 3 2 2 4 4" xfId="2562"/>
    <cellStyle name="汇总 3 2 2 4 4 10" xfId="384"/>
    <cellStyle name="汇总 3 2 2 4 4 11" xfId="5367"/>
    <cellStyle name="汇总 3 2 2 4 4 2" xfId="3634"/>
    <cellStyle name="汇总 3 2 2 4 4 3" xfId="6053"/>
    <cellStyle name="汇总 3 2 2 4 4 4" xfId="6057"/>
    <cellStyle name="汇总 3 2 2 4 4 5" xfId="5520"/>
    <cellStyle name="汇总 3 2 2 4 4 6" xfId="2801"/>
    <cellStyle name="汇总 3 2 2 4 4 7" xfId="5963"/>
    <cellStyle name="汇总 3 2 2 4 4 8" xfId="5524"/>
    <cellStyle name="汇总 3 2 2 4 4 9" xfId="5531"/>
    <cellStyle name="汇总 3 2 2 4 5" xfId="1646"/>
    <cellStyle name="汇总 3 2 2 4 5 10" xfId="14096"/>
    <cellStyle name="汇总 3 2 2 4 5 11" xfId="13603"/>
    <cellStyle name="汇总 3 2 2 4 5 2" xfId="1034"/>
    <cellStyle name="汇总 3 2 2 4 5 3" xfId="7236"/>
    <cellStyle name="汇总 3 2 2 4 5 4" xfId="8730"/>
    <cellStyle name="汇总 3 2 2 4 5 5" xfId="10045"/>
    <cellStyle name="汇总 3 2 2 4 5 6" xfId="12204"/>
    <cellStyle name="汇总 3 2 2 4 5 7" xfId="7239"/>
    <cellStyle name="汇总 3 2 2 4 5 8" xfId="5543"/>
    <cellStyle name="汇总 3 2 2 4 5 9" xfId="7265"/>
    <cellStyle name="汇总 3 2 2 4 6" xfId="2753"/>
    <cellStyle name="汇总 3 2 2 4 7" xfId="4673"/>
    <cellStyle name="汇总 3 2 2 4 8" xfId="2036"/>
    <cellStyle name="汇总 3 2 2 4 9" xfId="9986"/>
    <cellStyle name="汇总 3 2 2 5" xfId="55"/>
    <cellStyle name="汇总 3 2 2 5 10" xfId="1067"/>
    <cellStyle name="汇总 3 2 2 5 11" xfId="13272"/>
    <cellStyle name="汇总 3 2 2 5 12" xfId="1202"/>
    <cellStyle name="汇总 3 2 2 5 13" xfId="50"/>
    <cellStyle name="汇总 3 2 2 5 14" xfId="1447"/>
    <cellStyle name="汇总 3 2 2 5 15" xfId="1395"/>
    <cellStyle name="汇总 3 2 2 5 2" xfId="1910"/>
    <cellStyle name="汇总 3 2 2 5 2 10" xfId="2041"/>
    <cellStyle name="汇总 3 2 2 5 2 11" xfId="2206"/>
    <cellStyle name="汇总 3 2 2 5 2 2" xfId="6633"/>
    <cellStyle name="汇总 3 2 2 5 2 3" xfId="6164"/>
    <cellStyle name="汇总 3 2 2 5 2 4" xfId="4413"/>
    <cellStyle name="汇总 3 2 2 5 2 5" xfId="501"/>
    <cellStyle name="汇总 3 2 2 5 2 6" xfId="4868"/>
    <cellStyle name="汇总 3 2 2 5 2 7" xfId="6168"/>
    <cellStyle name="汇总 3 2 2 5 2 8" xfId="6182"/>
    <cellStyle name="汇总 3 2 2 5 2 9" xfId="6186"/>
    <cellStyle name="汇总 3 2 2 5 3" xfId="1800"/>
    <cellStyle name="汇总 3 2 2 5 3 10" xfId="13356"/>
    <cellStyle name="汇总 3 2 2 5 3 11" xfId="3685"/>
    <cellStyle name="汇总 3 2 2 5 3 2" xfId="4525"/>
    <cellStyle name="汇总 3 2 2 5 3 3" xfId="7531"/>
    <cellStyle name="汇总 3 2 2 5 3 4" xfId="7542"/>
    <cellStyle name="汇总 3 2 2 5 3 5" xfId="6187"/>
    <cellStyle name="汇总 3 2 2 5 3 6" xfId="10141"/>
    <cellStyle name="汇总 3 2 2 5 3 7" xfId="6199"/>
    <cellStyle name="汇总 3 2 2 5 3 8" xfId="6202"/>
    <cellStyle name="汇总 3 2 2 5 3 9" xfId="6613"/>
    <cellStyle name="汇总 3 2 2 5 4" xfId="637"/>
    <cellStyle name="汇总 3 2 2 5 4 10" xfId="7571"/>
    <cellStyle name="汇总 3 2 2 5 4 11" xfId="7574"/>
    <cellStyle name="汇总 3 2 2 5 4 2" xfId="1046"/>
    <cellStyle name="汇总 3 2 2 5 4 3" xfId="1272"/>
    <cellStyle name="汇总 3 2 2 5 4 4" xfId="3021"/>
    <cellStyle name="汇总 3 2 2 5 4 5" xfId="3514"/>
    <cellStyle name="汇总 3 2 2 5 4 6" xfId="7056"/>
    <cellStyle name="汇总 3 2 2 5 4 7" xfId="2217"/>
    <cellStyle name="汇总 3 2 2 5 4 8" xfId="7123"/>
    <cellStyle name="汇总 3 2 2 5 4 9" xfId="7131"/>
    <cellStyle name="汇总 3 2 2 5 5" xfId="4217"/>
    <cellStyle name="汇总 3 2 2 5 5 10" xfId="8006"/>
    <cellStyle name="汇总 3 2 2 5 5 11" xfId="8009"/>
    <cellStyle name="汇总 3 2 2 5 5 2" xfId="1312"/>
    <cellStyle name="汇总 3 2 2 5 5 3" xfId="7457"/>
    <cellStyle name="汇总 3 2 2 5 5 4" xfId="7460"/>
    <cellStyle name="汇总 3 2 2 5 5 5" xfId="1612"/>
    <cellStyle name="汇总 3 2 2 5 5 6" xfId="12855"/>
    <cellStyle name="汇总 3 2 2 5 5 7" xfId="11786"/>
    <cellStyle name="汇总 3 2 2 5 5 8" xfId="12209"/>
    <cellStyle name="汇总 3 2 2 5 5 9" xfId="12869"/>
    <cellStyle name="汇总 3 2 2 5 6" xfId="4611"/>
    <cellStyle name="汇总 3 2 2 5 7" xfId="257"/>
    <cellStyle name="汇总 3 2 2 5 8" xfId="2161"/>
    <cellStyle name="汇总 3 2 2 5 9" xfId="537"/>
    <cellStyle name="汇总 3 2 2 6" xfId="3545"/>
    <cellStyle name="汇总 3 2 2 6 10" xfId="1683"/>
    <cellStyle name="汇总 3 2 2 6 11" xfId="11743"/>
    <cellStyle name="汇总 3 2 2 6 12" xfId="11745"/>
    <cellStyle name="汇总 3 2 2 6 13" xfId="11751"/>
    <cellStyle name="汇总 3 2 2 6 14" xfId="9259"/>
    <cellStyle name="汇总 3 2 2 6 15" xfId="14164"/>
    <cellStyle name="汇总 3 2 2 6 2" xfId="258"/>
    <cellStyle name="汇总 3 2 2 6 2 10" xfId="7053"/>
    <cellStyle name="汇总 3 2 2 6 2 11" xfId="7061"/>
    <cellStyle name="汇总 3 2 2 6 2 2" xfId="4403"/>
    <cellStyle name="汇总 3 2 2 6 2 3" xfId="6218"/>
    <cellStyle name="汇总 3 2 2 6 2 4" xfId="4456"/>
    <cellStyle name="汇总 3 2 2 6 2 5" xfId="6223"/>
    <cellStyle name="汇总 3 2 2 6 2 6" xfId="6226"/>
    <cellStyle name="汇总 3 2 2 6 2 7" xfId="852"/>
    <cellStyle name="汇总 3 2 2 6 2 8" xfId="11665"/>
    <cellStyle name="汇总 3 2 2 6 2 9" xfId="9595"/>
    <cellStyle name="汇总 3 2 2 6 3" xfId="3499"/>
    <cellStyle name="汇总 3 2 2 6 3 10" xfId="14255"/>
    <cellStyle name="汇总 3 2 2 6 3 11" xfId="6232"/>
    <cellStyle name="汇总 3 2 2 6 3 2" xfId="5406"/>
    <cellStyle name="汇总 3 2 2 6 3 3" xfId="2266"/>
    <cellStyle name="汇总 3 2 2 6 3 4" xfId="6036"/>
    <cellStyle name="汇总 3 2 2 6 3 5" xfId="7680"/>
    <cellStyle name="汇总 3 2 2 6 3 6" xfId="3168"/>
    <cellStyle name="汇总 3 2 2 6 3 7" xfId="2873"/>
    <cellStyle name="汇总 3 2 2 6 3 8" xfId="4953"/>
    <cellStyle name="汇总 3 2 2 6 3 9" xfId="4957"/>
    <cellStyle name="汇总 3 2 2 6 4" xfId="2944"/>
    <cellStyle name="汇总 3 2 2 6 4 10" xfId="5468"/>
    <cellStyle name="汇总 3 2 2 6 4 11" xfId="4650"/>
    <cellStyle name="汇总 3 2 2 6 4 2" xfId="6236"/>
    <cellStyle name="汇总 3 2 2 6 4 3" xfId="6245"/>
    <cellStyle name="汇总 3 2 2 6 4 4" xfId="5035"/>
    <cellStyle name="汇总 3 2 2 6 4 5" xfId="1289"/>
    <cellStyle name="汇总 3 2 2 6 4 6" xfId="1892"/>
    <cellStyle name="汇总 3 2 2 6 4 7" xfId="2664"/>
    <cellStyle name="汇总 3 2 2 6 4 8" xfId="4979"/>
    <cellStyle name="汇总 3 2 2 6 4 9" xfId="6325"/>
    <cellStyle name="汇总 3 2 2 6 5" xfId="5065"/>
    <cellStyle name="汇总 3 2 2 6 5 10" xfId="5508"/>
    <cellStyle name="汇总 3 2 2 6 5 11" xfId="9507"/>
    <cellStyle name="汇总 3 2 2 6 5 2" xfId="3370"/>
    <cellStyle name="汇总 3 2 2 6 5 3" xfId="4723"/>
    <cellStyle name="汇总 3 2 2 6 5 4" xfId="3914"/>
    <cellStyle name="汇总 3 2 2 6 5 5" xfId="6266"/>
    <cellStyle name="汇总 3 2 2 6 5 6" xfId="5746"/>
    <cellStyle name="汇总 3 2 2 6 5 7" xfId="5772"/>
    <cellStyle name="汇总 3 2 2 6 5 8" xfId="5800"/>
    <cellStyle name="汇总 3 2 2 6 5 9" xfId="5806"/>
    <cellStyle name="汇总 3 2 2 6 6" xfId="5076"/>
    <cellStyle name="汇总 3 2 2 6 7" xfId="680"/>
    <cellStyle name="汇总 3 2 2 6 8" xfId="5215"/>
    <cellStyle name="汇总 3 2 2 6 9" xfId="210"/>
    <cellStyle name="汇总 3 2 2 7" xfId="4530"/>
    <cellStyle name="汇总 3 2 2 7 10" xfId="3397"/>
    <cellStyle name="汇总 3 2 2 7 11" xfId="3799"/>
    <cellStyle name="汇总 3 2 2 7 12" xfId="3411"/>
    <cellStyle name="汇总 3 2 2 7 13" xfId="4618"/>
    <cellStyle name="汇总 3 2 2 7 14" xfId="5282"/>
    <cellStyle name="汇总 3 2 2 7 15" xfId="13961"/>
    <cellStyle name="汇总 3 2 2 7 2" xfId="3532"/>
    <cellStyle name="汇总 3 2 2 7 2 10" xfId="2370"/>
    <cellStyle name="汇总 3 2 2 7 2 11" xfId="6267"/>
    <cellStyle name="汇总 3 2 2 7 2 2" xfId="2772"/>
    <cellStyle name="汇总 3 2 2 7 2 3" xfId="3885"/>
    <cellStyle name="汇总 3 2 2 7 2 4" xfId="2095"/>
    <cellStyle name="汇总 3 2 2 7 2 5" xfId="1651"/>
    <cellStyle name="汇总 3 2 2 7 2 6" xfId="5728"/>
    <cellStyle name="汇总 3 2 2 7 2 7" xfId="4168"/>
    <cellStyle name="汇总 3 2 2 7 2 8" xfId="7729"/>
    <cellStyle name="汇总 3 2 2 7 2 9" xfId="6450"/>
    <cellStyle name="汇总 3 2 2 7 3" xfId="5845"/>
    <cellStyle name="汇总 3 2 2 7 3 10" xfId="10306"/>
    <cellStyle name="汇总 3 2 2 7 3 11" xfId="793"/>
    <cellStyle name="汇总 3 2 2 7 3 2" xfId="2053"/>
    <cellStyle name="汇总 3 2 2 7 3 3" xfId="6791"/>
    <cellStyle name="汇总 3 2 2 7 3 4" xfId="7696"/>
    <cellStyle name="汇总 3 2 2 7 3 5" xfId="7699"/>
    <cellStyle name="汇总 3 2 2 7 3 6" xfId="2256"/>
    <cellStyle name="汇总 3 2 2 7 3 7" xfId="2212"/>
    <cellStyle name="汇总 3 2 2 7 3 8" xfId="7145"/>
    <cellStyle name="汇总 3 2 2 7 3 9" xfId="4838"/>
    <cellStyle name="汇总 3 2 2 7 4" xfId="5867"/>
    <cellStyle name="汇总 3 2 2 7 4 10" xfId="14321"/>
    <cellStyle name="汇总 3 2 2 7 4 11" xfId="11789"/>
    <cellStyle name="汇总 3 2 2 7 4 2" xfId="2481"/>
    <cellStyle name="汇总 3 2 2 7 4 3" xfId="6799"/>
    <cellStyle name="汇总 3 2 2 7 4 4" xfId="6805"/>
    <cellStyle name="汇总 3 2 2 7 4 5" xfId="2502"/>
    <cellStyle name="汇总 3 2 2 7 4 6" xfId="4437"/>
    <cellStyle name="汇总 3 2 2 7 4 7" xfId="5437"/>
    <cellStyle name="汇总 3 2 2 7 4 8" xfId="3027"/>
    <cellStyle name="汇总 3 2 2 7 4 9" xfId="7519"/>
    <cellStyle name="汇总 3 2 2 7 5" xfId="12619"/>
    <cellStyle name="汇总 3 2 2 7 5 10" xfId="6277"/>
    <cellStyle name="汇总 3 2 2 7 5 11" xfId="7827"/>
    <cellStyle name="汇总 3 2 2 7 5 2" xfId="10089"/>
    <cellStyle name="汇总 3 2 2 7 5 3" xfId="906"/>
    <cellStyle name="汇总 3 2 2 7 5 4" xfId="10096"/>
    <cellStyle name="汇总 3 2 2 7 5 5" xfId="7205"/>
    <cellStyle name="汇总 3 2 2 7 5 6" xfId="7216"/>
    <cellStyle name="汇总 3 2 2 7 5 7" xfId="6715"/>
    <cellStyle name="汇总 3 2 2 7 5 8" xfId="6717"/>
    <cellStyle name="汇总 3 2 2 7 5 9" xfId="4007"/>
    <cellStyle name="汇总 3 2 2 7 6" xfId="1363"/>
    <cellStyle name="汇总 3 2 2 7 7" xfId="6177"/>
    <cellStyle name="汇总 3 2 2 7 8" xfId="13952"/>
    <cellStyle name="汇总 3 2 2 7 9" xfId="2164"/>
    <cellStyle name="汇总 3 2 2 8" xfId="4371"/>
    <cellStyle name="汇总 3 2 2 8 10" xfId="5300"/>
    <cellStyle name="汇总 3 2 2 8 11" xfId="2124"/>
    <cellStyle name="汇总 3 2 2 8 2" xfId="1411"/>
    <cellStyle name="汇总 3 2 2 8 3" xfId="3205"/>
    <cellStyle name="汇总 3 2 2 8 4" xfId="1400"/>
    <cellStyle name="汇总 3 2 2 8 5" xfId="1088"/>
    <cellStyle name="汇总 3 2 2 8 6" xfId="6048"/>
    <cellStyle name="汇总 3 2 2 8 7" xfId="4755"/>
    <cellStyle name="汇总 3 2 2 8 8" xfId="5955"/>
    <cellStyle name="汇总 3 2 2 8 9" xfId="10751"/>
    <cellStyle name="汇总 3 2 2 9" xfId="4159"/>
    <cellStyle name="汇总 3 2 2 9 10" xfId="2187"/>
    <cellStyle name="汇总 3 2 2 9 11" xfId="4895"/>
    <cellStyle name="汇总 3 2 2 9 2" xfId="5982"/>
    <cellStyle name="汇总 3 2 2 9 3" xfId="4575"/>
    <cellStyle name="汇总 3 2 2 9 4" xfId="3281"/>
    <cellStyle name="汇总 3 2 2 9 5" xfId="807"/>
    <cellStyle name="汇总 3 2 2 9 6" xfId="988"/>
    <cellStyle name="汇总 3 2 2 9 7" xfId="1094"/>
    <cellStyle name="汇总 3 2 2 9 8" xfId="2118"/>
    <cellStyle name="汇总 3 2 2 9 9" xfId="2228"/>
    <cellStyle name="汇总 3 2 20" xfId="3077"/>
    <cellStyle name="汇总 3 2 21" xfId="3123"/>
    <cellStyle name="汇总 3 2 22" xfId="2805"/>
    <cellStyle name="汇总 3 2 3" xfId="6475"/>
    <cellStyle name="汇总 3 2 3 10" xfId="351"/>
    <cellStyle name="汇总 3 2 3 11" xfId="4714"/>
    <cellStyle name="汇总 3 2 3 12" xfId="4719"/>
    <cellStyle name="汇总 3 2 3 13" xfId="921"/>
    <cellStyle name="汇总 3 2 3 14" xfId="1425"/>
    <cellStyle name="汇总 3 2 3 15" xfId="568"/>
    <cellStyle name="汇总 3 2 3 2" xfId="5045"/>
    <cellStyle name="汇总 3 2 3 2 10" xfId="12996"/>
    <cellStyle name="汇总 3 2 3 2 11" xfId="12888"/>
    <cellStyle name="汇总 3 2 3 2 2" xfId="6293"/>
    <cellStyle name="汇总 3 2 3 2 3" xfId="4842"/>
    <cellStyle name="汇总 3 2 3 2 4" xfId="6296"/>
    <cellStyle name="汇总 3 2 3 2 5" xfId="6300"/>
    <cellStyle name="汇总 3 2 3 2 6" xfId="6306"/>
    <cellStyle name="汇总 3 2 3 2 7" xfId="6311"/>
    <cellStyle name="汇总 3 2 3 2 8" xfId="2963"/>
    <cellStyle name="汇总 3 2 3 2 9" xfId="2093"/>
    <cellStyle name="汇总 3 2 3 3" xfId="6314"/>
    <cellStyle name="汇总 3 2 3 3 10" xfId="6256"/>
    <cellStyle name="汇总 3 2 3 3 11" xfId="5830"/>
    <cellStyle name="汇总 3 2 3 3 2" xfId="6505"/>
    <cellStyle name="汇总 3 2 3 3 3" xfId="6514"/>
    <cellStyle name="汇总 3 2 3 3 4" xfId="5591"/>
    <cellStyle name="汇总 3 2 3 3 5" xfId="76"/>
    <cellStyle name="汇总 3 2 3 3 6" xfId="5242"/>
    <cellStyle name="汇总 3 2 3 3 7" xfId="6122"/>
    <cellStyle name="汇总 3 2 3 3 8" xfId="1582"/>
    <cellStyle name="汇总 3 2 3 3 9" xfId="10804"/>
    <cellStyle name="汇总 3 2 3 4" xfId="14225"/>
    <cellStyle name="汇总 3 2 3 4 10" xfId="6320"/>
    <cellStyle name="汇总 3 2 3 4 11" xfId="6321"/>
    <cellStyle name="汇总 3 2 3 4 2" xfId="6324"/>
    <cellStyle name="汇总 3 2 3 4 3" xfId="6328"/>
    <cellStyle name="汇总 3 2 3 4 4" xfId="7376"/>
    <cellStyle name="汇总 3 2 3 4 5" xfId="4657"/>
    <cellStyle name="汇总 3 2 3 4 6" xfId="6158"/>
    <cellStyle name="汇总 3 2 3 4 7" xfId="5503"/>
    <cellStyle name="汇总 3 2 3 4 8" xfId="1512"/>
    <cellStyle name="汇总 3 2 3 4 9" xfId="2403"/>
    <cellStyle name="汇总 3 2 3 5" xfId="3356"/>
    <cellStyle name="汇总 3 2 3 5 10" xfId="2104"/>
    <cellStyle name="汇总 3 2 3 5 11" xfId="4227"/>
    <cellStyle name="汇总 3 2 3 5 2" xfId="3322"/>
    <cellStyle name="汇总 3 2 3 5 3" xfId="5804"/>
    <cellStyle name="汇总 3 2 3 5 4" xfId="3636"/>
    <cellStyle name="汇总 3 2 3 5 5" xfId="6054"/>
    <cellStyle name="汇总 3 2 3 5 6" xfId="6058"/>
    <cellStyle name="汇总 3 2 3 5 7" xfId="5521"/>
    <cellStyle name="汇总 3 2 3 5 8" xfId="2802"/>
    <cellStyle name="汇总 3 2 3 5 9" xfId="5962"/>
    <cellStyle name="汇总 3 2 3 6" xfId="318"/>
    <cellStyle name="汇总 3 2 3 7" xfId="5011"/>
    <cellStyle name="汇总 3 2 3 8" xfId="236"/>
    <cellStyle name="汇总 3 2 3 9" xfId="6497"/>
    <cellStyle name="汇总 3 2 4" xfId="11961"/>
    <cellStyle name="汇总 3 2 4 10" xfId="13957"/>
    <cellStyle name="汇总 3 2 4 11" xfId="13806"/>
    <cellStyle name="汇总 3 2 4 12" xfId="2278"/>
    <cellStyle name="汇总 3 2 4 13" xfId="4016"/>
    <cellStyle name="汇总 3 2 4 14" xfId="4746"/>
    <cellStyle name="汇总 3 2 4 15" xfId="506"/>
    <cellStyle name="汇总 3 2 4 2" xfId="9335"/>
    <cellStyle name="汇总 3 2 4 2 10" xfId="6491"/>
    <cellStyle name="汇总 3 2 4 2 11" xfId="6509"/>
    <cellStyle name="汇总 3 2 4 2 2" xfId="5599"/>
    <cellStyle name="汇总 3 2 4 2 3" xfId="4971"/>
    <cellStyle name="汇总 3 2 4 2 4" xfId="4313"/>
    <cellStyle name="汇总 3 2 4 2 5" xfId="5603"/>
    <cellStyle name="汇总 3 2 4 2 6" xfId="5780"/>
    <cellStyle name="汇总 3 2 4 2 7" xfId="5610"/>
    <cellStyle name="汇总 3 2 4 2 8" xfId="2816"/>
    <cellStyle name="汇总 3 2 4 2 9" xfId="6338"/>
    <cellStyle name="汇总 3 2 4 3" xfId="1840"/>
    <cellStyle name="汇总 3 2 4 3 10" xfId="11106"/>
    <cellStyle name="汇总 3 2 4 3 11" xfId="11108"/>
    <cellStyle name="汇总 3 2 4 3 2" xfId="11073"/>
    <cellStyle name="汇总 3 2 4 3 3" xfId="11076"/>
    <cellStyle name="汇总 3 2 4 3 4" xfId="6632"/>
    <cellStyle name="汇总 3 2 4 3 5" xfId="6163"/>
    <cellStyle name="汇总 3 2 4 3 6" xfId="4412"/>
    <cellStyle name="汇总 3 2 4 3 7" xfId="500"/>
    <cellStyle name="汇总 3 2 4 3 8" xfId="4867"/>
    <cellStyle name="汇总 3 2 4 3 9" xfId="6169"/>
    <cellStyle name="汇总 3 2 4 4" xfId="6470"/>
    <cellStyle name="汇总 3 2 4 4 10" xfId="2418"/>
    <cellStyle name="汇总 3 2 4 4 11" xfId="518"/>
    <cellStyle name="汇总 3 2 4 4 2" xfId="6623"/>
    <cellStyle name="汇总 3 2 4 4 3" xfId="7518"/>
    <cellStyle name="汇总 3 2 4 4 4" xfId="4524"/>
    <cellStyle name="汇总 3 2 4 4 5" xfId="7532"/>
    <cellStyle name="汇总 3 2 4 4 6" xfId="7543"/>
    <cellStyle name="汇总 3 2 4 4 7" xfId="6188"/>
    <cellStyle name="汇总 3 2 4 4 8" xfId="10140"/>
    <cellStyle name="汇总 3 2 4 4 9" xfId="6198"/>
    <cellStyle name="汇总 3 2 4 5" xfId="6330"/>
    <cellStyle name="汇总 3 2 4 5 10" xfId="279"/>
    <cellStyle name="汇总 3 2 4 5 11" xfId="1968"/>
    <cellStyle name="汇总 3 2 4 5 2" xfId="600"/>
    <cellStyle name="汇总 3 2 4 5 3" xfId="3161"/>
    <cellStyle name="汇总 3 2 4 5 4" xfId="1045"/>
    <cellStyle name="汇总 3 2 4 5 5" xfId="1271"/>
    <cellStyle name="汇总 3 2 4 5 6" xfId="3020"/>
    <cellStyle name="汇总 3 2 4 5 7" xfId="3513"/>
    <cellStyle name="汇总 3 2 4 5 8" xfId="7055"/>
    <cellStyle name="汇总 3 2 4 5 9" xfId="2216"/>
    <cellStyle name="汇总 3 2 4 6" xfId="4226"/>
    <cellStyle name="汇总 3 2 4 7" xfId="4339"/>
    <cellStyle name="汇总 3 2 4 8" xfId="14120"/>
    <cellStyle name="汇总 3 2 4 9" xfId="13136"/>
    <cellStyle name="汇总 3 2 5" xfId="9629"/>
    <cellStyle name="汇总 3 2 5 10" xfId="4223"/>
    <cellStyle name="汇总 3 2 5 11" xfId="4244"/>
    <cellStyle name="汇总 3 2 5 12" xfId="6146"/>
    <cellStyle name="汇总 3 2 5 13" xfId="6154"/>
    <cellStyle name="汇总 3 2 5 14" xfId="5637"/>
    <cellStyle name="汇总 3 2 5 15" xfId="5648"/>
    <cellStyle name="汇总 3 2 5 2" xfId="6345"/>
    <cellStyle name="汇总 3 2 5 2 10" xfId="6356"/>
    <cellStyle name="汇总 3 2 5 2 11" xfId="6357"/>
    <cellStyle name="汇总 3 2 5 2 2" xfId="8819"/>
    <cellStyle name="汇总 3 2 5 2 3" xfId="7537"/>
    <cellStyle name="汇总 3 2 5 2 4" xfId="7546"/>
    <cellStyle name="汇总 3 2 5 2 5" xfId="7552"/>
    <cellStyle name="汇总 3 2 5 2 6" xfId="6363"/>
    <cellStyle name="汇总 3 2 5 2 7" xfId="6367"/>
    <cellStyle name="汇总 3 2 5 2 8" xfId="6370"/>
    <cellStyle name="汇总 3 2 5 2 9" xfId="4870"/>
    <cellStyle name="汇总 3 2 5 3" xfId="6376"/>
    <cellStyle name="汇总 3 2 5 3 10" xfId="7197"/>
    <cellStyle name="汇总 3 2 5 3 11" xfId="2884"/>
    <cellStyle name="汇总 3 2 5 3 2" xfId="6379"/>
    <cellStyle name="汇总 3 2 5 3 3" xfId="6380"/>
    <cellStyle name="汇总 3 2 5 3 4" xfId="4402"/>
    <cellStyle name="汇总 3 2 5 3 5" xfId="6219"/>
    <cellStyle name="汇总 3 2 5 3 6" xfId="4455"/>
    <cellStyle name="汇总 3 2 5 3 7" xfId="6224"/>
    <cellStyle name="汇总 3 2 5 3 8" xfId="6227"/>
    <cellStyle name="汇总 3 2 5 3 9" xfId="853"/>
    <cellStyle name="汇总 3 2 5 4" xfId="13008"/>
    <cellStyle name="汇总 3 2 5 4 10" xfId="6381"/>
    <cellStyle name="汇总 3 2 5 4 11" xfId="6385"/>
    <cellStyle name="汇总 3 2 5 4 2" xfId="5118"/>
    <cellStyle name="汇总 3 2 5 4 3" xfId="7043"/>
    <cellStyle name="汇总 3 2 5 4 4" xfId="5405"/>
    <cellStyle name="汇总 3 2 5 4 5" xfId="2265"/>
    <cellStyle name="汇总 3 2 5 4 6" xfId="6037"/>
    <cellStyle name="汇总 3 2 5 4 7" xfId="7681"/>
    <cellStyle name="汇总 3 2 5 4 8" xfId="3167"/>
    <cellStyle name="汇总 3 2 5 4 9" xfId="2872"/>
    <cellStyle name="汇总 3 2 5 5" xfId="5514"/>
    <cellStyle name="汇总 3 2 5 5 10" xfId="3501"/>
    <cellStyle name="汇总 3 2 5 5 11" xfId="2947"/>
    <cellStyle name="汇总 3 2 5 5 2" xfId="5878"/>
    <cellStyle name="汇总 3 2 5 5 3" xfId="7427"/>
    <cellStyle name="汇总 3 2 5 5 4" xfId="6237"/>
    <cellStyle name="汇总 3 2 5 5 5" xfId="6247"/>
    <cellStyle name="汇总 3 2 5 5 6" xfId="5036"/>
    <cellStyle name="汇总 3 2 5 5 7" xfId="1290"/>
    <cellStyle name="汇总 3 2 5 5 8" xfId="1893"/>
    <cellStyle name="汇总 3 2 5 5 9" xfId="2663"/>
    <cellStyle name="汇总 3 2 5 6" xfId="5519"/>
    <cellStyle name="汇总 3 2 5 7" xfId="6388"/>
    <cellStyle name="汇总 3 2 5 8" xfId="4916"/>
    <cellStyle name="汇总 3 2 5 9" xfId="12908"/>
    <cellStyle name="汇总 3 2 6" xfId="12026"/>
    <cellStyle name="汇总 3 2 6 10" xfId="9034"/>
    <cellStyle name="汇总 3 2 6 11" xfId="9042"/>
    <cellStyle name="汇总 3 2 6 12" xfId="9051"/>
    <cellStyle name="汇总 3 2 6 13" xfId="873"/>
    <cellStyle name="汇总 3 2 6 14" xfId="2813"/>
    <cellStyle name="汇总 3 2 6 15" xfId="6004"/>
    <cellStyle name="汇总 3 2 6 2" xfId="2624"/>
    <cellStyle name="汇总 3 2 6 2 10" xfId="5887"/>
    <cellStyle name="汇总 3 2 6 2 11" xfId="5893"/>
    <cellStyle name="汇总 3 2 6 2 2" xfId="9294"/>
    <cellStyle name="汇总 3 2 6 2 3" xfId="6392"/>
    <cellStyle name="汇总 3 2 6 2 4" xfId="6395"/>
    <cellStyle name="汇总 3 2 6 2 5" xfId="9053"/>
    <cellStyle name="汇总 3 2 6 2 6" xfId="6397"/>
    <cellStyle name="汇总 3 2 6 2 7" xfId="6398"/>
    <cellStyle name="汇总 3 2 6 2 8" xfId="6400"/>
    <cellStyle name="汇总 3 2 6 2 9" xfId="7776"/>
    <cellStyle name="汇总 3 2 6 3" xfId="5669"/>
    <cellStyle name="汇总 3 2 6 3 10" xfId="7027"/>
    <cellStyle name="汇总 3 2 6 3 11" xfId="7032"/>
    <cellStyle name="汇总 3 2 6 3 2" xfId="22"/>
    <cellStyle name="汇总 3 2 6 3 3" xfId="6405"/>
    <cellStyle name="汇总 3 2 6 3 4" xfId="2771"/>
    <cellStyle name="汇总 3 2 6 3 5" xfId="3884"/>
    <cellStyle name="汇总 3 2 6 3 6" xfId="2094"/>
    <cellStyle name="汇总 3 2 6 3 7" xfId="1650"/>
    <cellStyle name="汇总 3 2 6 3 8" xfId="5729"/>
    <cellStyle name="汇总 3 2 6 3 9" xfId="4167"/>
    <cellStyle name="汇总 3 2 6 4" xfId="5691"/>
    <cellStyle name="汇总 3 2 6 4 10" xfId="13141"/>
    <cellStyle name="汇总 3 2 6 4 11" xfId="13142"/>
    <cellStyle name="汇总 3 2 6 4 2" xfId="5014"/>
    <cellStyle name="汇总 3 2 6 4 3" xfId="1701"/>
    <cellStyle name="汇总 3 2 6 4 4" xfId="2054"/>
    <cellStyle name="汇总 3 2 6 4 5" xfId="6792"/>
    <cellStyle name="汇总 3 2 6 4 6" xfId="7697"/>
    <cellStyle name="汇总 3 2 6 4 7" xfId="7700"/>
    <cellStyle name="汇总 3 2 6 4 8" xfId="2255"/>
    <cellStyle name="汇总 3 2 6 4 9" xfId="2213"/>
    <cellStyle name="汇总 3 2 6 5" xfId="6408"/>
    <cellStyle name="汇总 3 2 6 5 10" xfId="5673"/>
    <cellStyle name="汇总 3 2 6 5 11" xfId="5698"/>
    <cellStyle name="汇总 3 2 6 5 2" xfId="6418"/>
    <cellStyle name="汇总 3 2 6 5 3" xfId="6419"/>
    <cellStyle name="汇总 3 2 6 5 4" xfId="2480"/>
    <cellStyle name="汇总 3 2 6 5 5" xfId="6800"/>
    <cellStyle name="汇总 3 2 6 5 6" xfId="6806"/>
    <cellStyle name="汇总 3 2 6 5 7" xfId="2501"/>
    <cellStyle name="汇总 3 2 6 5 8" xfId="4436"/>
    <cellStyle name="汇总 3 2 6 5 9" xfId="5436"/>
    <cellStyle name="汇总 3 2 6 6" xfId="6751"/>
    <cellStyle name="汇总 3 2 6 7" xfId="6755"/>
    <cellStyle name="汇总 3 2 6 8" xfId="6762"/>
    <cellStyle name="汇总 3 2 6 9" xfId="6765"/>
    <cellStyle name="汇总 3 2 7" xfId="13658"/>
    <cellStyle name="汇总 3 2 7 10" xfId="6422"/>
    <cellStyle name="汇总 3 2 7 11" xfId="3920"/>
    <cellStyle name="汇总 3 2 7 12" xfId="5033"/>
    <cellStyle name="汇总 3 2 7 13" xfId="649"/>
    <cellStyle name="汇总 3 2 7 14" xfId="295"/>
    <cellStyle name="汇总 3 2 7 15" xfId="1628"/>
    <cellStyle name="汇总 3 2 7 2" xfId="5100"/>
    <cellStyle name="汇总 3 2 7 2 10" xfId="5226"/>
    <cellStyle name="汇总 3 2 7 2 11" xfId="5234"/>
    <cellStyle name="汇总 3 2 7 2 2" xfId="6336"/>
    <cellStyle name="汇总 3 2 7 2 3" xfId="6337"/>
    <cellStyle name="汇总 3 2 7 2 4" xfId="2477"/>
    <cellStyle name="汇总 3 2 7 2 5" xfId="4019"/>
    <cellStyle name="汇总 3 2 7 2 6" xfId="3777"/>
    <cellStyle name="汇总 3 2 7 2 7" xfId="3410"/>
    <cellStyle name="汇总 3 2 7 2 8" xfId="3127"/>
    <cellStyle name="汇总 3 2 7 2 9" xfId="4464"/>
    <cellStyle name="汇总 3 2 7 3" xfId="5109"/>
    <cellStyle name="汇总 3 2 7 3 10" xfId="6430"/>
    <cellStyle name="汇总 3 2 7 3 11" xfId="14606"/>
    <cellStyle name="汇总 3 2 7 3 2" xfId="5515"/>
    <cellStyle name="汇总 3 2 7 3 3" xfId="10503"/>
    <cellStyle name="汇总 3 2 7 3 4" xfId="9739"/>
    <cellStyle name="汇总 3 2 7 3 5" xfId="6433"/>
    <cellStyle name="汇总 3 2 7 3 6" xfId="6434"/>
    <cellStyle name="汇总 3 2 7 3 7" xfId="6435"/>
    <cellStyle name="汇总 3 2 7 3 8" xfId="6436"/>
    <cellStyle name="汇总 3 2 7 3 9" xfId="6437"/>
    <cellStyle name="汇总 3 2 7 4" xfId="4593"/>
    <cellStyle name="汇总 3 2 7 4 10" xfId="6445"/>
    <cellStyle name="汇总 3 2 7 4 11" xfId="5467"/>
    <cellStyle name="汇总 3 2 7 4 2" xfId="5534"/>
    <cellStyle name="汇总 3 2 7 4 3" xfId="7760"/>
    <cellStyle name="汇总 3 2 7 4 4" xfId="5771"/>
    <cellStyle name="汇总 3 2 7 4 5" xfId="2912"/>
    <cellStyle name="汇总 3 2 7 4 6" xfId="2925"/>
    <cellStyle name="汇总 3 2 7 4 7" xfId="7391"/>
    <cellStyle name="汇总 3 2 7 4 8" xfId="7394"/>
    <cellStyle name="汇总 3 2 7 4 9" xfId="7403"/>
    <cellStyle name="汇总 3 2 7 5" xfId="4809"/>
    <cellStyle name="汇总 3 2 7 5 10" xfId="6463"/>
    <cellStyle name="汇总 3 2 7 5 11" xfId="6464"/>
    <cellStyle name="汇总 3 2 7 5 2" xfId="707"/>
    <cellStyle name="汇总 3 2 7 5 3" xfId="13928"/>
    <cellStyle name="汇总 3 2 7 5 4" xfId="6488"/>
    <cellStyle name="汇总 3 2 7 5 5" xfId="6507"/>
    <cellStyle name="汇总 3 2 7 5 6" xfId="6517"/>
    <cellStyle name="汇总 3 2 7 5 7" xfId="13931"/>
    <cellStyle name="汇总 3 2 7 5 8" xfId="13349"/>
    <cellStyle name="汇总 3 2 7 5 9" xfId="13080"/>
    <cellStyle name="汇总 3 2 7 6" xfId="4813"/>
    <cellStyle name="汇总 3 2 7 7" xfId="3171"/>
    <cellStyle name="汇总 3 2 7 8" xfId="3628"/>
    <cellStyle name="汇总 3 2 7 9" xfId="7673"/>
    <cellStyle name="汇总 3 2 8" xfId="6525"/>
    <cellStyle name="汇总 3 2 8 10" xfId="1565"/>
    <cellStyle name="汇总 3 2 8 11" xfId="849"/>
    <cellStyle name="汇总 3 2 8 12" xfId="334"/>
    <cellStyle name="汇总 3 2 8 13" xfId="8437"/>
    <cellStyle name="汇总 3 2 8 14" xfId="7871"/>
    <cellStyle name="汇总 3 2 8 15" xfId="8693"/>
    <cellStyle name="汇总 3 2 8 2" xfId="5129"/>
    <cellStyle name="汇总 3 2 8 2 10" xfId="5993"/>
    <cellStyle name="汇总 3 2 8 2 11" xfId="13432"/>
    <cellStyle name="汇总 3 2 8 2 2" xfId="6459"/>
    <cellStyle name="汇总 3 2 8 2 3" xfId="6141"/>
    <cellStyle name="汇总 3 2 8 2 4" xfId="1986"/>
    <cellStyle name="汇总 3 2 8 2 5" xfId="2010"/>
    <cellStyle name="汇总 3 2 8 2 6" xfId="5284"/>
    <cellStyle name="汇总 3 2 8 2 7" xfId="1584"/>
    <cellStyle name="汇总 3 2 8 2 8" xfId="5139"/>
    <cellStyle name="汇总 3 2 8 2 9" xfId="4929"/>
    <cellStyle name="汇总 3 2 8 3" xfId="5140"/>
    <cellStyle name="汇总 3 2 8 3 10" xfId="4063"/>
    <cellStyle name="汇总 3 2 8 3 11" xfId="6424"/>
    <cellStyle name="汇总 3 2 8 3 2" xfId="5144"/>
    <cellStyle name="汇总 3 2 8 3 3" xfId="5145"/>
    <cellStyle name="汇总 3 2 8 3 4" xfId="5146"/>
    <cellStyle name="汇总 3 2 8 3 5" xfId="5147"/>
    <cellStyle name="汇总 3 2 8 3 6" xfId="5155"/>
    <cellStyle name="汇总 3 2 8 3 7" xfId="1117"/>
    <cellStyle name="汇总 3 2 8 3 8" xfId="5157"/>
    <cellStyle name="汇总 3 2 8 3 9" xfId="4985"/>
    <cellStyle name="汇总 3 2 8 4" xfId="5025"/>
    <cellStyle name="汇总 3 2 8 4 10" xfId="6530"/>
    <cellStyle name="汇总 3 2 8 4 11" xfId="4509"/>
    <cellStyle name="汇总 3 2 8 4 2" xfId="943"/>
    <cellStyle name="汇总 3 2 8 4 3" xfId="4384"/>
    <cellStyle name="汇总 3 2 8 4 4" xfId="5159"/>
    <cellStyle name="汇总 3 2 8 4 5" xfId="5165"/>
    <cellStyle name="汇总 3 2 8 4 6" xfId="7718"/>
    <cellStyle name="汇总 3 2 8 4 7" xfId="3719"/>
    <cellStyle name="汇总 3 2 8 4 8" xfId="7725"/>
    <cellStyle name="汇总 3 2 8 4 9" xfId="7728"/>
    <cellStyle name="汇总 3 2 8 5" xfId="1547"/>
    <cellStyle name="汇总 3 2 8 5 10" xfId="3877"/>
    <cellStyle name="汇总 3 2 8 5 11" xfId="6537"/>
    <cellStyle name="汇总 3 2 8 5 2" xfId="3138"/>
    <cellStyle name="汇总 3 2 8 5 3" xfId="12898"/>
    <cellStyle name="汇总 3 2 8 5 4" xfId="1528"/>
    <cellStyle name="汇总 3 2 8 5 5" xfId="13152"/>
    <cellStyle name="汇总 3 2 8 5 6" xfId="14249"/>
    <cellStyle name="汇总 3 2 8 5 7" xfId="2193"/>
    <cellStyle name="汇总 3 2 8 5 8" xfId="12903"/>
    <cellStyle name="汇总 3 2 8 5 9" xfId="12609"/>
    <cellStyle name="汇总 3 2 8 6" xfId="3533"/>
    <cellStyle name="汇总 3 2 8 7" xfId="7417"/>
    <cellStyle name="汇总 3 2 8 8" xfId="7441"/>
    <cellStyle name="汇总 3 2 8 9" xfId="6242"/>
    <cellStyle name="汇总 3 2 9" xfId="6539"/>
    <cellStyle name="汇总 3 2 9 10" xfId="3892"/>
    <cellStyle name="汇总 3 2 9 11" xfId="4381"/>
    <cellStyle name="汇总 3 2 9 2" xfId="4075"/>
    <cellStyle name="汇总 3 2 9 3" xfId="4452"/>
    <cellStyle name="汇总 3 2 9 4" xfId="10235"/>
    <cellStyle name="汇总 3 2 9 5" xfId="9837"/>
    <cellStyle name="汇总 3 2 9 6" xfId="129"/>
    <cellStyle name="汇总 3 2 9 7" xfId="134"/>
    <cellStyle name="汇总 3 2 9 8" xfId="1"/>
    <cellStyle name="汇总 3 2 9 9" xfId="9772"/>
    <cellStyle name="汇总 3 3" xfId="4346"/>
    <cellStyle name="汇总 3 3 10" xfId="4427"/>
    <cellStyle name="汇总 3 3 11" xfId="4852"/>
    <cellStyle name="汇总 3 3 2" xfId="4589"/>
    <cellStyle name="汇总 3 3 3" xfId="9190"/>
    <cellStyle name="汇总 3 3 4" xfId="9065"/>
    <cellStyle name="汇总 3 3 5" xfId="9071"/>
    <cellStyle name="汇总 3 3 6" xfId="4816"/>
    <cellStyle name="汇总 3 3 7" xfId="9869"/>
    <cellStyle name="汇总 3 3 8" xfId="2644"/>
    <cellStyle name="汇总 3 3 9" xfId="2645"/>
    <cellStyle name="汇总 3 4" xfId="138"/>
    <cellStyle name="汇总 3 4 10" xfId="6540"/>
    <cellStyle name="汇总 3 4 11" xfId="6543"/>
    <cellStyle name="汇总 3 4 2" xfId="8262"/>
    <cellStyle name="汇总 3 4 3" xfId="8273"/>
    <cellStyle name="汇总 3 4 4" xfId="6995"/>
    <cellStyle name="汇总 3 4 5" xfId="4767"/>
    <cellStyle name="汇总 3 4 6" xfId="12015"/>
    <cellStyle name="汇总 3 4 7" xfId="13634"/>
    <cellStyle name="汇总 3 4 8" xfId="2700"/>
    <cellStyle name="汇总 3 4 9" xfId="3599"/>
    <cellStyle name="汇总 3 5" xfId="3981"/>
    <cellStyle name="汇总 3 5 10" xfId="1385"/>
    <cellStyle name="汇总 3 5 11" xfId="1014"/>
    <cellStyle name="汇总 3 5 2" xfId="8276"/>
    <cellStyle name="汇总 3 5 3" xfId="8279"/>
    <cellStyle name="汇总 3 5 4" xfId="6555"/>
    <cellStyle name="汇总 3 5 5" xfId="1071"/>
    <cellStyle name="汇总 3 5 6" xfId="4104"/>
    <cellStyle name="汇总 3 5 7" xfId="1352"/>
    <cellStyle name="汇总 3 5 8" xfId="6563"/>
    <cellStyle name="汇总 3 5 9" xfId="6571"/>
    <cellStyle name="汇总 3 6" xfId="3983"/>
    <cellStyle name="汇总 3 7" xfId="3524"/>
    <cellStyle name="汇总 3 8" xfId="2535"/>
    <cellStyle name="汇总 3 9" xfId="2877"/>
    <cellStyle name="汇总 4" xfId="2933"/>
    <cellStyle name="汇总 4 10" xfId="9864"/>
    <cellStyle name="汇总 4 11" xfId="9874"/>
    <cellStyle name="汇总 4 2" xfId="12387"/>
    <cellStyle name="汇总 4 3" xfId="10542"/>
    <cellStyle name="汇总 4 4" xfId="12218"/>
    <cellStyle name="汇总 4 5" xfId="6580"/>
    <cellStyle name="汇总 4 6" xfId="7856"/>
    <cellStyle name="汇总 4 7" xfId="7860"/>
    <cellStyle name="汇总 4 8" xfId="3626"/>
    <cellStyle name="汇总 4 9" xfId="5805"/>
    <cellStyle name="计算 2" xfId="5158"/>
    <cellStyle name="计算 2 10" xfId="6095"/>
    <cellStyle name="计算 2 11" xfId="2606"/>
    <cellStyle name="计算 2 12" xfId="6094"/>
    <cellStyle name="计算 2 13" xfId="7317"/>
    <cellStyle name="计算 2 14" xfId="10131"/>
    <cellStyle name="计算 2 15" xfId="13084"/>
    <cellStyle name="计算 2 16" xfId="13088"/>
    <cellStyle name="计算 2 2" xfId="4565"/>
    <cellStyle name="计算 2 2 10" xfId="4471"/>
    <cellStyle name="计算 2 2 11" xfId="12479"/>
    <cellStyle name="计算 2 2 12" xfId="12487"/>
    <cellStyle name="计算 2 2 13" xfId="14533"/>
    <cellStyle name="计算 2 2 14" xfId="13939"/>
    <cellStyle name="计算 2 2 15" xfId="13315"/>
    <cellStyle name="计算 2 2 2" xfId="2693"/>
    <cellStyle name="计算 2 2 2 10" xfId="11984"/>
    <cellStyle name="计算 2 2 2 10 10" xfId="4556"/>
    <cellStyle name="计算 2 2 2 10 11" xfId="4829"/>
    <cellStyle name="计算 2 2 2 10 2" xfId="13296"/>
    <cellStyle name="计算 2 2 2 10 3" xfId="13261"/>
    <cellStyle name="计算 2 2 2 10 4" xfId="11918"/>
    <cellStyle name="计算 2 2 2 10 5" xfId="3557"/>
    <cellStyle name="计算 2 2 2 10 6" xfId="4155"/>
    <cellStyle name="计算 2 2 2 10 7" xfId="6592"/>
    <cellStyle name="计算 2 2 2 10 8" xfId="284"/>
    <cellStyle name="计算 2 2 2 10 9" xfId="4446"/>
    <cellStyle name="计算 2 2 2 11" xfId="13360"/>
    <cellStyle name="计算 2 2 2 11 10" xfId="4408"/>
    <cellStyle name="计算 2 2 2 11 11" xfId="6222"/>
    <cellStyle name="计算 2 2 2 11 2" xfId="11924"/>
    <cellStyle name="计算 2 2 2 11 3" xfId="11158"/>
    <cellStyle name="计算 2 2 2 11 4" xfId="8385"/>
    <cellStyle name="计算 2 2 2 11 5" xfId="3015"/>
    <cellStyle name="计算 2 2 2 11 6" xfId="1191"/>
    <cellStyle name="计算 2 2 2 11 7" xfId="120"/>
    <cellStyle name="计算 2 2 2 11 8" xfId="6594"/>
    <cellStyle name="计算 2 2 2 11 9" xfId="6595"/>
    <cellStyle name="计算 2 2 2 12" xfId="3060"/>
    <cellStyle name="计算 2 2 2 12 10" xfId="4534"/>
    <cellStyle name="计算 2 2 2 12 11" xfId="6596"/>
    <cellStyle name="计算 2 2 2 12 2" xfId="4636"/>
    <cellStyle name="计算 2 2 2 12 3" xfId="4638"/>
    <cellStyle name="计算 2 2 2 12 4" xfId="4591"/>
    <cellStyle name="计算 2 2 2 12 5" xfId="7350"/>
    <cellStyle name="计算 2 2 2 12 6" xfId="7362"/>
    <cellStyle name="计算 2 2 2 12 7" xfId="2546"/>
    <cellStyle name="计算 2 2 2 12 8" xfId="5888"/>
    <cellStyle name="计算 2 2 2 12 9" xfId="5894"/>
    <cellStyle name="计算 2 2 2 13" xfId="3089"/>
    <cellStyle name="计算 2 2 2 14" xfId="226"/>
    <cellStyle name="计算 2 2 2 15" xfId="4445"/>
    <cellStyle name="计算 2 2 2 16" xfId="2384"/>
    <cellStyle name="计算 2 2 2 17" xfId="24"/>
    <cellStyle name="计算 2 2 2 18" xfId="1420"/>
    <cellStyle name="计算 2 2 2 19" xfId="2770"/>
    <cellStyle name="计算 2 2 2 2" xfId="11194"/>
    <cellStyle name="计算 2 2 2 2 10" xfId="3900"/>
    <cellStyle name="计算 2 2 2 2 10 10" xfId="2781"/>
    <cellStyle name="计算 2 2 2 2 10 11" xfId="2021"/>
    <cellStyle name="计算 2 2 2 2 10 2" xfId="6961"/>
    <cellStyle name="计算 2 2 2 2 10 3" xfId="10715"/>
    <cellStyle name="计算 2 2 2 2 10 4" xfId="10718"/>
    <cellStyle name="计算 2 2 2 2 10 5" xfId="1140"/>
    <cellStyle name="计算 2 2 2 2 10 6" xfId="5271"/>
    <cellStyle name="计算 2 2 2 2 10 7" xfId="5939"/>
    <cellStyle name="计算 2 2 2 2 10 8" xfId="2779"/>
    <cellStyle name="计算 2 2 2 2 10 9" xfId="1308"/>
    <cellStyle name="计算 2 2 2 2 11" xfId="6862"/>
    <cellStyle name="计算 2 2 2 2 11 10" xfId="4601"/>
    <cellStyle name="计算 2 2 2 2 11 11" xfId="2296"/>
    <cellStyle name="计算 2 2 2 2 11 2" xfId="8845"/>
    <cellStyle name="计算 2 2 2 2 11 3" xfId="10211"/>
    <cellStyle name="计算 2 2 2 2 11 4" xfId="10221"/>
    <cellStyle name="计算 2 2 2 2 11 5" xfId="5381"/>
    <cellStyle name="计算 2 2 2 2 11 6" xfId="5393"/>
    <cellStyle name="计算 2 2 2 2 11 7" xfId="4734"/>
    <cellStyle name="计算 2 2 2 2 11 8" xfId="2398"/>
    <cellStyle name="计算 2 2 2 2 11 9" xfId="1285"/>
    <cellStyle name="计算 2 2 2 2 12" xfId="7371"/>
    <cellStyle name="计算 2 2 2 2 13" xfId="7472"/>
    <cellStyle name="计算 2 2 2 2 14" xfId="7476"/>
    <cellStyle name="计算 2 2 2 2 15" xfId="7245"/>
    <cellStyle name="计算 2 2 2 2 16" xfId="5553"/>
    <cellStyle name="计算 2 2 2 2 17" xfId="5364"/>
    <cellStyle name="计算 2 2 2 2 18" xfId="5983"/>
    <cellStyle name="计算 2 2 2 2 19" xfId="3570"/>
    <cellStyle name="计算 2 2 2 2 2" xfId="11892"/>
    <cellStyle name="计算 2 2 2 2 2 10" xfId="628"/>
    <cellStyle name="计算 2 2 2 2 2 11" xfId="1247"/>
    <cellStyle name="计算 2 2 2 2 2 12" xfId="4855"/>
    <cellStyle name="计算 2 2 2 2 2 13" xfId="9919"/>
    <cellStyle name="计算 2 2 2 2 2 14" xfId="6546"/>
    <cellStyle name="计算 2 2 2 2 2 15" xfId="6548"/>
    <cellStyle name="计算 2 2 2 2 2 2" xfId="1630"/>
    <cellStyle name="计算 2 2 2 2 2 2 10" xfId="5497"/>
    <cellStyle name="计算 2 2 2 2 2 2 11" xfId="5500"/>
    <cellStyle name="计算 2 2 2 2 2 2 2" xfId="12606"/>
    <cellStyle name="计算 2 2 2 2 2 2 3" xfId="11720"/>
    <cellStyle name="计算 2 2 2 2 2 2 4" xfId="10820"/>
    <cellStyle name="计算 2 2 2 2 2 2 5" xfId="10825"/>
    <cellStyle name="计算 2 2 2 2 2 2 6" xfId="3471"/>
    <cellStyle name="计算 2 2 2 2 2 2 7" xfId="4560"/>
    <cellStyle name="计算 2 2 2 2 2 2 8" xfId="3186"/>
    <cellStyle name="计算 2 2 2 2 2 2 9" xfId="3610"/>
    <cellStyle name="计算 2 2 2 2 2 3" xfId="10352"/>
    <cellStyle name="计算 2 2 2 2 2 3 10" xfId="969"/>
    <cellStyle name="计算 2 2 2 2 2 3 11" xfId="899"/>
    <cellStyle name="计算 2 2 2 2 2 3 2" xfId="5964"/>
    <cellStyle name="计算 2 2 2 2 2 3 3" xfId="5526"/>
    <cellStyle name="计算 2 2 2 2 2 3 4" xfId="4946"/>
    <cellStyle name="计算 2 2 2 2 2 3 5" xfId="2870"/>
    <cellStyle name="计算 2 2 2 2 2 3 6" xfId="867"/>
    <cellStyle name="计算 2 2 2 2 2 3 7" xfId="1989"/>
    <cellStyle name="计算 2 2 2 2 2 3 8" xfId="5855"/>
    <cellStyle name="计算 2 2 2 2 2 3 9" xfId="5866"/>
    <cellStyle name="计算 2 2 2 2 2 4" xfId="11831"/>
    <cellStyle name="计算 2 2 2 2 2 4 10" xfId="7091"/>
    <cellStyle name="计算 2 2 2 2 2 4 11" xfId="4583"/>
    <cellStyle name="计算 2 2 2 2 2 4 2" xfId="7240"/>
    <cellStyle name="计算 2 2 2 2 2 4 3" xfId="5544"/>
    <cellStyle name="计算 2 2 2 2 2 4 4" xfId="7268"/>
    <cellStyle name="计算 2 2 2 2 2 4 5" xfId="1895"/>
    <cellStyle name="计算 2 2 2 2 2 4 6" xfId="2064"/>
    <cellStyle name="计算 2 2 2 2 2 4 7" xfId="6603"/>
    <cellStyle name="计算 2 2 2 2 2 4 8" xfId="4329"/>
    <cellStyle name="计算 2 2 2 2 2 4 9" xfId="8394"/>
    <cellStyle name="计算 2 2 2 2 2 5" xfId="11689"/>
    <cellStyle name="计算 2 2 2 2 2 5 10" xfId="4935"/>
    <cellStyle name="计算 2 2 2 2 2 5 11" xfId="5682"/>
    <cellStyle name="计算 2 2 2 2 2 5 2" xfId="4968"/>
    <cellStyle name="计算 2 2 2 2 2 5 3" xfId="4974"/>
    <cellStyle name="计算 2 2 2 2 2 5 4" xfId="2102"/>
    <cellStyle name="计算 2 2 2 2 2 5 5" xfId="1888"/>
    <cellStyle name="计算 2 2 2 2 2 5 6" xfId="6702"/>
    <cellStyle name="计算 2 2 2 2 2 5 7" xfId="1744"/>
    <cellStyle name="计算 2 2 2 2 2 5 8" xfId="611"/>
    <cellStyle name="计算 2 2 2 2 2 5 9" xfId="3304"/>
    <cellStyle name="计算 2 2 2 2 2 6" xfId="9235"/>
    <cellStyle name="计算 2 2 2 2 2 7" xfId="3713"/>
    <cellStyle name="计算 2 2 2 2 2 8" xfId="4035"/>
    <cellStyle name="计算 2 2 2 2 2 9" xfId="10429"/>
    <cellStyle name="计算 2 2 2 2 20" xfId="7246"/>
    <cellStyle name="计算 2 2 2 2 21" xfId="5552"/>
    <cellStyle name="计算 2 2 2 2 3" xfId="11923"/>
    <cellStyle name="计算 2 2 2 2 3 10" xfId="5453"/>
    <cellStyle name="计算 2 2 2 2 3 11" xfId="6294"/>
    <cellStyle name="计算 2 2 2 2 3 12" xfId="4843"/>
    <cellStyle name="计算 2 2 2 2 3 13" xfId="6295"/>
    <cellStyle name="计算 2 2 2 2 3 14" xfId="6299"/>
    <cellStyle name="计算 2 2 2 2 3 15" xfId="6305"/>
    <cellStyle name="计算 2 2 2 2 3 2" xfId="11362"/>
    <cellStyle name="计算 2 2 2 2 3 2 10" xfId="6681"/>
    <cellStyle name="计算 2 2 2 2 3 2 11" xfId="7301"/>
    <cellStyle name="计算 2 2 2 2 3 2 2" xfId="6201"/>
    <cellStyle name="计算 2 2 2 2 3 2 3" xfId="5017"/>
    <cellStyle name="计算 2 2 2 2 3 2 4" xfId="6614"/>
    <cellStyle name="计算 2 2 2 2 3 2 5" xfId="4357"/>
    <cellStyle name="计算 2 2 2 2 3 2 6" xfId="2935"/>
    <cellStyle name="计算 2 2 2 2 3 2 7" xfId="5458"/>
    <cellStyle name="计算 2 2 2 2 3 2 8" xfId="3019"/>
    <cellStyle name="计算 2 2 2 2 3 2 9" xfId="5464"/>
    <cellStyle name="计算 2 2 2 2 3 3" xfId="9379"/>
    <cellStyle name="计算 2 2 2 2 3 3 10" xfId="7126"/>
    <cellStyle name="计算 2 2 2 2 3 3 11" xfId="7137"/>
    <cellStyle name="计算 2 2 2 2 3 3 2" xfId="2368"/>
    <cellStyle name="计算 2 2 2 2 3 3 3" xfId="7124"/>
    <cellStyle name="计算 2 2 2 2 3 3 4" xfId="7135"/>
    <cellStyle name="计算 2 2 2 2 3 3 5" xfId="56"/>
    <cellStyle name="计算 2 2 2 2 3 3 6" xfId="6619"/>
    <cellStyle name="计算 2 2 2 2 3 3 7" xfId="4449"/>
    <cellStyle name="计算 2 2 2 2 3 3 8" xfId="6631"/>
    <cellStyle name="计算 2 2 2 2 3 3 9" xfId="1668"/>
    <cellStyle name="计算 2 2 2 2 3 4" xfId="7585"/>
    <cellStyle name="计算 2 2 2 2 3 4 10" xfId="13284"/>
    <cellStyle name="计算 2 2 2 2 3 4 11" xfId="10688"/>
    <cellStyle name="计算 2 2 2 2 3 4 2" xfId="11787"/>
    <cellStyle name="计算 2 2 2 2 3 4 3" xfId="12210"/>
    <cellStyle name="计算 2 2 2 2 3 4 4" xfId="12867"/>
    <cellStyle name="计算 2 2 2 2 3 4 5" xfId="12997"/>
    <cellStyle name="计算 2 2 2 2 3 4 6" xfId="12889"/>
    <cellStyle name="计算 2 2 2 2 3 4 7" xfId="6638"/>
    <cellStyle name="计算 2 2 2 2 3 4 8" xfId="1295"/>
    <cellStyle name="计算 2 2 2 2 3 4 9" xfId="513"/>
    <cellStyle name="计算 2 2 2 2 3 5" xfId="7590"/>
    <cellStyle name="计算 2 2 2 2 3 5 10" xfId="6652"/>
    <cellStyle name="计算 2 2 2 2 3 5 11" xfId="6654"/>
    <cellStyle name="计算 2 2 2 2 3 5 2" xfId="3134"/>
    <cellStyle name="计算 2 2 2 2 3 5 3" xfId="3033"/>
    <cellStyle name="计算 2 2 2 2 3 5 4" xfId="7284"/>
    <cellStyle name="计算 2 2 2 2 3 5 5" xfId="2952"/>
    <cellStyle name="计算 2 2 2 2 3 5 6" xfId="5923"/>
    <cellStyle name="计算 2 2 2 2 3 5 7" xfId="5931"/>
    <cellStyle name="计算 2 2 2 2 3 5 8" xfId="5649"/>
    <cellStyle name="计算 2 2 2 2 3 5 9" xfId="5651"/>
    <cellStyle name="计算 2 2 2 2 3 6" xfId="7594"/>
    <cellStyle name="计算 2 2 2 2 3 7" xfId="6665"/>
    <cellStyle name="计算 2 2 2 2 3 8" xfId="6671"/>
    <cellStyle name="计算 2 2 2 2 3 9" xfId="6672"/>
    <cellStyle name="计算 2 2 2 2 4" xfId="6680"/>
    <cellStyle name="计算 2 2 2 2 4 10" xfId="1742"/>
    <cellStyle name="计算 2 2 2 2 4 11" xfId="1594"/>
    <cellStyle name="计算 2 2 2 2 4 12" xfId="2554"/>
    <cellStyle name="计算 2 2 2 2 4 13" xfId="1658"/>
    <cellStyle name="计算 2 2 2 2 4 14" xfId="836"/>
    <cellStyle name="计算 2 2 2 2 4 15" xfId="4653"/>
    <cellStyle name="计算 2 2 2 2 4 2" xfId="12834"/>
    <cellStyle name="计算 2 2 2 2 4 2 10" xfId="844"/>
    <cellStyle name="计算 2 2 2 2 4 2 11" xfId="4726"/>
    <cellStyle name="计算 2 2 2 2 4 2 2" xfId="2564"/>
    <cellStyle name="计算 2 2 2 2 4 2 3" xfId="4955"/>
    <cellStyle name="计算 2 2 2 2 4 2 4" xfId="4959"/>
    <cellStyle name="计算 2 2 2 2 4 2 5" xfId="11704"/>
    <cellStyle name="计算 2 2 2 2 4 2 6" xfId="11815"/>
    <cellStyle name="计算 2 2 2 2 4 2 7" xfId="6593"/>
    <cellStyle name="计算 2 2 2 2 4 2 8" xfId="6683"/>
    <cellStyle name="计算 2 2 2 2 4 2 9" xfId="6448"/>
    <cellStyle name="计算 2 2 2 2 4 3" xfId="11431"/>
    <cellStyle name="计算 2 2 2 2 4 3 10" xfId="1516"/>
    <cellStyle name="计算 2 2 2 2 4 3 11" xfId="1725"/>
    <cellStyle name="计算 2 2 2 2 4 3 2" xfId="2180"/>
    <cellStyle name="计算 2 2 2 2 4 3 3" xfId="746"/>
    <cellStyle name="计算 2 2 2 2 4 3 4" xfId="6327"/>
    <cellStyle name="计算 2 2 2 2 4 3 5" xfId="7374"/>
    <cellStyle name="计算 2 2 2 2 4 3 6" xfId="7377"/>
    <cellStyle name="计算 2 2 2 2 4 3 7" xfId="7378"/>
    <cellStyle name="计算 2 2 2 2 4 3 8" xfId="7203"/>
    <cellStyle name="计算 2 2 2 2 4 3 9" xfId="7379"/>
    <cellStyle name="计算 2 2 2 2 4 4" xfId="8475"/>
    <cellStyle name="计算 2 2 2 2 4 4 10" xfId="6578"/>
    <cellStyle name="计算 2 2 2 2 4 4 11" xfId="6583"/>
    <cellStyle name="计算 2 2 2 2 4 4 2" xfId="1274"/>
    <cellStyle name="计算 2 2 2 2 4 4 3" xfId="886"/>
    <cellStyle name="计算 2 2 2 2 4 4 4" xfId="5809"/>
    <cellStyle name="计算 2 2 2 2 4 4 5" xfId="1793"/>
    <cellStyle name="计算 2 2 2 2 4 4 6" xfId="6056"/>
    <cellStyle name="计算 2 2 2 2 4 4 7" xfId="6060"/>
    <cellStyle name="计算 2 2 2 2 4 4 8" xfId="5523"/>
    <cellStyle name="计算 2 2 2 2 4 4 9" xfId="4913"/>
    <cellStyle name="计算 2 2 2 2 4 5" xfId="8966"/>
    <cellStyle name="计算 2 2 2 2 4 5 10" xfId="3768"/>
    <cellStyle name="计算 2 2 2 2 4 5 11" xfId="6977"/>
    <cellStyle name="计算 2 2 2 2 4 5 2" xfId="3697"/>
    <cellStyle name="计算 2 2 2 2 4 5 3" xfId="3699"/>
    <cellStyle name="计算 2 2 2 2 4 5 4" xfId="3725"/>
    <cellStyle name="计算 2 2 2 2 4 5 5" xfId="4072"/>
    <cellStyle name="计算 2 2 2 2 4 5 6" xfId="1721"/>
    <cellStyle name="计算 2 2 2 2 4 5 7" xfId="2186"/>
    <cellStyle name="计算 2 2 2 2 4 5 8" xfId="4988"/>
    <cellStyle name="计算 2 2 2 2 4 5 9" xfId="4990"/>
    <cellStyle name="计算 2 2 2 2 4 6" xfId="6685"/>
    <cellStyle name="计算 2 2 2 2 4 7" xfId="6693"/>
    <cellStyle name="计算 2 2 2 2 4 8" xfId="3522"/>
    <cellStyle name="计算 2 2 2 2 4 9" xfId="4623"/>
    <cellStyle name="计算 2 2 2 2 5" xfId="7300"/>
    <cellStyle name="计算 2 2 2 2 5 10" xfId="3619"/>
    <cellStyle name="计算 2 2 2 2 5 11" xfId="2486"/>
    <cellStyle name="计算 2 2 2 2 5 12" xfId="3003"/>
    <cellStyle name="计算 2 2 2 2 5 13" xfId="3055"/>
    <cellStyle name="计算 2 2 2 2 5 14" xfId="967"/>
    <cellStyle name="计算 2 2 2 2 5 15" xfId="2439"/>
    <cellStyle name="计算 2 2 2 2 5 2" xfId="6126"/>
    <cellStyle name="计算 2 2 2 2 5 2 10" xfId="14244"/>
    <cellStyle name="计算 2 2 2 2 5 2 11" xfId="14196"/>
    <cellStyle name="计算 2 2 2 2 5 2 2" xfId="4161"/>
    <cellStyle name="计算 2 2 2 2 5 2 3" xfId="3199"/>
    <cellStyle name="计算 2 2 2 2 5 2 4" xfId="4839"/>
    <cellStyle name="计算 2 2 2 2 5 2 5" xfId="6698"/>
    <cellStyle name="计算 2 2 2 2 5 2 6" xfId="6706"/>
    <cellStyle name="计算 2 2 2 2 5 2 7" xfId="3906"/>
    <cellStyle name="计算 2 2 2 2 5 2 8" xfId="7071"/>
    <cellStyle name="计算 2 2 2 2 5 2 9" xfId="6061"/>
    <cellStyle name="计算 2 2 2 2 5 3" xfId="6129"/>
    <cellStyle name="计算 2 2 2 2 5 3 10" xfId="5597"/>
    <cellStyle name="计算 2 2 2 2 5 3 11" xfId="10506"/>
    <cellStyle name="计算 2 2 2 2 5 3 2" xfId="925"/>
    <cellStyle name="计算 2 2 2 2 5 3 3" xfId="1427"/>
    <cellStyle name="计算 2 2 2 2 5 3 4" xfId="569"/>
    <cellStyle name="计算 2 2 2 2 5 3 5" xfId="7525"/>
    <cellStyle name="计算 2 2 2 2 5 3 6" xfId="2143"/>
    <cellStyle name="计算 2 2 2 2 5 3 7" xfId="6707"/>
    <cellStyle name="计算 2 2 2 2 5 3 8" xfId="6192"/>
    <cellStyle name="计算 2 2 2 2 5 3 9" xfId="6195"/>
    <cellStyle name="计算 2 2 2 2 5 4" xfId="155"/>
    <cellStyle name="计算 2 2 2 2 5 4 10" xfId="6569"/>
    <cellStyle name="计算 2 2 2 2 5 4 11" xfId="6573"/>
    <cellStyle name="计算 2 2 2 2 5 4 2" xfId="6714"/>
    <cellStyle name="计算 2 2 2 2 5 4 3" xfId="6719"/>
    <cellStyle name="计算 2 2 2 2 5 4 4" xfId="1086"/>
    <cellStyle name="计算 2 2 2 2 5 4 5" xfId="12526"/>
    <cellStyle name="计算 2 2 2 2 5 4 6" xfId="6721"/>
    <cellStyle name="计算 2 2 2 2 5 4 7" xfId="7052"/>
    <cellStyle name="计算 2 2 2 2 5 4 8" xfId="7063"/>
    <cellStyle name="计算 2 2 2 2 5 4 9" xfId="7075"/>
    <cellStyle name="计算 2 2 2 2 5 5" xfId="6457"/>
    <cellStyle name="计算 2 2 2 2 5 5 10" xfId="9231"/>
    <cellStyle name="计算 2 2 2 2 5 5 11" xfId="7193"/>
    <cellStyle name="计算 2 2 2 2 5 5 2" xfId="6724"/>
    <cellStyle name="计算 2 2 2 2 5 5 3" xfId="6728"/>
    <cellStyle name="计算 2 2 2 2 5 5 4" xfId="8962"/>
    <cellStyle name="计算 2 2 2 2 5 5 5" xfId="10941"/>
    <cellStyle name="计算 2 2 2 2 5 5 6" xfId="6732"/>
    <cellStyle name="计算 2 2 2 2 5 5 7" xfId="6954"/>
    <cellStyle name="计算 2 2 2 2 5 5 8" xfId="6956"/>
    <cellStyle name="计算 2 2 2 2 5 5 9" xfId="6734"/>
    <cellStyle name="计算 2 2 2 2 5 6" xfId="6144"/>
    <cellStyle name="计算 2 2 2 2 5 7" xfId="6741"/>
    <cellStyle name="计算 2 2 2 2 5 8" xfId="6745"/>
    <cellStyle name="计算 2 2 2 2 5 9" xfId="7714"/>
    <cellStyle name="计算 2 2 2 2 6" xfId="6748"/>
    <cellStyle name="计算 2 2 2 2 6 10" xfId="3164"/>
    <cellStyle name="计算 2 2 2 2 6 11" xfId="1049"/>
    <cellStyle name="计算 2 2 2 2 6 12" xfId="1270"/>
    <cellStyle name="计算 2 2 2 2 6 13" xfId="3022"/>
    <cellStyle name="计算 2 2 2 2 6 14" xfId="3515"/>
    <cellStyle name="计算 2 2 2 2 6 15" xfId="1335"/>
    <cellStyle name="计算 2 2 2 2 6 2" xfId="6203"/>
    <cellStyle name="计算 2 2 2 2 6 2 10" xfId="527"/>
    <cellStyle name="计算 2 2 2 2 6 2 11" xfId="6750"/>
    <cellStyle name="计算 2 2 2 2 6 2 2" xfId="6407"/>
    <cellStyle name="计算 2 2 2 2 6 2 3" xfId="6753"/>
    <cellStyle name="计算 2 2 2 2 6 2 4" xfId="6757"/>
    <cellStyle name="计算 2 2 2 2 6 2 5" xfId="6763"/>
    <cellStyle name="计算 2 2 2 2 6 2 6" xfId="6766"/>
    <cellStyle name="计算 2 2 2 2 6 2 7" xfId="4062"/>
    <cellStyle name="计算 2 2 2 2 6 2 8" xfId="6423"/>
    <cellStyle name="计算 2 2 2 2 6 2 9" xfId="6768"/>
    <cellStyle name="计算 2 2 2 2 6 3" xfId="6769"/>
    <cellStyle name="计算 2 2 2 2 6 3 10" xfId="5579"/>
    <cellStyle name="计算 2 2 2 2 6 3 11" xfId="1708"/>
    <cellStyle name="计算 2 2 2 2 6 3 2" xfId="375"/>
    <cellStyle name="计算 2 2 2 2 6 3 3" xfId="194"/>
    <cellStyle name="计算 2 2 2 2 6 3 4" xfId="588"/>
    <cellStyle name="计算 2 2 2 2 6 3 5" xfId="7670"/>
    <cellStyle name="计算 2 2 2 2 6 3 6" xfId="7674"/>
    <cellStyle name="计算 2 2 2 2 6 3 7" xfId="7677"/>
    <cellStyle name="计算 2 2 2 2 6 3 8" xfId="7679"/>
    <cellStyle name="计算 2 2 2 2 6 3 9" xfId="1980"/>
    <cellStyle name="计算 2 2 2 2 6 4" xfId="3972"/>
    <cellStyle name="计算 2 2 2 2 6 4 10" xfId="8489"/>
    <cellStyle name="计算 2 2 2 2 6 4 11" xfId="6918"/>
    <cellStyle name="计算 2 2 2 2 6 4 2" xfId="1656"/>
    <cellStyle name="计算 2 2 2 2 6 4 3" xfId="834"/>
    <cellStyle name="计算 2 2 2 2 6 4 4" xfId="7423"/>
    <cellStyle name="计算 2 2 2 2 6 4 5" xfId="7442"/>
    <cellStyle name="计算 2 2 2 2 6 4 6" xfId="6244"/>
    <cellStyle name="计算 2 2 2 2 6 4 7" xfId="6253"/>
    <cellStyle name="计算 2 2 2 2 6 4 8" xfId="7454"/>
    <cellStyle name="计算 2 2 2 2 6 4 9" xfId="6261"/>
    <cellStyle name="计算 2 2 2 2 6 5" xfId="4483"/>
    <cellStyle name="计算 2 2 2 2 6 5 10" xfId="3210"/>
    <cellStyle name="计算 2 2 2 2 6 5 11" xfId="4328"/>
    <cellStyle name="计算 2 2 2 2 6 5 2" xfId="9839"/>
    <cellStyle name="计算 2 2 2 2 6 5 3" xfId="4467"/>
    <cellStyle name="计算 2 2 2 2 6 5 4" xfId="2196"/>
    <cellStyle name="计算 2 2 2 2 6 5 5" xfId="5094"/>
    <cellStyle name="计算 2 2 2 2 6 5 6" xfId="9769"/>
    <cellStyle name="计算 2 2 2 2 6 5 7" xfId="2575"/>
    <cellStyle name="计算 2 2 2 2 6 5 8" xfId="2611"/>
    <cellStyle name="计算 2 2 2 2 6 5 9" xfId="3072"/>
    <cellStyle name="计算 2 2 2 2 6 6" xfId="4198"/>
    <cellStyle name="计算 2 2 2 2 6 7" xfId="11894"/>
    <cellStyle name="计算 2 2 2 2 6 8" xfId="11904"/>
    <cellStyle name="计算 2 2 2 2 6 9" xfId="12483"/>
    <cellStyle name="计算 2 2 2 2 7" xfId="6776"/>
    <cellStyle name="计算 2 2 2 2 7 10" xfId="364"/>
    <cellStyle name="计算 2 2 2 2 7 11" xfId="653"/>
    <cellStyle name="计算 2 2 2 2 7 12" xfId="929"/>
    <cellStyle name="计算 2 2 2 2 7 13" xfId="112"/>
    <cellStyle name="计算 2 2 2 2 7 14" xfId="1377"/>
    <cellStyle name="计算 2 2 2 2 7 15" xfId="2131"/>
    <cellStyle name="计算 2 2 2 2 7 2" xfId="593"/>
    <cellStyle name="计算 2 2 2 2 7 2 10" xfId="8248"/>
    <cellStyle name="计算 2 2 2 2 7 2 11" xfId="10188"/>
    <cellStyle name="计算 2 2 2 2 7 2 2" xfId="4309"/>
    <cellStyle name="计算 2 2 2 2 7 2 3" xfId="684"/>
    <cellStyle name="计算 2 2 2 2 7 2 4" xfId="6778"/>
    <cellStyle name="计算 2 2 2 2 7 2 5" xfId="6779"/>
    <cellStyle name="计算 2 2 2 2 7 2 6" xfId="6780"/>
    <cellStyle name="计算 2 2 2 2 7 2 7" xfId="6781"/>
    <cellStyle name="计算 2 2 2 2 7 2 8" xfId="6782"/>
    <cellStyle name="计算 2 2 2 2 7 2 9" xfId="6783"/>
    <cellStyle name="计算 2 2 2 2 7 3" xfId="6784"/>
    <cellStyle name="计算 2 2 2 2 7 3 10" xfId="238"/>
    <cellStyle name="计算 2 2 2 2 7 3 11" xfId="819"/>
    <cellStyle name="计算 2 2 2 2 7 3 2" xfId="4769"/>
    <cellStyle name="计算 2 2 2 2 7 3 3" xfId="6788"/>
    <cellStyle name="计算 2 2 2 2 7 3 4" xfId="6040"/>
    <cellStyle name="计算 2 2 2 2 7 3 5" xfId="7503"/>
    <cellStyle name="计算 2 2 2 2 7 3 6" xfId="6793"/>
    <cellStyle name="计算 2 2 2 2 7 3 7" xfId="7695"/>
    <cellStyle name="计算 2 2 2 2 7 3 8" xfId="7698"/>
    <cellStyle name="计算 2 2 2 2 7 3 9" xfId="5297"/>
    <cellStyle name="计算 2 2 2 2 7 4" xfId="6796"/>
    <cellStyle name="计算 2 2 2 2 7 4 10" xfId="3254"/>
    <cellStyle name="计算 2 2 2 2 7 4 11" xfId="788"/>
    <cellStyle name="计算 2 2 2 2 7 4 2" xfId="5906"/>
    <cellStyle name="计算 2 2 2 2 7 4 3" xfId="5230"/>
    <cellStyle name="计算 2 2 2 2 7 4 4" xfId="3107"/>
    <cellStyle name="计算 2 2 2 2 7 4 5" xfId="6798"/>
    <cellStyle name="计算 2 2 2 2 7 4 6" xfId="6802"/>
    <cellStyle name="计算 2 2 2 2 7 4 7" xfId="6808"/>
    <cellStyle name="计算 2 2 2 2 7 4 8" xfId="6813"/>
    <cellStyle name="计算 2 2 2 2 7 4 9" xfId="6815"/>
    <cellStyle name="计算 2 2 2 2 7 5" xfId="5322"/>
    <cellStyle name="计算 2 2 2 2 7 5 10" xfId="13820"/>
    <cellStyle name="计算 2 2 2 2 7 5 11" xfId="13500"/>
    <cellStyle name="计算 2 2 2 2 7 5 2" xfId="1112"/>
    <cellStyle name="计算 2 2 2 2 7 5 3" xfId="1671"/>
    <cellStyle name="计算 2 2 2 2 7 5 4" xfId="5257"/>
    <cellStyle name="计算 2 2 2 2 7 5 5" xfId="6820"/>
    <cellStyle name="计算 2 2 2 2 7 5 6" xfId="6822"/>
    <cellStyle name="计算 2 2 2 2 7 5 7" xfId="2181"/>
    <cellStyle name="计算 2 2 2 2 7 5 8" xfId="6825"/>
    <cellStyle name="计算 2 2 2 2 7 5 9" xfId="6827"/>
    <cellStyle name="计算 2 2 2 2 7 6" xfId="6829"/>
    <cellStyle name="计算 2 2 2 2 7 7" xfId="11956"/>
    <cellStyle name="计算 2 2 2 2 7 8" xfId="11039"/>
    <cellStyle name="计算 2 2 2 2 7 9" xfId="11052"/>
    <cellStyle name="计算 2 2 2 2 8" xfId="6831"/>
    <cellStyle name="计算 2 2 2 2 8 10" xfId="5742"/>
    <cellStyle name="计算 2 2 2 2 8 11" xfId="5601"/>
    <cellStyle name="计算 2 2 2 2 8 2" xfId="6832"/>
    <cellStyle name="计算 2 2 2 2 8 3" xfId="6835"/>
    <cellStyle name="计算 2 2 2 2 8 4" xfId="13241"/>
    <cellStyle name="计算 2 2 2 2 8 5" xfId="13248"/>
    <cellStyle name="计算 2 2 2 2 8 6" xfId="6841"/>
    <cellStyle name="计算 2 2 2 2 8 7" xfId="10019"/>
    <cellStyle name="计算 2 2 2 2 8 8" xfId="10037"/>
    <cellStyle name="计算 2 2 2 2 8 9" xfId="11099"/>
    <cellStyle name="计算 2 2 2 2 9" xfId="6847"/>
    <cellStyle name="计算 2 2 2 2 9 10" xfId="6849"/>
    <cellStyle name="计算 2 2 2 2 9 11" xfId="6851"/>
    <cellStyle name="计算 2 2 2 2 9 2" xfId="6852"/>
    <cellStyle name="计算 2 2 2 2 9 3" xfId="5758"/>
    <cellStyle name="计算 2 2 2 2 9 4" xfId="10237"/>
    <cellStyle name="计算 2 2 2 2 9 5" xfId="10243"/>
    <cellStyle name="计算 2 2 2 2 9 6" xfId="12138"/>
    <cellStyle name="计算 2 2 2 2 9 7" xfId="11133"/>
    <cellStyle name="计算 2 2 2 2 9 8" xfId="9347"/>
    <cellStyle name="计算 2 2 2 2 9 9" xfId="9357"/>
    <cellStyle name="计算 2 2 2 20" xfId="4444"/>
    <cellStyle name="计算 2 2 2 21" xfId="2385"/>
    <cellStyle name="计算 2 2 2 22" xfId="25"/>
    <cellStyle name="计算 2 2 2 3" xfId="11197"/>
    <cellStyle name="计算 2 2 2 3 10" xfId="6273"/>
    <cellStyle name="计算 2 2 2 3 11" xfId="6274"/>
    <cellStyle name="计算 2 2 2 3 12" xfId="6275"/>
    <cellStyle name="计算 2 2 2 3 13" xfId="6276"/>
    <cellStyle name="计算 2 2 2 3 14" xfId="6853"/>
    <cellStyle name="计算 2 2 2 3 15" xfId="6856"/>
    <cellStyle name="计算 2 2 2 3 2" xfId="6857"/>
    <cellStyle name="计算 2 2 2 3 2 10" xfId="6112"/>
    <cellStyle name="计算 2 2 2 3 2 11" xfId="7577"/>
    <cellStyle name="计算 2 2 2 3 2 2" xfId="2856"/>
    <cellStyle name="计算 2 2 2 3 2 3" xfId="5420"/>
    <cellStyle name="计算 2 2 2 3 2 4" xfId="6349"/>
    <cellStyle name="计算 2 2 2 3 2 5" xfId="6679"/>
    <cellStyle name="计算 2 2 2 3 2 6" xfId="7302"/>
    <cellStyle name="计算 2 2 2 3 2 7" xfId="8906"/>
    <cellStyle name="计算 2 2 2 3 2 8" xfId="10731"/>
    <cellStyle name="计算 2 2 2 3 2 9" xfId="9442"/>
    <cellStyle name="计算 2 2 2 3 3" xfId="6858"/>
    <cellStyle name="计算 2 2 2 3 3 10" xfId="2689"/>
    <cellStyle name="计算 2 2 2 3 3 11" xfId="6460"/>
    <cellStyle name="计算 2 2 2 3 3 2" xfId="8811"/>
    <cellStyle name="计算 2 2 2 3 3 3" xfId="8828"/>
    <cellStyle name="计算 2 2 2 3 3 4" xfId="3620"/>
    <cellStyle name="计算 2 2 2 3 3 5" xfId="5686"/>
    <cellStyle name="计算 2 2 2 3 3 6" xfId="9776"/>
    <cellStyle name="计算 2 2 2 3 3 7" xfId="10148"/>
    <cellStyle name="计算 2 2 2 3 3 8" xfId="3966"/>
    <cellStyle name="计算 2 2 2 3 3 9" xfId="2692"/>
    <cellStyle name="计算 2 2 2 3 4" xfId="2153"/>
    <cellStyle name="计算 2 2 2 3 4 10" xfId="681"/>
    <cellStyle name="计算 2 2 2 3 4 11" xfId="5217"/>
    <cellStyle name="计算 2 2 2 3 4 2" xfId="8879"/>
    <cellStyle name="计算 2 2 2 3 4 3" xfId="8892"/>
    <cellStyle name="计算 2 2 2 3 4 4" xfId="8146"/>
    <cellStyle name="计算 2 2 2 3 4 5" xfId="8228"/>
    <cellStyle name="计算 2 2 2 3 4 6" xfId="4352"/>
    <cellStyle name="计算 2 2 2 3 4 7" xfId="3146"/>
    <cellStyle name="计算 2 2 2 3 4 8" xfId="1504"/>
    <cellStyle name="计算 2 2 2 3 4 9" xfId="4818"/>
    <cellStyle name="计算 2 2 2 3 5" xfId="2638"/>
    <cellStyle name="计算 2 2 2 3 5 10" xfId="3236"/>
    <cellStyle name="计算 2 2 2 3 5 11" xfId="2765"/>
    <cellStyle name="计算 2 2 2 3 5 2" xfId="516"/>
    <cellStyle name="计算 2 2 2 3 5 3" xfId="4125"/>
    <cellStyle name="计算 2 2 2 3 5 4" xfId="3466"/>
    <cellStyle name="计算 2 2 2 3 5 5" xfId="1572"/>
    <cellStyle name="计算 2 2 2 3 5 6" xfId="3140"/>
    <cellStyle name="计算 2 2 2 3 5 7" xfId="1845"/>
    <cellStyle name="计算 2 2 2 3 5 8" xfId="1543"/>
    <cellStyle name="计算 2 2 2 3 5 9" xfId="2114"/>
    <cellStyle name="计算 2 2 2 3 6" xfId="3218"/>
    <cellStyle name="计算 2 2 2 3 7" xfId="3930"/>
    <cellStyle name="计算 2 2 2 3 8" xfId="6863"/>
    <cellStyle name="计算 2 2 2 3 9" xfId="6865"/>
    <cellStyle name="计算 2 2 2 4" xfId="11204"/>
    <cellStyle name="计算 2 2 2 4 10" xfId="749"/>
    <cellStyle name="计算 2 2 2 4 11" xfId="170"/>
    <cellStyle name="计算 2 2 2 4 12" xfId="3792"/>
    <cellStyle name="计算 2 2 2 4 13" xfId="1121"/>
    <cellStyle name="计算 2 2 2 4 14" xfId="5414"/>
    <cellStyle name="计算 2 2 2 4 15" xfId="3817"/>
    <cellStyle name="计算 2 2 2 4 2" xfId="6867"/>
    <cellStyle name="计算 2 2 2 4 2 10" xfId="141"/>
    <cellStyle name="计算 2 2 2 4 2 11" xfId="3823"/>
    <cellStyle name="计算 2 2 2 4 2 2" xfId="2100"/>
    <cellStyle name="计算 2 2 2 4 2 3" xfId="5630"/>
    <cellStyle name="计算 2 2 2 4 2 4" xfId="6869"/>
    <cellStyle name="计算 2 2 2 4 2 5" xfId="6871"/>
    <cellStyle name="计算 2 2 2 4 2 6" xfId="6873"/>
    <cellStyle name="计算 2 2 2 4 2 7" xfId="6875"/>
    <cellStyle name="计算 2 2 2 4 2 8" xfId="6877"/>
    <cellStyle name="计算 2 2 2 4 2 9" xfId="6882"/>
    <cellStyle name="计算 2 2 2 4 3" xfId="6884"/>
    <cellStyle name="计算 2 2 2 4 3 10" xfId="6886"/>
    <cellStyle name="计算 2 2 2 4 3 11" xfId="6887"/>
    <cellStyle name="计算 2 2 2 4 3 2" xfId="6890"/>
    <cellStyle name="计算 2 2 2 4 3 3" xfId="6893"/>
    <cellStyle name="计算 2 2 2 4 3 4" xfId="6894"/>
    <cellStyle name="计算 2 2 2 4 3 5" xfId="6898"/>
    <cellStyle name="计算 2 2 2 4 3 6" xfId="6900"/>
    <cellStyle name="计算 2 2 2 4 3 7" xfId="6902"/>
    <cellStyle name="计算 2 2 2 4 3 8" xfId="6904"/>
    <cellStyle name="计算 2 2 2 4 3 9" xfId="6906"/>
    <cellStyle name="计算 2 2 2 4 4" xfId="1236"/>
    <cellStyle name="计算 2 2 2 4 4 10" xfId="12297"/>
    <cellStyle name="计算 2 2 2 4 4 11" xfId="10881"/>
    <cellStyle name="计算 2 2 2 4 4 2" xfId="6908"/>
    <cellStyle name="计算 2 2 2 4 4 3" xfId="13568"/>
    <cellStyle name="计算 2 2 2 4 4 4" xfId="1930"/>
    <cellStyle name="计算 2 2 2 4 4 5" xfId="2389"/>
    <cellStyle name="计算 2 2 2 4 4 6" xfId="1252"/>
    <cellStyle name="计算 2 2 2 4 4 7" xfId="12788"/>
    <cellStyle name="计算 2 2 2 4 4 8" xfId="12589"/>
    <cellStyle name="计算 2 2 2 4 4 9" xfId="13984"/>
    <cellStyle name="计算 2 2 2 4 5" xfId="6912"/>
    <cellStyle name="计算 2 2 2 4 5 10" xfId="6115"/>
    <cellStyle name="计算 2 2 2 4 5 11" xfId="6108"/>
    <cellStyle name="计算 2 2 2 4 5 2" xfId="6923"/>
    <cellStyle name="计算 2 2 2 4 5 3" xfId="2176"/>
    <cellStyle name="计算 2 2 2 4 5 4" xfId="750"/>
    <cellStyle name="计算 2 2 2 4 5 5" xfId="14575"/>
    <cellStyle name="计算 2 2 2 4 5 6" xfId="13673"/>
    <cellStyle name="计算 2 2 2 4 5 7" xfId="12229"/>
    <cellStyle name="计算 2 2 2 4 5 8" xfId="12795"/>
    <cellStyle name="计算 2 2 2 4 5 9" xfId="12803"/>
    <cellStyle name="计算 2 2 2 4 6" xfId="797"/>
    <cellStyle name="计算 2 2 2 4 7" xfId="714"/>
    <cellStyle name="计算 2 2 2 4 8" xfId="6940"/>
    <cellStyle name="计算 2 2 2 4 9" xfId="6935"/>
    <cellStyle name="计算 2 2 2 5" xfId="11210"/>
    <cellStyle name="计算 2 2 2 5 10" xfId="699"/>
    <cellStyle name="计算 2 2 2 5 11" xfId="7822"/>
    <cellStyle name="计算 2 2 2 5 12" xfId="6278"/>
    <cellStyle name="计算 2 2 2 5 13" xfId="7828"/>
    <cellStyle name="计算 2 2 2 5 14" xfId="7831"/>
    <cellStyle name="计算 2 2 2 5 15" xfId="2898"/>
    <cellStyle name="计算 2 2 2 5 2" xfId="7348"/>
    <cellStyle name="计算 2 2 2 5 2 10" xfId="3903"/>
    <cellStyle name="计算 2 2 2 5 2 11" xfId="5505"/>
    <cellStyle name="计算 2 2 2 5 2 2" xfId="2979"/>
    <cellStyle name="计算 2 2 2 5 2 3" xfId="2723"/>
    <cellStyle name="计算 2 2 2 5 2 4" xfId="6565"/>
    <cellStyle name="计算 2 2 2 5 2 5" xfId="6572"/>
    <cellStyle name="计算 2 2 2 5 2 6" xfId="3189"/>
    <cellStyle name="计算 2 2 2 5 2 7" xfId="2679"/>
    <cellStyle name="计算 2 2 2 5 2 8" xfId="6943"/>
    <cellStyle name="计算 2 2 2 5 2 9" xfId="6948"/>
    <cellStyle name="计算 2 2 2 5 3" xfId="7360"/>
    <cellStyle name="计算 2 2 2 5 3 10" xfId="3277"/>
    <cellStyle name="计算 2 2 2 5 3 11" xfId="1662"/>
    <cellStyle name="计算 2 2 2 5 3 2" xfId="12517"/>
    <cellStyle name="计算 2 2 2 5 3 3" xfId="13185"/>
    <cellStyle name="计算 2 2 2 5 3 4" xfId="2621"/>
    <cellStyle name="计算 2 2 2 5 3 5" xfId="5961"/>
    <cellStyle name="计算 2 2 2 5 3 6" xfId="6949"/>
    <cellStyle name="计算 2 2 2 5 3 7" xfId="10687"/>
    <cellStyle name="计算 2 2 2 5 3 8" xfId="10694"/>
    <cellStyle name="计算 2 2 2 5 3 9" xfId="3048"/>
    <cellStyle name="计算 2 2 2 5 4" xfId="7381"/>
    <cellStyle name="计算 2 2 2 5 4 10" xfId="1858"/>
    <cellStyle name="计算 2 2 2 5 4 11" xfId="3758"/>
    <cellStyle name="计算 2 2 2 5 4 2" xfId="12427"/>
    <cellStyle name="计算 2 2 2 5 4 3" xfId="14124"/>
    <cellStyle name="计算 2 2 2 5 4 4" xfId="12739"/>
    <cellStyle name="计算 2 2 2 5 4 5" xfId="13194"/>
    <cellStyle name="计算 2 2 2 5 4 6" xfId="14370"/>
    <cellStyle name="计算 2 2 2 5 4 7" xfId="10710"/>
    <cellStyle name="计算 2 2 2 5 4 8" xfId="10714"/>
    <cellStyle name="计算 2 2 2 5 4 9" xfId="6964"/>
    <cellStyle name="计算 2 2 2 5 5" xfId="7387"/>
    <cellStyle name="计算 2 2 2 5 5 10" xfId="5636"/>
    <cellStyle name="计算 2 2 2 5 5 11" xfId="451"/>
    <cellStyle name="计算 2 2 2 5 5 2" xfId="3913"/>
    <cellStyle name="计算 2 2 2 5 5 3" xfId="6968"/>
    <cellStyle name="计算 2 2 2 5 5 4" xfId="6969"/>
    <cellStyle name="计算 2 2 2 5 5 5" xfId="6970"/>
    <cellStyle name="计算 2 2 2 5 5 6" xfId="6976"/>
    <cellStyle name="计算 2 2 2 5 5 7" xfId="6978"/>
    <cellStyle name="计算 2 2 2 5 5 8" xfId="10665"/>
    <cellStyle name="计算 2 2 2 5 5 9" xfId="8850"/>
    <cellStyle name="计算 2 2 2 5 6" xfId="3119"/>
    <cellStyle name="计算 2 2 2 5 7" xfId="7396"/>
    <cellStyle name="计算 2 2 2 5 8" xfId="6980"/>
    <cellStyle name="计算 2 2 2 5 9" xfId="831"/>
    <cellStyle name="计算 2 2 2 6" xfId="11211"/>
    <cellStyle name="计算 2 2 2 6 10" xfId="5377"/>
    <cellStyle name="计算 2 2 2 6 11" xfId="5384"/>
    <cellStyle name="计算 2 2 2 6 12" xfId="5387"/>
    <cellStyle name="计算 2 2 2 6 13" xfId="10449"/>
    <cellStyle name="计算 2 2 2 6 14" xfId="7000"/>
    <cellStyle name="计算 2 2 2 6 15" xfId="12465"/>
    <cellStyle name="计算 2 2 2 6 2" xfId="7490"/>
    <cellStyle name="计算 2 2 2 6 2 10" xfId="8593"/>
    <cellStyle name="计算 2 2 2 6 2 11" xfId="40"/>
    <cellStyle name="计算 2 2 2 6 2 2" xfId="5506"/>
    <cellStyle name="计算 2 2 2 6 2 3" xfId="5592"/>
    <cellStyle name="计算 2 2 2 6 2 4" xfId="7293"/>
    <cellStyle name="计算 2 2 2 6 2 5" xfId="7294"/>
    <cellStyle name="计算 2 2 2 6 2 6" xfId="7002"/>
    <cellStyle name="计算 2 2 2 6 2 7" xfId="4681"/>
    <cellStyle name="计算 2 2 2 6 2 8" xfId="1972"/>
    <cellStyle name="计算 2 2 2 6 2 9" xfId="7009"/>
    <cellStyle name="计算 2 2 2 6 3" xfId="7508"/>
    <cellStyle name="计算 2 2 2 6 3 10" xfId="5220"/>
    <cellStyle name="计算 2 2 2 6 3 11" xfId="6271"/>
    <cellStyle name="计算 2 2 2 6 3 2" xfId="556"/>
    <cellStyle name="计算 2 2 2 6 3 3" xfId="1604"/>
    <cellStyle name="计算 2 2 2 6 3 4" xfId="917"/>
    <cellStyle name="计算 2 2 2 6 3 5" xfId="7012"/>
    <cellStyle name="计算 2 2 2 6 3 6" xfId="7019"/>
    <cellStyle name="计算 2 2 2 6 3 7" xfId="7028"/>
    <cellStyle name="计算 2 2 2 6 3 8" xfId="7033"/>
    <cellStyle name="计算 2 2 2 6 3 9" xfId="13877"/>
    <cellStyle name="计算 2 2 2 6 4" xfId="7570"/>
    <cellStyle name="计算 2 2 2 6 4 10" xfId="9980"/>
    <cellStyle name="计算 2 2 2 6 4 11" xfId="9983"/>
    <cellStyle name="计算 2 2 2 6 4 2" xfId="13214"/>
    <cellStyle name="计算 2 2 2 6 4 3" xfId="2852"/>
    <cellStyle name="计算 2 2 2 6 4 4" xfId="544"/>
    <cellStyle name="计算 2 2 2 6 4 5" xfId="7035"/>
    <cellStyle name="计算 2 2 2 6 4 6" xfId="7036"/>
    <cellStyle name="计算 2 2 2 6 4 7" xfId="4015"/>
    <cellStyle name="计算 2 2 2 6 4 8" xfId="5620"/>
    <cellStyle name="计算 2 2 2 6 4 9" xfId="7039"/>
    <cellStyle name="计算 2 2 2 6 5" xfId="7573"/>
    <cellStyle name="计算 2 2 2 6 5 10" xfId="9991"/>
    <cellStyle name="计算 2 2 2 6 5 11" xfId="7047"/>
    <cellStyle name="计算 2 2 2 6 5 2" xfId="7050"/>
    <cellStyle name="计算 2 2 2 6 5 3" xfId="146"/>
    <cellStyle name="计算 2 2 2 6 5 4" xfId="7070"/>
    <cellStyle name="计算 2 2 2 6 5 5" xfId="7078"/>
    <cellStyle name="计算 2 2 2 6 5 6" xfId="9099"/>
    <cellStyle name="计算 2 2 2 6 5 7" xfId="657"/>
    <cellStyle name="计算 2 2 2 6 5 8" xfId="7086"/>
    <cellStyle name="计算 2 2 2 6 5 9" xfId="2318"/>
    <cellStyle name="计算 2 2 2 6 6" xfId="7575"/>
    <cellStyle name="计算 2 2 2 6 7" xfId="7576"/>
    <cellStyle name="计算 2 2 2 6 8" xfId="4071"/>
    <cellStyle name="计算 2 2 2 6 9" xfId="7093"/>
    <cellStyle name="计算 2 2 2 7" xfId="7100"/>
    <cellStyle name="计算 2 2 2 7 10" xfId="5345"/>
    <cellStyle name="计算 2 2 2 7 11" xfId="247"/>
    <cellStyle name="计算 2 2 2 7 12" xfId="219"/>
    <cellStyle name="计算 2 2 2 7 13" xfId="1460"/>
    <cellStyle name="计算 2 2 2 7 14" xfId="1877"/>
    <cellStyle name="计算 2 2 2 7 15" xfId="309"/>
    <cellStyle name="计算 2 2 2 7 2" xfId="7113"/>
    <cellStyle name="计算 2 2 2 7 2 10" xfId="7115"/>
    <cellStyle name="计算 2 2 2 7 2 11" xfId="7117"/>
    <cellStyle name="计算 2 2 2 7 2 2" xfId="4277"/>
    <cellStyle name="计算 2 2 2 7 2 3" xfId="9854"/>
    <cellStyle name="计算 2 2 2 7 2 4" xfId="623"/>
    <cellStyle name="计算 2 2 2 7 2 5" xfId="12246"/>
    <cellStyle name="计算 2 2 2 7 2 6" xfId="13992"/>
    <cellStyle name="计算 2 2 2 7 2 7" xfId="14141"/>
    <cellStyle name="计算 2 2 2 7 2 8" xfId="4817"/>
    <cellStyle name="计算 2 2 2 7 2 9" xfId="4056"/>
    <cellStyle name="计算 2 2 2 7 3" xfId="7119"/>
    <cellStyle name="计算 2 2 2 7 3 10" xfId="5288"/>
    <cellStyle name="计算 2 2 2 7 3 11" xfId="13254"/>
    <cellStyle name="计算 2 2 2 7 3 2" xfId="9706"/>
    <cellStyle name="计算 2 2 2 7 3 3" xfId="8255"/>
    <cellStyle name="计算 2 2 2 7 3 4" xfId="2669"/>
    <cellStyle name="计算 2 2 2 7 3 5" xfId="10903"/>
    <cellStyle name="计算 2 2 2 7 3 6" xfId="13713"/>
    <cellStyle name="计算 2 2 2 7 3 7" xfId="4763"/>
    <cellStyle name="计算 2 2 2 7 3 8" xfId="7752"/>
    <cellStyle name="计算 2 2 2 7 3 9" xfId="7121"/>
    <cellStyle name="计算 2 2 2 7 4" xfId="7127"/>
    <cellStyle name="计算 2 2 2 7 4 10" xfId="12066"/>
    <cellStyle name="计算 2 2 2 7 4 11" xfId="2452"/>
    <cellStyle name="计算 2 2 2 7 4 2" xfId="7034"/>
    <cellStyle name="计算 2 2 2 7 4 3" xfId="7042"/>
    <cellStyle name="计算 2 2 2 7 4 4" xfId="8574"/>
    <cellStyle name="计算 2 2 2 7 4 5" xfId="8580"/>
    <cellStyle name="计算 2 2 2 7 4 6" xfId="6043"/>
    <cellStyle name="计算 2 2 2 7 4 7" xfId="7096"/>
    <cellStyle name="计算 2 2 2 7 4 8" xfId="4113"/>
    <cellStyle name="计算 2 2 2 7 4 9" xfId="4289"/>
    <cellStyle name="计算 2 2 2 7 5" xfId="7138"/>
    <cellStyle name="计算 2 2 2 7 5 10" xfId="5478"/>
    <cellStyle name="计算 2 2 2 7 5 11" xfId="3580"/>
    <cellStyle name="计算 2 2 2 7 5 2" xfId="7128"/>
    <cellStyle name="计算 2 2 2 7 5 3" xfId="7140"/>
    <cellStyle name="计算 2 2 2 7 5 4" xfId="3617"/>
    <cellStyle name="计算 2 2 2 7 5 5" xfId="2484"/>
    <cellStyle name="计算 2 2 2 7 5 6" xfId="3001"/>
    <cellStyle name="计算 2 2 2 7 5 7" xfId="3053"/>
    <cellStyle name="计算 2 2 2 7 5 8" xfId="965"/>
    <cellStyle name="计算 2 2 2 7 5 9" xfId="2438"/>
    <cellStyle name="计算 2 2 2 7 6" xfId="5567"/>
    <cellStyle name="计算 2 2 2 7 7" xfId="6133"/>
    <cellStyle name="计算 2 2 2 7 8" xfId="7876"/>
    <cellStyle name="计算 2 2 2 7 9" xfId="5589"/>
    <cellStyle name="计算 2 2 2 8" xfId="10728"/>
    <cellStyle name="计算 2 2 2 8 10" xfId="6519"/>
    <cellStyle name="计算 2 2 2 8 11" xfId="3775"/>
    <cellStyle name="计算 2 2 2 8 12" xfId="6520"/>
    <cellStyle name="计算 2 2 2 8 13" xfId="4861"/>
    <cellStyle name="计算 2 2 2 8 14" xfId="13655"/>
    <cellStyle name="计算 2 2 2 8 15" xfId="13906"/>
    <cellStyle name="计算 2 2 2 8 2" xfId="7146"/>
    <cellStyle name="计算 2 2 2 8 2 10" xfId="3844"/>
    <cellStyle name="计算 2 2 2 8 2 11" xfId="6339"/>
    <cellStyle name="计算 2 2 2 8 2 2" xfId="8320"/>
    <cellStyle name="计算 2 2 2 8 2 3" xfId="8656"/>
    <cellStyle name="计算 2 2 2 8 2 4" xfId="1032"/>
    <cellStyle name="计算 2 2 2 8 2 5" xfId="948"/>
    <cellStyle name="计算 2 2 2 8 2 6" xfId="8672"/>
    <cellStyle name="计算 2 2 2 8 2 7" xfId="8683"/>
    <cellStyle name="计算 2 2 2 8 2 8" xfId="8688"/>
    <cellStyle name="计算 2 2 2 8 2 9" xfId="3756"/>
    <cellStyle name="计算 2 2 2 8 3" xfId="7150"/>
    <cellStyle name="计算 2 2 2 8 3 10" xfId="877"/>
    <cellStyle name="计算 2 2 2 8 3 11" xfId="10027"/>
    <cellStyle name="计算 2 2 2 8 3 2" xfId="14681"/>
    <cellStyle name="计算 2 2 2 8 3 3" xfId="7797"/>
    <cellStyle name="计算 2 2 2 8 3 4" xfId="1714"/>
    <cellStyle name="计算 2 2 2 8 3 5" xfId="8323"/>
    <cellStyle name="计算 2 2 2 8 3 6" xfId="6484"/>
    <cellStyle name="计算 2 2 2 8 3 7" xfId="12074"/>
    <cellStyle name="计算 2 2 2 8 3 8" xfId="5736"/>
    <cellStyle name="计算 2 2 2 8 3 9" xfId="7151"/>
    <cellStyle name="计算 2 2 2 8 4" xfId="7154"/>
    <cellStyle name="计算 2 2 2 8 4 10" xfId="719"/>
    <cellStyle name="计算 2 2 2 8 4 11" xfId="857"/>
    <cellStyle name="计算 2 2 2 8 4 2" xfId="13875"/>
    <cellStyle name="计算 2 2 2 8 4 3" xfId="13795"/>
    <cellStyle name="计算 2 2 2 8 4 4" xfId="13842"/>
    <cellStyle name="计算 2 2 2 8 4 5" xfId="13941"/>
    <cellStyle name="计算 2 2 2 8 4 6" xfId="5581"/>
    <cellStyle name="计算 2 2 2 8 4 7" xfId="6102"/>
    <cellStyle name="计算 2 2 2 8 4 8" xfId="7161"/>
    <cellStyle name="计算 2 2 2 8 4 9" xfId="7165"/>
    <cellStyle name="计算 2 2 2 8 5" xfId="7166"/>
    <cellStyle name="计算 2 2 2 8 5 10" xfId="2134"/>
    <cellStyle name="计算 2 2 2 8 5 11" xfId="1429"/>
    <cellStyle name="计算 2 2 2 8 5 2" xfId="6387"/>
    <cellStyle name="计算 2 2 2 8 5 3" xfId="7173"/>
    <cellStyle name="计算 2 2 2 8 5 4" xfId="7174"/>
    <cellStyle name="计算 2 2 2 8 5 5" xfId="2170"/>
    <cellStyle name="计算 2 2 2 8 5 6" xfId="1497"/>
    <cellStyle name="计算 2 2 2 8 5 7" xfId="14442"/>
    <cellStyle name="计算 2 2 2 8 5 8" xfId="13299"/>
    <cellStyle name="计算 2 2 2 8 5 9" xfId="13307"/>
    <cellStyle name="计算 2 2 2 8 6" xfId="2029"/>
    <cellStyle name="计算 2 2 2 8 7" xfId="3461"/>
    <cellStyle name="计算 2 2 2 8 8" xfId="7175"/>
    <cellStyle name="计算 2 2 2 8 9" xfId="7177"/>
    <cellStyle name="计算 2 2 2 9" xfId="2806"/>
    <cellStyle name="计算 2 2 2 9 10" xfId="2415"/>
    <cellStyle name="计算 2 2 2 9 11" xfId="2748"/>
    <cellStyle name="计算 2 2 2 9 2" xfId="7179"/>
    <cellStyle name="计算 2 2 2 9 3" xfId="7181"/>
    <cellStyle name="计算 2 2 2 9 4" xfId="7183"/>
    <cellStyle name="计算 2 2 2 9 5" xfId="7184"/>
    <cellStyle name="计算 2 2 2 9 6" xfId="7185"/>
    <cellStyle name="计算 2 2 2 9 7" xfId="2465"/>
    <cellStyle name="计算 2 2 2 9 8" xfId="1106"/>
    <cellStyle name="计算 2 2 2 9 9" xfId="3194"/>
    <cellStyle name="计算 2 2 3" xfId="241"/>
    <cellStyle name="计算 2 2 3 10" xfId="14322"/>
    <cellStyle name="计算 2 2 3 11" xfId="11791"/>
    <cellStyle name="计算 2 2 3 2" xfId="11223"/>
    <cellStyle name="计算 2 2 3 3" xfId="11228"/>
    <cellStyle name="计算 2 2 3 4" xfId="9572"/>
    <cellStyle name="计算 2 2 3 5" xfId="9575"/>
    <cellStyle name="计算 2 2 3 6" xfId="4428"/>
    <cellStyle name="计算 2 2 3 7" xfId="4853"/>
    <cellStyle name="计算 2 2 3 8" xfId="630"/>
    <cellStyle name="计算 2 2 3 9" xfId="7520"/>
    <cellStyle name="计算 2 2 4" xfId="820"/>
    <cellStyle name="计算 2 2 4 10" xfId="10614"/>
    <cellStyle name="计算 2 2 4 11" xfId="10674"/>
    <cellStyle name="计算 2 2 4 2" xfId="9466"/>
    <cellStyle name="计算 2 2 4 3" xfId="9826"/>
    <cellStyle name="计算 2 2 4 4" xfId="9829"/>
    <cellStyle name="计算 2 2 4 5" xfId="7208"/>
    <cellStyle name="计算 2 2 4 6" xfId="7213"/>
    <cellStyle name="计算 2 2 4 7" xfId="6711"/>
    <cellStyle name="计算 2 2 4 8" xfId="6720"/>
    <cellStyle name="计算 2 2 4 9" xfId="3045"/>
    <cellStyle name="计算 2 2 5" xfId="2580"/>
    <cellStyle name="计算 2 2 5 10" xfId="10644"/>
    <cellStyle name="计算 2 2 5 11" xfId="12192"/>
    <cellStyle name="计算 2 2 5 2" xfId="11734"/>
    <cellStyle name="计算 2 2 5 3" xfId="11126"/>
    <cellStyle name="计算 2 2 5 4" xfId="1462"/>
    <cellStyle name="计算 2 2 5 5" xfId="1879"/>
    <cellStyle name="计算 2 2 5 6" xfId="9537"/>
    <cellStyle name="计算 2 2 5 7" xfId="12041"/>
    <cellStyle name="计算 2 2 5 8" xfId="14247"/>
    <cellStyle name="计算 2 2 5 9" xfId="14361"/>
    <cellStyle name="计算 2 2 6" xfId="6181"/>
    <cellStyle name="计算 2 2 7" xfId="6184"/>
    <cellStyle name="计算 2 2 8" xfId="5020"/>
    <cellStyle name="计算 2 2 9" xfId="5052"/>
    <cellStyle name="计算 2 3" xfId="11872"/>
    <cellStyle name="计算 2 3 10" xfId="7468"/>
    <cellStyle name="计算 2 3 11" xfId="7477"/>
    <cellStyle name="计算 2 3 12" xfId="7481"/>
    <cellStyle name="计算 2 3 13" xfId="771"/>
    <cellStyle name="计算 2 3 14" xfId="7199"/>
    <cellStyle name="计算 2 3 2" xfId="3835"/>
    <cellStyle name="计算 2 3 2 10" xfId="3154"/>
    <cellStyle name="计算 2 3 2 10 10" xfId="7209"/>
    <cellStyle name="计算 2 3 2 10 11" xfId="7211"/>
    <cellStyle name="计算 2 3 2 10 2" xfId="7223"/>
    <cellStyle name="计算 2 3 2 10 3" xfId="2017"/>
    <cellStyle name="计算 2 3 2 10 4" xfId="12662"/>
    <cellStyle name="计算 2 3 2 10 5" xfId="13013"/>
    <cellStyle name="计算 2 3 2 10 6" xfId="5967"/>
    <cellStyle name="计算 2 3 2 10 7" xfId="11219"/>
    <cellStyle name="计算 2 3 2 10 8" xfId="12861"/>
    <cellStyle name="计算 2 3 2 10 9" xfId="7488"/>
    <cellStyle name="计算 2 3 2 11" xfId="13046"/>
    <cellStyle name="计算 2 3 2 11 10" xfId="2339"/>
    <cellStyle name="计算 2 3 2 11 11" xfId="6967"/>
    <cellStyle name="计算 2 3 2 11 2" xfId="7235"/>
    <cellStyle name="计算 2 3 2 11 3" xfId="8731"/>
    <cellStyle name="计算 2 3 2 11 4" xfId="10044"/>
    <cellStyle name="计算 2 3 2 11 5" xfId="12206"/>
    <cellStyle name="计算 2 3 2 11 6" xfId="7244"/>
    <cellStyle name="计算 2 3 2 11 7" xfId="5549"/>
    <cellStyle name="计算 2 3 2 11 8" xfId="7620"/>
    <cellStyle name="计算 2 3 2 11 9" xfId="7104"/>
    <cellStyle name="计算 2 3 2 12" xfId="3825"/>
    <cellStyle name="计算 2 3 2 12 10" xfId="7249"/>
    <cellStyle name="计算 2 3 2 12 11" xfId="7251"/>
    <cellStyle name="计算 2 3 2 12 2" xfId="5936"/>
    <cellStyle name="计算 2 3 2 12 3" xfId="4430"/>
    <cellStyle name="计算 2 3 2 12 4" xfId="4195"/>
    <cellStyle name="计算 2 3 2 12 5" xfId="3036"/>
    <cellStyle name="计算 2 3 2 12 6" xfId="3435"/>
    <cellStyle name="计算 2 3 2 12 7" xfId="10778"/>
    <cellStyle name="计算 2 3 2 12 8" xfId="11021"/>
    <cellStyle name="计算 2 3 2 12 9" xfId="4409"/>
    <cellStyle name="计算 2 3 2 13" xfId="2494"/>
    <cellStyle name="计算 2 3 2 14" xfId="2910"/>
    <cellStyle name="计算 2 3 2 15" xfId="2737"/>
    <cellStyle name="计算 2 3 2 16" xfId="2311"/>
    <cellStyle name="计算 2 3 2 17" xfId="1638"/>
    <cellStyle name="计算 2 3 2 18" xfId="2833"/>
    <cellStyle name="计算 2 3 2 19" xfId="2855"/>
    <cellStyle name="计算 2 3 2 2" xfId="11250"/>
    <cellStyle name="计算 2 3 2 2 10" xfId="1141"/>
    <cellStyle name="计算 2 3 2 2 10 10" xfId="7254"/>
    <cellStyle name="计算 2 3 2 2 10 11" xfId="8449"/>
    <cellStyle name="计算 2 3 2 2 10 2" xfId="7256"/>
    <cellStyle name="计算 2 3 2 2 10 3" xfId="7258"/>
    <cellStyle name="计算 2 3 2 2 10 4" xfId="2405"/>
    <cellStyle name="计算 2 3 2 2 10 5" xfId="7259"/>
    <cellStyle name="计算 2 3 2 2 10 6" xfId="7261"/>
    <cellStyle name="计算 2 3 2 2 10 7" xfId="7271"/>
    <cellStyle name="计算 2 3 2 2 10 8" xfId="4907"/>
    <cellStyle name="计算 2 3 2 2 10 9" xfId="4922"/>
    <cellStyle name="计算 2 3 2 2 11" xfId="10494"/>
    <cellStyle name="计算 2 3 2 2 11 10" xfId="7279"/>
    <cellStyle name="计算 2 3 2 2 11 11" xfId="1418"/>
    <cellStyle name="计算 2 3 2 2 11 2" xfId="8823"/>
    <cellStyle name="计算 2 3 2 2 11 3" xfId="7291"/>
    <cellStyle name="计算 2 3 2 2 11 4" xfId="2959"/>
    <cellStyle name="计算 2 3 2 2 11 5" xfId="3090"/>
    <cellStyle name="计算 2 3 2 2 11 6" xfId="1615"/>
    <cellStyle name="计算 2 3 2 2 11 7" xfId="2291"/>
    <cellStyle name="计算 2 3 2 2 11 8" xfId="7003"/>
    <cellStyle name="计算 2 3 2 2 11 9" xfId="4683"/>
    <cellStyle name="计算 2 3 2 2 12" xfId="8453"/>
    <cellStyle name="计算 2 3 2 2 13" xfId="8459"/>
    <cellStyle name="计算 2 3 2 2 14" xfId="8462"/>
    <cellStyle name="计算 2 3 2 2 15" xfId="8469"/>
    <cellStyle name="计算 2 3 2 2 16" xfId="12933"/>
    <cellStyle name="计算 2 3 2 2 17" xfId="13111"/>
    <cellStyle name="计算 2 3 2 2 18" xfId="7315"/>
    <cellStyle name="计算 2 3 2 2 19" xfId="7882"/>
    <cellStyle name="计算 2 3 2 2 2" xfId="3276"/>
    <cellStyle name="计算 2 3 2 2 2 10" xfId="11946"/>
    <cellStyle name="计算 2 3 2 2 2 11" xfId="3031"/>
    <cellStyle name="计算 2 3 2 2 2 12" xfId="3399"/>
    <cellStyle name="计算 2 3 2 2 2 13" xfId="11699"/>
    <cellStyle name="计算 2 3 2 2 2 14" xfId="6350"/>
    <cellStyle name="计算 2 3 2 2 2 15" xfId="6377"/>
    <cellStyle name="计算 2 3 2 2 2 2" xfId="5710"/>
    <cellStyle name="计算 2 3 2 2 2 2 10" xfId="7319"/>
    <cellStyle name="计算 2 3 2 2 2 2 11" xfId="7323"/>
    <cellStyle name="计算 2 3 2 2 2 2 2" xfId="5947"/>
    <cellStyle name="计算 2 3 2 2 2 2 3" xfId="10"/>
    <cellStyle name="计算 2 3 2 2 2 2 4" xfId="5665"/>
    <cellStyle name="计算 2 3 2 2 2 2 5" xfId="5668"/>
    <cellStyle name="计算 2 3 2 2 2 2 6" xfId="2128"/>
    <cellStyle name="计算 2 3 2 2 2 2 7" xfId="3376"/>
    <cellStyle name="计算 2 3 2 2 2 2 8" xfId="6120"/>
    <cellStyle name="计算 2 3 2 2 2 2 9" xfId="6124"/>
    <cellStyle name="计算 2 3 2 2 2 3" xfId="7330"/>
    <cellStyle name="计算 2 3 2 2 2 3 10" xfId="2503"/>
    <cellStyle name="计算 2 3 2 2 2 3 11" xfId="1823"/>
    <cellStyle name="计算 2 3 2 2 2 3 2" xfId="7336"/>
    <cellStyle name="计算 2 3 2 2 2 3 3" xfId="13252"/>
    <cellStyle name="计算 2 3 2 2 2 3 4" xfId="7339"/>
    <cellStyle name="计算 2 3 2 2 2 3 5" xfId="3505"/>
    <cellStyle name="计算 2 3 2 2 2 3 6" xfId="1002"/>
    <cellStyle name="计算 2 3 2 2 2 3 7" xfId="7340"/>
    <cellStyle name="计算 2 3 2 2 2 3 8" xfId="7341"/>
    <cellStyle name="计算 2 3 2 2 2 3 9" xfId="7342"/>
    <cellStyle name="计算 2 3 2 2 2 4" xfId="7347"/>
    <cellStyle name="计算 2 3 2 2 2 4 10" xfId="5175"/>
    <cellStyle name="计算 2 3 2 2 2 4 11" xfId="7355"/>
    <cellStyle name="计算 2 3 2 2 2 4 2" xfId="3868"/>
    <cellStyle name="计算 2 3 2 2 2 4 3" xfId="12635"/>
    <cellStyle name="计算 2 3 2 2 2 4 4" xfId="10994"/>
    <cellStyle name="计算 2 3 2 2 2 4 5" xfId="7357"/>
    <cellStyle name="计算 2 3 2 2 2 4 6" xfId="842"/>
    <cellStyle name="计算 2 3 2 2 2 4 7" xfId="6534"/>
    <cellStyle name="计算 2 3 2 2 2 4 8" xfId="6590"/>
    <cellStyle name="计算 2 3 2 2 2 4 9" xfId="856"/>
    <cellStyle name="计算 2 3 2 2 2 5" xfId="676"/>
    <cellStyle name="计算 2 3 2 2 2 5 10" xfId="5492"/>
    <cellStyle name="计算 2 3 2 2 2 5 11" xfId="3652"/>
    <cellStyle name="计算 2 3 2 2 2 5 2" xfId="3239"/>
    <cellStyle name="计算 2 3 2 2 2 5 3" xfId="7369"/>
    <cellStyle name="计算 2 3 2 2 2 5 4" xfId="1667"/>
    <cellStyle name="计算 2 3 2 2 2 5 5" xfId="1784"/>
    <cellStyle name="计算 2 3 2 2 2 5 6" xfId="2211"/>
    <cellStyle name="计算 2 3 2 2 2 5 7" xfId="6658"/>
    <cellStyle name="计算 2 3 2 2 2 5 8" xfId="9303"/>
    <cellStyle name="计算 2 3 2 2 2 5 9" xfId="8452"/>
    <cellStyle name="计算 2 3 2 2 2 6" xfId="8018"/>
    <cellStyle name="计算 2 3 2 2 2 7" xfId="7388"/>
    <cellStyle name="计算 2 3 2 2 2 8" xfId="12953"/>
    <cellStyle name="计算 2 3 2 2 2 9" xfId="13047"/>
    <cellStyle name="计算 2 3 2 2 20" xfId="8468"/>
    <cellStyle name="计算 2 3 2 2 21" xfId="12934"/>
    <cellStyle name="计算 2 3 2 2 3" xfId="1661"/>
    <cellStyle name="计算 2 3 2 2 3 10" xfId="7404"/>
    <cellStyle name="计算 2 3 2 2 3 11" xfId="1936"/>
    <cellStyle name="计算 2 3 2 2 3 12" xfId="474"/>
    <cellStyle name="计算 2 3 2 2 3 13" xfId="5191"/>
    <cellStyle name="计算 2 3 2 2 3 14" xfId="7405"/>
    <cellStyle name="计算 2 3 2 2 3 15" xfId="10144"/>
    <cellStyle name="计算 2 3 2 2 3 2" xfId="7408"/>
    <cellStyle name="计算 2 3 2 2 3 2 10" xfId="9926"/>
    <cellStyle name="计算 2 3 2 2 3 2 11" xfId="7410"/>
    <cellStyle name="计算 2 3 2 2 3 2 2" xfId="7414"/>
    <cellStyle name="计算 2 3 2 2 3 2 3" xfId="7432"/>
    <cellStyle name="计算 2 3 2 2 3 2 4" xfId="7446"/>
    <cellStyle name="计算 2 3 2 2 3 2 5" xfId="7449"/>
    <cellStyle name="计算 2 3 2 2 3 2 6" xfId="6599"/>
    <cellStyle name="计算 2 3 2 2 3 2 7" xfId="3318"/>
    <cellStyle name="计算 2 3 2 2 3 2 8" xfId="462"/>
    <cellStyle name="计算 2 3 2 2 3 2 9" xfId="1036"/>
    <cellStyle name="计算 2 3 2 2 3 3" xfId="12862"/>
    <cellStyle name="计算 2 3 2 2 3 3 10" xfId="7456"/>
    <cellStyle name="计算 2 3 2 2 3 3 11" xfId="7459"/>
    <cellStyle name="计算 2 3 2 2 3 3 2" xfId="2791"/>
    <cellStyle name="计算 2 3 2 2 3 3 3" xfId="1449"/>
    <cellStyle name="计算 2 3 2 2 3 3 4" xfId="7479"/>
    <cellStyle name="计算 2 3 2 2 3 3 5" xfId="7483"/>
    <cellStyle name="计算 2 3 2 2 3 3 6" xfId="6417"/>
    <cellStyle name="计算 2 3 2 2 3 3 7" xfId="7202"/>
    <cellStyle name="计算 2 3 2 2 3 3 8" xfId="5986"/>
    <cellStyle name="计算 2 3 2 2 3 3 9" xfId="171"/>
    <cellStyle name="计算 2 3 2 2 3 4" xfId="1625"/>
    <cellStyle name="计算 2 3 2 2 3 4 10" xfId="7496"/>
    <cellStyle name="计算 2 3 2 2 3 4 11" xfId="7190"/>
    <cellStyle name="计算 2 3 2 2 3 4 2" xfId="7497"/>
    <cellStyle name="计算 2 3 2 2 3 4 3" xfId="3987"/>
    <cellStyle name="计算 2 3 2 2 3 4 4" xfId="3211"/>
    <cellStyle name="计算 2 3 2 2 3 4 5" xfId="8780"/>
    <cellStyle name="计算 2 3 2 2 3 4 6" xfId="8940"/>
    <cellStyle name="计算 2 3 2 2 3 4 7" xfId="11729"/>
    <cellStyle name="计算 2 3 2 2 3 4 8" xfId="11738"/>
    <cellStyle name="计算 2 3 2 2 3 4 9" xfId="7506"/>
    <cellStyle name="计算 2 3 2 2 3 5" xfId="503"/>
    <cellStyle name="计算 2 3 2 2 3 5 10" xfId="7514"/>
    <cellStyle name="计算 2 3 2 2 3 5 11" xfId="7516"/>
    <cellStyle name="计算 2 3 2 2 3 5 2" xfId="4292"/>
    <cellStyle name="计算 2 3 2 2 3 5 3" xfId="4882"/>
    <cellStyle name="计算 2 3 2 2 3 5 4" xfId="7528"/>
    <cellStyle name="计算 2 3 2 2 3 5 5" xfId="7535"/>
    <cellStyle name="计算 2 3 2 2 3 5 6" xfId="6190"/>
    <cellStyle name="计算 2 3 2 2 3 5 7" xfId="1831"/>
    <cellStyle name="计算 2 3 2 2 3 5 8" xfId="7555"/>
    <cellStyle name="计算 2 3 2 2 3 5 9" xfId="7567"/>
    <cellStyle name="计算 2 3 2 2 3 6" xfId="5715"/>
    <cellStyle name="计算 2 3 2 2 3 7" xfId="2715"/>
    <cellStyle name="计算 2 3 2 2 3 8" xfId="10977"/>
    <cellStyle name="计算 2 3 2 2 3 9" xfId="7218"/>
    <cellStyle name="计算 2 3 2 2 4" xfId="7579"/>
    <cellStyle name="计算 2 3 2 2 4 10" xfId="7008"/>
    <cellStyle name="计算 2 3 2 2 4 11" xfId="4545"/>
    <cellStyle name="计算 2 3 2 2 4 12" xfId="4551"/>
    <cellStyle name="计算 2 3 2 2 4 13" xfId="4553"/>
    <cellStyle name="计算 2 3 2 2 4 14" xfId="3562"/>
    <cellStyle name="计算 2 3 2 2 4 15" xfId="9369"/>
    <cellStyle name="计算 2 3 2 2 4 2" xfId="5550"/>
    <cellStyle name="计算 2 3 2 2 4 2 10" xfId="5548"/>
    <cellStyle name="计算 2 3 2 2 4 2 11" xfId="7619"/>
    <cellStyle name="计算 2 3 2 2 4 2 2" xfId="7353"/>
    <cellStyle name="计算 2 3 2 2 4 2 3" xfId="7364"/>
    <cellStyle name="计算 2 3 2 2 4 2 4" xfId="1526"/>
    <cellStyle name="计算 2 3 2 2 4 2 5" xfId="7599"/>
    <cellStyle name="计算 2 3 2 2 4 2 6" xfId="7600"/>
    <cellStyle name="计算 2 3 2 2 4 2 7" xfId="1027"/>
    <cellStyle name="计算 2 3 2 2 4 2 8" xfId="7606"/>
    <cellStyle name="计算 2 3 2 2 4 2 9" xfId="7615"/>
    <cellStyle name="计算 2 3 2 2 4 3" xfId="7621"/>
    <cellStyle name="计算 2 3 2 2 4 3 10" xfId="7626"/>
    <cellStyle name="计算 2 3 2 2 4 3 11" xfId="7628"/>
    <cellStyle name="计算 2 3 2 2 4 3 2" xfId="7493"/>
    <cellStyle name="计算 2 3 2 2 4 3 3" xfId="7509"/>
    <cellStyle name="计算 2 3 2 2 4 3 4" xfId="7630"/>
    <cellStyle name="计算 2 3 2 2 4 3 5" xfId="2760"/>
    <cellStyle name="计算 2 3 2 2 4 3 6" xfId="3262"/>
    <cellStyle name="计算 2 3 2 2 4 3 7" xfId="7642"/>
    <cellStyle name="计算 2 3 2 2 4 3 8" xfId="7647"/>
    <cellStyle name="计算 2 3 2 2 4 3 9" xfId="7651"/>
    <cellStyle name="计算 2 3 2 2 4 4" xfId="7109"/>
    <cellStyle name="计算 2 3 2 2 4 4 10" xfId="7656"/>
    <cellStyle name="计算 2 3 2 2 4 4 11" xfId="7658"/>
    <cellStyle name="计算 2 3 2 2 4 4 2" xfId="6921"/>
    <cellStyle name="计算 2 3 2 2 4 4 3" xfId="4120"/>
    <cellStyle name="计算 2 3 2 2 4 4 4" xfId="6066"/>
    <cellStyle name="计算 2 3 2 2 4 4 5" xfId="6069"/>
    <cellStyle name="计算 2 3 2 2 4 4 6" xfId="5656"/>
    <cellStyle name="计算 2 3 2 2 4 4 7" xfId="6071"/>
    <cellStyle name="计算 2 3 2 2 4 4 8" xfId="7172"/>
    <cellStyle name="计算 2 3 2 2 4 4 9" xfId="4800"/>
    <cellStyle name="计算 2 3 2 2 4 5" xfId="7400"/>
    <cellStyle name="计算 2 3 2 2 4 5 10" xfId="7660"/>
    <cellStyle name="计算 2 3 2 2 4 5 11" xfId="19"/>
    <cellStyle name="计算 2 3 2 2 4 5 2" xfId="3855"/>
    <cellStyle name="计算 2 3 2 2 4 5 3" xfId="3330"/>
    <cellStyle name="计算 2 3 2 2 4 5 4" xfId="6081"/>
    <cellStyle name="计算 2 3 2 2 4 5 5" xfId="6083"/>
    <cellStyle name="计算 2 3 2 2 4 5 6" xfId="6085"/>
    <cellStyle name="计算 2 3 2 2 4 5 7" xfId="2083"/>
    <cellStyle name="计算 2 3 2 2 4 5 8" xfId="2819"/>
    <cellStyle name="计算 2 3 2 2 4 5 9" xfId="11000"/>
    <cellStyle name="计算 2 3 2 2 4 6" xfId="6891"/>
    <cellStyle name="计算 2 3 2 2 4 7" xfId="704"/>
    <cellStyle name="计算 2 3 2 2 4 8" xfId="6896"/>
    <cellStyle name="计算 2 3 2 2 4 9" xfId="6135"/>
    <cellStyle name="计算 2 3 2 2 5" xfId="1206"/>
    <cellStyle name="计算 2 3 2 2 5 10" xfId="5127"/>
    <cellStyle name="计算 2 3 2 2 5 11" xfId="1872"/>
    <cellStyle name="计算 2 3 2 2 5 12" xfId="1258"/>
    <cellStyle name="计算 2 3 2 2 5 13" xfId="6560"/>
    <cellStyle name="计算 2 3 2 2 5 14" xfId="5789"/>
    <cellStyle name="计算 2 3 2 2 5 15" xfId="4208"/>
    <cellStyle name="计算 2 3 2 2 5 2" xfId="5975"/>
    <cellStyle name="计算 2 3 2 2 5 2 10" xfId="2593"/>
    <cellStyle name="计算 2 3 2 2 5 2 11" xfId="1852"/>
    <cellStyle name="计算 2 3 2 2 5 2 2" xfId="7683"/>
    <cellStyle name="计算 2 3 2 2 5 2 3" xfId="4706"/>
    <cellStyle name="计算 2 3 2 2 5 2 4" xfId="1960"/>
    <cellStyle name="计算 2 3 2 2 5 2 5" xfId="414"/>
    <cellStyle name="计算 2 3 2 2 5 2 6" xfId="1164"/>
    <cellStyle name="计算 2 3 2 2 5 2 7" xfId="2711"/>
    <cellStyle name="计算 2 3 2 2 5 2 8" xfId="2523"/>
    <cellStyle name="计算 2 3 2 2 5 2 9" xfId="1881"/>
    <cellStyle name="计算 2 3 2 2 5 3" xfId="2331"/>
    <cellStyle name="计算 2 3 2 2 5 3 10" xfId="12225"/>
    <cellStyle name="计算 2 3 2 2 5 3 11" xfId="12794"/>
    <cellStyle name="计算 2 3 2 2 5 3 2" xfId="1225"/>
    <cellStyle name="计算 2 3 2 2 5 3 3" xfId="1521"/>
    <cellStyle name="计算 2 3 2 2 5 3 4" xfId="1339"/>
    <cellStyle name="计算 2 3 2 2 5 3 5" xfId="1025"/>
    <cellStyle name="计算 2 3 2 2 5 3 6" xfId="3367"/>
    <cellStyle name="计算 2 3 2 2 5 3 7" xfId="1023"/>
    <cellStyle name="计算 2 3 2 2 5 3 8" xfId="590"/>
    <cellStyle name="计算 2 3 2 2 5 3 9" xfId="5276"/>
    <cellStyle name="计算 2 3 2 2 5 4" xfId="3861"/>
    <cellStyle name="计算 2 3 2 2 5 4 10" xfId="2892"/>
    <cellStyle name="计算 2 3 2 2 5 4 11" xfId="2730"/>
    <cellStyle name="计算 2 3 2 2 5 4 2" xfId="4182"/>
    <cellStyle name="计算 2 3 2 2 5 4 3" xfId="6161"/>
    <cellStyle name="计算 2 3 2 2 5 4 4" xfId="9815"/>
    <cellStyle name="计算 2 3 2 2 5 4 5" xfId="972"/>
    <cellStyle name="计算 2 3 2 2 5 4 6" xfId="5374"/>
    <cellStyle name="计算 2 3 2 2 5 4 7" xfId="5378"/>
    <cellStyle name="计算 2 3 2 2 5 4 8" xfId="5385"/>
    <cellStyle name="计算 2 3 2 2 5 4 9" xfId="5388"/>
    <cellStyle name="计算 2 3 2 2 5 5" xfId="7691"/>
    <cellStyle name="计算 2 3 2 2 5 5 10" xfId="1850"/>
    <cellStyle name="计算 2 3 2 2 5 5 11" xfId="5401"/>
    <cellStyle name="计算 2 3 2 2 5 5 2" xfId="946"/>
    <cellStyle name="计算 2 3 2 2 5 5 3" xfId="2294"/>
    <cellStyle name="计算 2 3 2 2 5 5 4" xfId="5733"/>
    <cellStyle name="计算 2 3 2 2 5 5 5" xfId="490"/>
    <cellStyle name="计算 2 3 2 2 5 5 6" xfId="2099"/>
    <cellStyle name="计算 2 3 2 2 5 5 7" xfId="2414"/>
    <cellStyle name="计算 2 3 2 2 5 5 8" xfId="1779"/>
    <cellStyle name="计算 2 3 2 2 5 5 9" xfId="6340"/>
    <cellStyle name="计算 2 3 2 2 5 6" xfId="264"/>
    <cellStyle name="计算 2 3 2 2 5 7" xfId="779"/>
    <cellStyle name="计算 2 3 2 2 5 8" xfId="435"/>
    <cellStyle name="计算 2 3 2 2 5 9" xfId="564"/>
    <cellStyle name="计算 2 3 2 2 6" xfId="2683"/>
    <cellStyle name="计算 2 3 2 2 6 10" xfId="6924"/>
    <cellStyle name="计算 2 3 2 2 6 11" xfId="1897"/>
    <cellStyle name="计算 2 3 2 2 6 12" xfId="2060"/>
    <cellStyle name="计算 2 3 2 2 6 13" xfId="4205"/>
    <cellStyle name="计算 2 3 2 2 6 14" xfId="4216"/>
    <cellStyle name="计算 2 3 2 2 6 15" xfId="449"/>
    <cellStyle name="计算 2 3 2 2 6 2" xfId="13894"/>
    <cellStyle name="计算 2 3 2 2 6 2 10" xfId="1929"/>
    <cellStyle name="计算 2 3 2 2 6 2 11" xfId="7884"/>
    <cellStyle name="计算 2 3 2 2 6 2 2" xfId="1421"/>
    <cellStyle name="计算 2 3 2 2 6 2 3" xfId="3924"/>
    <cellStyle name="计算 2 3 2 2 6 2 4" xfId="5616"/>
    <cellStyle name="计算 2 3 2 2 6 2 5" xfId="1417"/>
    <cellStyle name="计算 2 3 2 2 6 2 6" xfId="12986"/>
    <cellStyle name="计算 2 3 2 2 6 2 7" xfId="5201"/>
    <cellStyle name="计算 2 3 2 2 6 2 8" xfId="1175"/>
    <cellStyle name="计算 2 3 2 2 6 2 9" xfId="1532"/>
    <cellStyle name="计算 2 3 2 2 6 3" xfId="14319"/>
    <cellStyle name="计算 2 3 2 2 6 3 10" xfId="13508"/>
    <cellStyle name="计算 2 3 2 2 6 3 11" xfId="892"/>
    <cellStyle name="计算 2 3 2 2 6 3 2" xfId="3598"/>
    <cellStyle name="计算 2 3 2 2 6 3 3" xfId="1006"/>
    <cellStyle name="计算 2 3 2 2 6 3 4" xfId="12949"/>
    <cellStyle name="计算 2 3 2 2 6 3 5" xfId="244"/>
    <cellStyle name="计算 2 3 2 2 6 3 6" xfId="825"/>
    <cellStyle name="计算 2 3 2 2 6 3 7" xfId="12304"/>
    <cellStyle name="计算 2 3 2 2 6 3 8" xfId="7322"/>
    <cellStyle name="计算 2 3 2 2 6 3 9" xfId="7326"/>
    <cellStyle name="计算 2 3 2 2 6 4" xfId="14553"/>
    <cellStyle name="计算 2 3 2 2 6 4 10" xfId="6542"/>
    <cellStyle name="计算 2 3 2 2 6 4 11" xfId="3416"/>
    <cellStyle name="计算 2 3 2 2 6 4 2" xfId="3436"/>
    <cellStyle name="计算 2 3 2 2 6 4 3" xfId="4256"/>
    <cellStyle name="计算 2 3 2 2 6 4 4" xfId="2351"/>
    <cellStyle name="计算 2 3 2 2 6 4 5" xfId="86"/>
    <cellStyle name="计算 2 3 2 2 6 4 6" xfId="2520"/>
    <cellStyle name="计算 2 3 2 2 6 4 7" xfId="3494"/>
    <cellStyle name="计算 2 3 2 2 6 4 8" xfId="11503"/>
    <cellStyle name="计算 2 3 2 2 6 4 9" xfId="11515"/>
    <cellStyle name="计算 2 3 2 2 6 5" xfId="3660"/>
    <cellStyle name="计算 2 3 2 2 6 5 10" xfId="2769"/>
    <cellStyle name="计算 2 3 2 2 6 5 11" xfId="3977"/>
    <cellStyle name="计算 2 3 2 2 6 5 2" xfId="1956"/>
    <cellStyle name="计算 2 3 2 2 6 5 3" xfId="301"/>
    <cellStyle name="计算 2 3 2 2 6 5 4" xfId="2916"/>
    <cellStyle name="计算 2 3 2 2 6 5 5" xfId="2927"/>
    <cellStyle name="计算 2 3 2 2 6 5 6" xfId="5645"/>
    <cellStyle name="计算 2 3 2 2 6 5 7" xfId="7392"/>
    <cellStyle name="计算 2 3 2 2 6 5 8" xfId="7397"/>
    <cellStyle name="计算 2 3 2 2 6 5 9" xfId="7710"/>
    <cellStyle name="计算 2 3 2 2 6 6" xfId="6926"/>
    <cellStyle name="计算 2 3 2 2 6 7" xfId="11794"/>
    <cellStyle name="计算 2 3 2 2 6 8" xfId="5540"/>
    <cellStyle name="计算 2 3 2 2 6 9" xfId="6933"/>
    <cellStyle name="计算 2 3 2 2 7" xfId="5653"/>
    <cellStyle name="计算 2 3 2 2 7 10" xfId="8784"/>
    <cellStyle name="计算 2 3 2 2 7 11" xfId="8939"/>
    <cellStyle name="计算 2 3 2 2 7 12" xfId="9823"/>
    <cellStyle name="计算 2 3 2 2 7 13" xfId="13009"/>
    <cellStyle name="计算 2 3 2 2 7 14" xfId="13024"/>
    <cellStyle name="计算 2 3 2 2 7 15" xfId="104"/>
    <cellStyle name="计算 2 3 2 2 7 2" xfId="4980"/>
    <cellStyle name="计算 2 3 2 2 7 2 10" xfId="5663"/>
    <cellStyle name="计算 2 3 2 2 7 2 11" xfId="5666"/>
    <cellStyle name="计算 2 3 2 2 7 2 2" xfId="7666"/>
    <cellStyle name="计算 2 3 2 2 7 2 3" xfId="3750"/>
    <cellStyle name="计算 2 3 2 2 7 2 4" xfId="7672"/>
    <cellStyle name="计算 2 3 2 2 7 2 5" xfId="1500"/>
    <cellStyle name="计算 2 3 2 2 7 2 6" xfId="3953"/>
    <cellStyle name="计算 2 3 2 2 7 2 7" xfId="1019"/>
    <cellStyle name="计算 2 3 2 2 7 2 8" xfId="1332"/>
    <cellStyle name="计算 2 3 2 2 7 2 9" xfId="5097"/>
    <cellStyle name="计算 2 3 2 2 7 3" xfId="5072"/>
    <cellStyle name="计算 2 3 2 2 7 3 10" xfId="1702"/>
    <cellStyle name="计算 2 3 2 2 7 3 11" xfId="2055"/>
    <cellStyle name="计算 2 3 2 2 7 3 2" xfId="6673"/>
    <cellStyle name="计算 2 3 2 2 7 3 3" xfId="7444"/>
    <cellStyle name="计算 2 3 2 2 7 3 4" xfId="6248"/>
    <cellStyle name="计算 2 3 2 2 7 3 5" xfId="2830"/>
    <cellStyle name="计算 2 3 2 2 7 3 6" xfId="9760"/>
    <cellStyle name="计算 2 3 2 2 7 3 7" xfId="6942"/>
    <cellStyle name="计算 2 3 2 2 7 3 8" xfId="6938"/>
    <cellStyle name="计算 2 3 2 2 7 3 9" xfId="11578"/>
    <cellStyle name="计算 2 3 2 2 7 4" xfId="4580"/>
    <cellStyle name="计算 2 3 2 2 7 4 10" xfId="5711"/>
    <cellStyle name="计算 2 3 2 2 7 4 11" xfId="5720"/>
    <cellStyle name="计算 2 3 2 2 7 4 2" xfId="2171"/>
    <cellStyle name="计算 2 3 2 2 7 4 3" xfId="2615"/>
    <cellStyle name="计算 2 3 2 2 7 4 4" xfId="9775"/>
    <cellStyle name="计算 2 3 2 2 7 4 5" xfId="139"/>
    <cellStyle name="计算 2 3 2 2 7 4 6" xfId="5104"/>
    <cellStyle name="计算 2 3 2 2 7 4 7" xfId="9431"/>
    <cellStyle name="计算 2 3 2 2 7 4 8" xfId="3525"/>
    <cellStyle name="计算 2 3 2 2 7 4 9" xfId="2537"/>
    <cellStyle name="计算 2 3 2 2 7 5" xfId="2659"/>
    <cellStyle name="计算 2 3 2 2 7 5 10" xfId="1542"/>
    <cellStyle name="计算 2 3 2 2 7 5 11" xfId="2110"/>
    <cellStyle name="计算 2 3 2 2 7 5 2" xfId="1055"/>
    <cellStyle name="计算 2 3 2 2 7 5 3" xfId="4493"/>
    <cellStyle name="计算 2 3 2 2 7 5 4" xfId="5115"/>
    <cellStyle name="计算 2 3 2 2 7 5 5" xfId="520"/>
    <cellStyle name="计算 2 3 2 2 7 5 6" xfId="731"/>
    <cellStyle name="计算 2 3 2 2 7 5 7" xfId="7723"/>
    <cellStyle name="计算 2 3 2 2 7 5 8" xfId="359"/>
    <cellStyle name="计算 2 3 2 2 7 5 9" xfId="3625"/>
    <cellStyle name="计算 2 3 2 2 7 6" xfId="1950"/>
    <cellStyle name="计算 2 3 2 2 7 7" xfId="7734"/>
    <cellStyle name="计算 2 3 2 2 7 8" xfId="7736"/>
    <cellStyle name="计算 2 3 2 2 7 9" xfId="7738"/>
    <cellStyle name="计算 2 3 2 2 8" xfId="5726"/>
    <cellStyle name="计算 2 3 2 2 8 10" xfId="2440"/>
    <cellStyle name="计算 2 3 2 2 8 11" xfId="2745"/>
    <cellStyle name="计算 2 3 2 2 8 2" xfId="3273"/>
    <cellStyle name="计算 2 3 2 2 8 3" xfId="12111"/>
    <cellStyle name="计算 2 3 2 2 8 4" xfId="6099"/>
    <cellStyle name="计算 2 3 2 2 8 5" xfId="5778"/>
    <cellStyle name="计算 2 3 2 2 8 6" xfId="5802"/>
    <cellStyle name="计算 2 3 2 2 8 7" xfId="5811"/>
    <cellStyle name="计算 2 3 2 2 8 8" xfId="3446"/>
    <cellStyle name="计算 2 3 2 2 8 9" xfId="5815"/>
    <cellStyle name="计算 2 3 2 2 9" xfId="5820"/>
    <cellStyle name="计算 2 3 2 2 9 10" xfId="4066"/>
    <cellStyle name="计算 2 3 2 2 9 11" xfId="5841"/>
    <cellStyle name="计算 2 3 2 2 9 2" xfId="2719"/>
    <cellStyle name="计算 2 3 2 2 9 3" xfId="904"/>
    <cellStyle name="计算 2 3 2 2 9 4" xfId="2592"/>
    <cellStyle name="计算 2 3 2 2 9 5" xfId="7502"/>
    <cellStyle name="计算 2 3 2 2 9 6" xfId="3208"/>
    <cellStyle name="计算 2 3 2 2 9 7" xfId="1118"/>
    <cellStyle name="计算 2 3 2 2 9 8" xfId="1675"/>
    <cellStyle name="计算 2 3 2 2 9 9" xfId="13113"/>
    <cellStyle name="计算 2 3 2 20" xfId="2738"/>
    <cellStyle name="计算 2 3 2 21" xfId="2310"/>
    <cellStyle name="计算 2 3 2 22" xfId="1639"/>
    <cellStyle name="计算 2 3 2 3" xfId="11251"/>
    <cellStyle name="计算 2 3 2 3 10" xfId="10385"/>
    <cellStyle name="计算 2 3 2 3 11" xfId="10332"/>
    <cellStyle name="计算 2 3 2 3 12" xfId="11948"/>
    <cellStyle name="计算 2 3 2 3 13" xfId="12257"/>
    <cellStyle name="计算 2 3 2 3 14" xfId="97"/>
    <cellStyle name="计算 2 3 2 3 15" xfId="2666"/>
    <cellStyle name="计算 2 3 2 3 2" xfId="5352"/>
    <cellStyle name="计算 2 3 2 3 2 10" xfId="7761"/>
    <cellStyle name="计算 2 3 2 3 2 11" xfId="7762"/>
    <cellStyle name="计算 2 3 2 3 2 2" xfId="7763"/>
    <cellStyle name="计算 2 3 2 3 2 3" xfId="7765"/>
    <cellStyle name="计算 2 3 2 3 2 4" xfId="7685"/>
    <cellStyle name="计算 2 3 2 3 2 5" xfId="2169"/>
    <cellStyle name="计算 2 3 2 3 2 6" xfId="7292"/>
    <cellStyle name="计算 2 3 2 3 2 7" xfId="381"/>
    <cellStyle name="计算 2 3 2 3 2 8" xfId="10477"/>
    <cellStyle name="计算 2 3 2 3 2 9" xfId="10487"/>
    <cellStyle name="计算 2 3 2 3 3" xfId="6868"/>
    <cellStyle name="计算 2 3 2 3 3 10" xfId="3057"/>
    <cellStyle name="计算 2 3 2 3 3 11" xfId="2366"/>
    <cellStyle name="计算 2 3 2 3 3 2" xfId="7770"/>
    <cellStyle name="计算 2 3 2 3 3 3" xfId="11290"/>
    <cellStyle name="计算 2 3 2 3 3 4" xfId="3097"/>
    <cellStyle name="计算 2 3 2 3 3 5" xfId="3905"/>
    <cellStyle name="计算 2 3 2 3 3 6" xfId="12397"/>
    <cellStyle name="计算 2 3 2 3 3 7" xfId="12406"/>
    <cellStyle name="计算 2 3 2 3 3 8" xfId="12418"/>
    <cellStyle name="计算 2 3 2 3 3 9" xfId="6211"/>
    <cellStyle name="计算 2 3 2 3 4" xfId="7774"/>
    <cellStyle name="计算 2 3 2 3 4 10" xfId="7775"/>
    <cellStyle name="计算 2 3 2 3 4 11" xfId="7779"/>
    <cellStyle name="计算 2 3 2 3 4 2" xfId="986"/>
    <cellStyle name="计算 2 3 2 3 4 3" xfId="11877"/>
    <cellStyle name="计算 2 3 2 3 4 4" xfId="2120"/>
    <cellStyle name="计算 2 3 2 3 4 5" xfId="2230"/>
    <cellStyle name="计算 2 3 2 3 4 6" xfId="12745"/>
    <cellStyle name="计算 2 3 2 3 4 7" xfId="2325"/>
    <cellStyle name="计算 2 3 2 3 4 8" xfId="4359"/>
    <cellStyle name="计算 2 3 2 3 4 9" xfId="4365"/>
    <cellStyle name="计算 2 3 2 3 5" xfId="6018"/>
    <cellStyle name="计算 2 3 2 3 5 10" xfId="4919"/>
    <cellStyle name="计算 2 3 2 3 5 11" xfId="4920"/>
    <cellStyle name="计算 2 3 2 3 5 2" xfId="11461"/>
    <cellStyle name="计算 2 3 2 3 5 3" xfId="14387"/>
    <cellStyle name="计算 2 3 2 3 5 4" xfId="2673"/>
    <cellStyle name="计算 2 3 2 3 5 5" xfId="14602"/>
    <cellStyle name="计算 2 3 2 3 5 6" xfId="12699"/>
    <cellStyle name="计算 2 3 2 3 5 7" xfId="12687"/>
    <cellStyle name="计算 2 3 2 3 5 8" xfId="13950"/>
    <cellStyle name="计算 2 3 2 3 5 9" xfId="6196"/>
    <cellStyle name="计算 2 3 2 3 6" xfId="4304"/>
    <cellStyle name="计算 2 3 2 3 7" xfId="4312"/>
    <cellStyle name="计算 2 3 2 3 8" xfId="6023"/>
    <cellStyle name="计算 2 3 2 3 9" xfId="5312"/>
    <cellStyle name="计算 2 3 2 4" xfId="11254"/>
    <cellStyle name="计算 2 3 2 4 10" xfId="4390"/>
    <cellStyle name="计算 2 3 2 4 11" xfId="3638"/>
    <cellStyle name="计算 2 3 2 4 12" xfId="2378"/>
    <cellStyle name="计算 2 3 2 4 13" xfId="3880"/>
    <cellStyle name="计算 2 3 2 4 14" xfId="3883"/>
    <cellStyle name="计算 2 3 2 4 15" xfId="2375"/>
    <cellStyle name="计算 2 3 2 4 2" xfId="2263"/>
    <cellStyle name="计算 2 3 2 4 2 10" xfId="7788"/>
    <cellStyle name="计算 2 3 2 4 2 11" xfId="7794"/>
    <cellStyle name="计算 2 3 2 4 2 2" xfId="7798"/>
    <cellStyle name="计算 2 3 2 4 2 3" xfId="11388"/>
    <cellStyle name="计算 2 3 2 4 2 4" xfId="2030"/>
    <cellStyle name="计算 2 3 2 4 2 5" xfId="4730"/>
    <cellStyle name="计算 2 3 2 4 2 6" xfId="7802"/>
    <cellStyle name="计算 2 3 2 4 2 7" xfId="1999"/>
    <cellStyle name="计算 2 3 2 4 2 8" xfId="13385"/>
    <cellStyle name="计算 2 3 2 4 2 9" xfId="5871"/>
    <cellStyle name="计算 2 3 2 4 3" xfId="3595"/>
    <cellStyle name="计算 2 3 2 4 3 10" xfId="1185"/>
    <cellStyle name="计算 2 3 2 4 3 11" xfId="416"/>
    <cellStyle name="计算 2 3 2 4 3 2" xfId="7820"/>
    <cellStyle name="计算 2 3 2 4 3 3" xfId="11402"/>
    <cellStyle name="计算 2 3 2 4 3 4" xfId="7702"/>
    <cellStyle name="计算 2 3 2 4 3 5" xfId="7704"/>
    <cellStyle name="计算 2 3 2 4 3 6" xfId="7821"/>
    <cellStyle name="计算 2 3 2 4 3 7" xfId="6282"/>
    <cellStyle name="计算 2 3 2 4 3 8" xfId="7826"/>
    <cellStyle name="计算 2 3 2 4 3 9" xfId="7830"/>
    <cellStyle name="计算 2 3 2 4 4" xfId="3153"/>
    <cellStyle name="计算 2 3 2 4 4 10" xfId="7836"/>
    <cellStyle name="计算 2 3 2 4 4 11" xfId="7840"/>
    <cellStyle name="计算 2 3 2 4 4 2" xfId="11405"/>
    <cellStyle name="计算 2 3 2 4 4 3" xfId="11412"/>
    <cellStyle name="计算 2 3 2 4 4 4" xfId="3444"/>
    <cellStyle name="计算 2 3 2 4 4 5" xfId="5812"/>
    <cellStyle name="计算 2 3 2 4 4 6" xfId="2589"/>
    <cellStyle name="计算 2 3 2 4 4 7" xfId="13871"/>
    <cellStyle name="计算 2 3 2 4 4 8" xfId="6574"/>
    <cellStyle name="计算 2 3 2 4 4 9" xfId="6228"/>
    <cellStyle name="计算 2 3 2 4 5" xfId="70"/>
    <cellStyle name="计算 2 3 2 4 5 10" xfId="708"/>
    <cellStyle name="计算 2 3 2 4 5 11" xfId="533"/>
    <cellStyle name="计算 2 3 2 4 5 2" xfId="3216"/>
    <cellStyle name="计算 2 3 2 4 5 3" xfId="7781"/>
    <cellStyle name="计算 2 3 2 4 5 4" xfId="7706"/>
    <cellStyle name="计算 2 3 2 4 5 5" xfId="2043"/>
    <cellStyle name="计算 2 3 2 4 5 6" xfId="13943"/>
    <cellStyle name="计算 2 3 2 4 5 7" xfId="13882"/>
    <cellStyle name="计算 2 3 2 4 5 8" xfId="13974"/>
    <cellStyle name="计算 2 3 2 4 5 9" xfId="14351"/>
    <cellStyle name="计算 2 3 2 4 6" xfId="6025"/>
    <cellStyle name="计算 2 3 2 4 7" xfId="7415"/>
    <cellStyle name="计算 2 3 2 4 8" xfId="7433"/>
    <cellStyle name="计算 2 3 2 4 9" xfId="7447"/>
    <cellStyle name="计算 2 3 2 5" xfId="11271"/>
    <cellStyle name="计算 2 3 2 5 10" xfId="11375"/>
    <cellStyle name="计算 2 3 2 5 11" xfId="11379"/>
    <cellStyle name="计算 2 3 2 5 12" xfId="5411"/>
    <cellStyle name="计算 2 3 2 5 13" xfId="7845"/>
    <cellStyle name="计算 2 3 2 5 14" xfId="7846"/>
    <cellStyle name="计算 2 3 2 5 15" xfId="7318"/>
    <cellStyle name="计算 2 3 2 5 2" xfId="345"/>
    <cellStyle name="计算 2 3 2 5 2 10" xfId="14686"/>
    <cellStyle name="计算 2 3 2 5 2 11" xfId="2456"/>
    <cellStyle name="计算 2 3 2 5 2 2" xfId="11237"/>
    <cellStyle name="计算 2 3 2 5 2 3" xfId="7847"/>
    <cellStyle name="计算 2 3 2 5 2 4" xfId="1188"/>
    <cellStyle name="计算 2 3 2 5 2 5" xfId="3748"/>
    <cellStyle name="计算 2 3 2 5 2 6" xfId="2233"/>
    <cellStyle name="计算 2 3 2 5 2 7" xfId="273"/>
    <cellStyle name="计算 2 3 2 5 2 8" xfId="2434"/>
    <cellStyle name="计算 2 3 2 5 2 9" xfId="7851"/>
    <cellStyle name="计算 2 3 2 5 3" xfId="4156"/>
    <cellStyle name="计算 2 3 2 5 3 10" xfId="7855"/>
    <cellStyle name="计算 2 3 2 5 3 11" xfId="7859"/>
    <cellStyle name="计算 2 3 2 5 3 2" xfId="2149"/>
    <cellStyle name="计算 2 3 2 5 3 3" xfId="13465"/>
    <cellStyle name="计算 2 3 2 5 3 4" xfId="13478"/>
    <cellStyle name="计算 2 3 2 5 3 5" xfId="7713"/>
    <cellStyle name="计算 2 3 2 5 3 6" xfId="7863"/>
    <cellStyle name="计算 2 3 2 5 3 7" xfId="7864"/>
    <cellStyle name="计算 2 3 2 5 3 8" xfId="7865"/>
    <cellStyle name="计算 2 3 2 5 3 9" xfId="7866"/>
    <cellStyle name="计算 2 3 2 5 4" xfId="4459"/>
    <cellStyle name="计算 2 3 2 5 4 10" xfId="8439"/>
    <cellStyle name="计算 2 3 2 5 4 11" xfId="7869"/>
    <cellStyle name="计算 2 3 2 5 4 2" xfId="8501"/>
    <cellStyle name="计算 2 3 2 5 4 3" xfId="8521"/>
    <cellStyle name="计算 2 3 2 5 4 4" xfId="8526"/>
    <cellStyle name="计算 2 3 2 5 4 5" xfId="2495"/>
    <cellStyle name="计算 2 3 2 5 4 6" xfId="8536"/>
    <cellStyle name="计算 2 3 2 5 4 7" xfId="8539"/>
    <cellStyle name="计算 2 3 2 5 4 8" xfId="741"/>
    <cellStyle name="计算 2 3 2 5 4 9" xfId="10040"/>
    <cellStyle name="计算 2 3 2 5 5" xfId="4462"/>
    <cellStyle name="计算 2 3 2 5 5 10" xfId="6984"/>
    <cellStyle name="计算 2 3 2 5 5 11" xfId="2243"/>
    <cellStyle name="计算 2 3 2 5 5 2" xfId="10342"/>
    <cellStyle name="计算 2 3 2 5 5 3" xfId="9109"/>
    <cellStyle name="计算 2 3 2 5 5 4" xfId="7715"/>
    <cellStyle name="计算 2 3 2 5 5 5" xfId="6270"/>
    <cellStyle name="计算 2 3 2 5 5 6" xfId="2025"/>
    <cellStyle name="计算 2 3 2 5 5 7" xfId="5221"/>
    <cellStyle name="计算 2 3 2 5 5 8" xfId="6272"/>
    <cellStyle name="计算 2 3 2 5 5 9" xfId="13364"/>
    <cellStyle name="计算 2 3 2 5 6" xfId="4086"/>
    <cellStyle name="计算 2 3 2 5 7" xfId="7463"/>
    <cellStyle name="计算 2 3 2 5 8" xfId="7469"/>
    <cellStyle name="计算 2 3 2 5 9" xfId="5705"/>
    <cellStyle name="计算 2 3 2 6" xfId="11284"/>
    <cellStyle name="计算 2 3 2 6 10" xfId="2457"/>
    <cellStyle name="计算 2 3 2 6 11" xfId="872"/>
    <cellStyle name="计算 2 3 2 6 12" xfId="2812"/>
    <cellStyle name="计算 2 3 2 6 13" xfId="13429"/>
    <cellStyle name="计算 2 3 2 6 14" xfId="11199"/>
    <cellStyle name="计算 2 3 2 6 15" xfId="7333"/>
    <cellStyle name="计算 2 3 2 6 2" xfId="7873"/>
    <cellStyle name="计算 2 3 2 6 2 10" xfId="7878"/>
    <cellStyle name="计算 2 3 2 6 2 11" xfId="7879"/>
    <cellStyle name="计算 2 3 2 6 2 2" xfId="8450"/>
    <cellStyle name="计算 2 3 2 6 2 3" xfId="13165"/>
    <cellStyle name="计算 2 3 2 6 2 4" xfId="8461"/>
    <cellStyle name="计算 2 3 2 6 2 5" xfId="8470"/>
    <cellStyle name="计算 2 3 2 6 2 6" xfId="12932"/>
    <cellStyle name="计算 2 3 2 6 2 7" xfId="13110"/>
    <cellStyle name="计算 2 3 2 6 2 8" xfId="12939"/>
    <cellStyle name="计算 2 3 2 6 2 9" xfId="7880"/>
    <cellStyle name="计算 2 3 2 6 3" xfId="7337"/>
    <cellStyle name="计算 2 3 2 6 3 10" xfId="3669"/>
    <cellStyle name="计算 2 3 2 6 3 11" xfId="4698"/>
    <cellStyle name="计算 2 3 2 6 3 2" xfId="402"/>
    <cellStyle name="计算 2 3 2 6 3 3" xfId="3070"/>
    <cellStyle name="计算 2 3 2 6 3 4" xfId="4630"/>
    <cellStyle name="计算 2 3 2 6 3 5" xfId="7885"/>
    <cellStyle name="计算 2 3 2 6 3 6" xfId="7886"/>
    <cellStyle name="计算 2 3 2 6 3 7" xfId="3568"/>
    <cellStyle name="计算 2 3 2 6 3 8" xfId="7887"/>
    <cellStyle name="计算 2 3 2 6 3 9" xfId="7888"/>
    <cellStyle name="计算 2 3 2 6 4" xfId="7338"/>
    <cellStyle name="计算 2 3 2 6 4 10" xfId="2818"/>
    <cellStyle name="计算 2 3 2 6 4 11" xfId="2568"/>
    <cellStyle name="计算 2 3 2 6 4 2" xfId="2586"/>
    <cellStyle name="计算 2 3 2 6 4 3" xfId="1686"/>
    <cellStyle name="计算 2 3 2 6 4 4" xfId="5558"/>
    <cellStyle name="计算 2 3 2 6 4 5" xfId="2441"/>
    <cellStyle name="计算 2 3 2 6 4 6" xfId="4693"/>
    <cellStyle name="计算 2 3 2 6 4 7" xfId="496"/>
    <cellStyle name="计算 2 3 2 6 4 8" xfId="557"/>
    <cellStyle name="计算 2 3 2 6 4 9" xfId="737"/>
    <cellStyle name="计算 2 3 2 6 5" xfId="7889"/>
    <cellStyle name="计算 2 3 2 6 5 10" xfId="7890"/>
    <cellStyle name="计算 2 3 2 6 5 11" xfId="3478"/>
    <cellStyle name="计算 2 3 2 6 5 2" xfId="1718"/>
    <cellStyle name="计算 2 3 2 6 5 3" xfId="3012"/>
    <cellStyle name="计算 2 3 2 6 5 4" xfId="7891"/>
    <cellStyle name="计算 2 3 2 6 5 5" xfId="7892"/>
    <cellStyle name="计算 2 3 2 6 5 6" xfId="7893"/>
    <cellStyle name="计算 2 3 2 6 5 7" xfId="7894"/>
    <cellStyle name="计算 2 3 2 6 5 8" xfId="7895"/>
    <cellStyle name="计算 2 3 2 6 5 9" xfId="7896"/>
    <cellStyle name="计算 2 3 2 6 6" xfId="3508"/>
    <cellStyle name="计算 2 3 2 6 7" xfId="12402"/>
    <cellStyle name="计算 2 3 2 6 8" xfId="12615"/>
    <cellStyle name="计算 2 3 2 6 9" xfId="12072"/>
    <cellStyle name="计算 2 3 2 7" xfId="6152"/>
    <cellStyle name="计算 2 3 2 7 10" xfId="1828"/>
    <cellStyle name="计算 2 3 2 7 11" xfId="7556"/>
    <cellStyle name="计算 2 3 2 7 12" xfId="7564"/>
    <cellStyle name="计算 2 3 2 7 13" xfId="8558"/>
    <cellStyle name="计算 2 3 2 7 14" xfId="8562"/>
    <cellStyle name="计算 2 3 2 7 15" xfId="5173"/>
    <cellStyle name="计算 2 3 2 7 2" xfId="1859"/>
    <cellStyle name="计算 2 3 2 7 2 10" xfId="7897"/>
    <cellStyle name="计算 2 3 2 7 2 11" xfId="7898"/>
    <cellStyle name="计算 2 3 2 7 2 2" xfId="7568"/>
    <cellStyle name="计算 2 3 2 7 2 3" xfId="8559"/>
    <cellStyle name="计算 2 3 2 7 2 4" xfId="3187"/>
    <cellStyle name="计算 2 3 2 7 2 5" xfId="3608"/>
    <cellStyle name="计算 2 3 2 7 2 6" xfId="7899"/>
    <cellStyle name="计算 2 3 2 7 2 7" xfId="7901"/>
    <cellStyle name="计算 2 3 2 7 2 8" xfId="11717"/>
    <cellStyle name="计算 2 3 2 7 2 9" xfId="7907"/>
    <cellStyle name="计算 2 3 2 7 3" xfId="3759"/>
    <cellStyle name="计算 2 3 2 7 3 10" xfId="2033"/>
    <cellStyle name="计算 2 3 2 7 3 11" xfId="3402"/>
    <cellStyle name="计算 2 3 2 7 3 2" xfId="7908"/>
    <cellStyle name="计算 2 3 2 7 3 3" xfId="7909"/>
    <cellStyle name="计算 2 3 2 7 3 4" xfId="4781"/>
    <cellStyle name="计算 2 3 2 7 3 5" xfId="5205"/>
    <cellStyle name="计算 2 3 2 7 3 6" xfId="7910"/>
    <cellStyle name="计算 2 3 2 7 3 7" xfId="635"/>
    <cellStyle name="计算 2 3 2 7 3 8" xfId="5137"/>
    <cellStyle name="计算 2 3 2 7 3 9" xfId="7911"/>
    <cellStyle name="计算 2 3 2 7 4" xfId="7912"/>
    <cellStyle name="计算 2 3 2 7 4 10" xfId="201"/>
    <cellStyle name="计算 2 3 2 7 4 11" xfId="7913"/>
    <cellStyle name="计算 2 3 2 7 4 2" xfId="7914"/>
    <cellStyle name="计算 2 3 2 7 4 3" xfId="7915"/>
    <cellStyle name="计算 2 3 2 7 4 4" xfId="7916"/>
    <cellStyle name="计算 2 3 2 7 4 5" xfId="7917"/>
    <cellStyle name="计算 2 3 2 7 4 6" xfId="7918"/>
    <cellStyle name="计算 2 3 2 7 4 7" xfId="7919"/>
    <cellStyle name="计算 2 3 2 7 4 8" xfId="7920"/>
    <cellStyle name="计算 2 3 2 7 4 9" xfId="7921"/>
    <cellStyle name="计算 2 3 2 7 5" xfId="7922"/>
    <cellStyle name="计算 2 3 2 7 5 10" xfId="439"/>
    <cellStyle name="计算 2 3 2 7 5 11" xfId="13274"/>
    <cellStyle name="计算 2 3 2 7 5 2" xfId="11624"/>
    <cellStyle name="计算 2 3 2 7 5 3" xfId="1746"/>
    <cellStyle name="计算 2 3 2 7 5 4" xfId="7923"/>
    <cellStyle name="计算 2 3 2 7 5 5" xfId="7924"/>
    <cellStyle name="计算 2 3 2 7 5 6" xfId="7925"/>
    <cellStyle name="计算 2 3 2 7 5 7" xfId="7926"/>
    <cellStyle name="计算 2 3 2 7 5 8" xfId="7927"/>
    <cellStyle name="计算 2 3 2 7 5 9" xfId="7928"/>
    <cellStyle name="计算 2 3 2 7 6" xfId="7929"/>
    <cellStyle name="计算 2 3 2 7 7" xfId="7517"/>
    <cellStyle name="计算 2 3 2 7 8" xfId="7523"/>
    <cellStyle name="计算 2 3 2 7 9" xfId="7529"/>
    <cellStyle name="计算 2 3 2 8" xfId="11903"/>
    <cellStyle name="计算 2 3 2 8 10" xfId="7663"/>
    <cellStyle name="计算 2 3 2 8 11" xfId="3474"/>
    <cellStyle name="计算 2 3 2 8 12" xfId="1957"/>
    <cellStyle name="计算 2 3 2 8 13" xfId="3943"/>
    <cellStyle name="计算 2 3 2 8 14" xfId="7932"/>
    <cellStyle name="计算 2 3 2 8 15" xfId="7936"/>
    <cellStyle name="计算 2 3 2 8 2" xfId="6515"/>
    <cellStyle name="计算 2 3 2 8 2 10" xfId="23"/>
    <cellStyle name="计算 2 3 2 8 2 11" xfId="6404"/>
    <cellStyle name="计算 2 3 2 8 2 2" xfId="11123"/>
    <cellStyle name="计算 2 3 2 8 2 3" xfId="7938"/>
    <cellStyle name="计算 2 3 2 8 2 4" xfId="7941"/>
    <cellStyle name="计算 2 3 2 8 2 5" xfId="7943"/>
    <cellStyle name="计算 2 3 2 8 2 6" xfId="7945"/>
    <cellStyle name="计算 2 3 2 8 2 7" xfId="7947"/>
    <cellStyle name="计算 2 3 2 8 2 8" xfId="2221"/>
    <cellStyle name="计算 2 3 2 8 2 9" xfId="2322"/>
    <cellStyle name="计算 2 3 2 8 3" xfId="6888"/>
    <cellStyle name="计算 2 3 2 8 3 10" xfId="7949"/>
    <cellStyle name="计算 2 3 2 8 3 11" xfId="7951"/>
    <cellStyle name="计算 2 3 2 8 3 2" xfId="8344"/>
    <cellStyle name="计算 2 3 2 8 3 3" xfId="10972"/>
    <cellStyle name="计算 2 3 2 8 3 4" xfId="7954"/>
    <cellStyle name="计算 2 3 2 8 3 5" xfId="13018"/>
    <cellStyle name="计算 2 3 2 8 3 6" xfId="13257"/>
    <cellStyle name="计算 2 3 2 8 3 7" xfId="7958"/>
    <cellStyle name="计算 2 3 2 8 3 8" xfId="7960"/>
    <cellStyle name="计算 2 3 2 8 3 9" xfId="7962"/>
    <cellStyle name="计算 2 3 2 8 4" xfId="4002"/>
    <cellStyle name="计算 2 3 2 8 4 10" xfId="3148"/>
    <cellStyle name="计算 2 3 2 8 4 11" xfId="1506"/>
    <cellStyle name="计算 2 3 2 8 4 2" xfId="2386"/>
    <cellStyle name="计算 2 3 2 8 4 3" xfId="1260"/>
    <cellStyle name="计算 2 3 2 8 4 4" xfId="7977"/>
    <cellStyle name="计算 2 3 2 8 4 5" xfId="7980"/>
    <cellStyle name="计算 2 3 2 8 4 6" xfId="7983"/>
    <cellStyle name="计算 2 3 2 8 4 7" xfId="7988"/>
    <cellStyle name="计算 2 3 2 8 4 8" xfId="7993"/>
    <cellStyle name="计算 2 3 2 8 4 9" xfId="7998"/>
    <cellStyle name="计算 2 3 2 8 5" xfId="6646"/>
    <cellStyle name="计算 2 3 2 8 5 10" xfId="8001"/>
    <cellStyle name="计算 2 3 2 8 5 11" xfId="12594"/>
    <cellStyle name="计算 2 3 2 8 5 2" xfId="3560"/>
    <cellStyle name="计算 2 3 2 8 5 3" xfId="3112"/>
    <cellStyle name="计算 2 3 2 8 5 4" xfId="8003"/>
    <cellStyle name="计算 2 3 2 8 5 5" xfId="8005"/>
    <cellStyle name="计算 2 3 2 8 5 6" xfId="8008"/>
    <cellStyle name="计算 2 3 2 8 5 7" xfId="8014"/>
    <cellStyle name="计算 2 3 2 8 5 8" xfId="8016"/>
    <cellStyle name="计算 2 3 2 8 5 9" xfId="8021"/>
    <cellStyle name="计算 2 3 2 8 6" xfId="1781"/>
    <cellStyle name="计算 2 3 2 8 7" xfId="2208"/>
    <cellStyle name="计算 2 3 2 8 8" xfId="8023"/>
    <cellStyle name="计算 2 3 2 8 9" xfId="8026"/>
    <cellStyle name="计算 2 3 2 9" xfId="11912"/>
    <cellStyle name="计算 2 3 2 9 10" xfId="8029"/>
    <cellStyle name="计算 2 3 2 9 11" xfId="8030"/>
    <cellStyle name="计算 2 3 2 9 2" xfId="1474"/>
    <cellStyle name="计算 2 3 2 9 3" xfId="1239"/>
    <cellStyle name="计算 2 3 2 9 4" xfId="3178"/>
    <cellStyle name="计算 2 3 2 9 5" xfId="4472"/>
    <cellStyle name="计算 2 3 2 9 6" xfId="3193"/>
    <cellStyle name="计算 2 3 2 9 7" xfId="2652"/>
    <cellStyle name="计算 2 3 2 9 8" xfId="8031"/>
    <cellStyle name="计算 2 3 2 9 9" xfId="8035"/>
    <cellStyle name="计算 2 3 3" xfId="8038"/>
    <cellStyle name="计算 2 3 3 10" xfId="7773"/>
    <cellStyle name="计算 2 3 3 11" xfId="13986"/>
    <cellStyle name="计算 2 3 3 2" xfId="11293"/>
    <cellStyle name="计算 2 3 3 3" xfId="11298"/>
    <cellStyle name="计算 2 3 3 4" xfId="9074"/>
    <cellStyle name="计算 2 3 3 5" xfId="9800"/>
    <cellStyle name="计算 2 3 3 6" xfId="7275"/>
    <cellStyle name="计算 2 3 3 7" xfId="8054"/>
    <cellStyle name="计算 2 3 3 8" xfId="9806"/>
    <cellStyle name="计算 2 3 3 9" xfId="9818"/>
    <cellStyle name="计算 2 3 4" xfId="8058"/>
    <cellStyle name="计算 2 3 4 10" xfId="10068"/>
    <cellStyle name="计算 2 3 4 11" xfId="10073"/>
    <cellStyle name="计算 2 3 4 2" xfId="11338"/>
    <cellStyle name="计算 2 3 4 3" xfId="11348"/>
    <cellStyle name="计算 2 3 4 4" xfId="10119"/>
    <cellStyle name="计算 2 3 4 5" xfId="11353"/>
    <cellStyle name="计算 2 3 4 6" xfId="11356"/>
    <cellStyle name="计算 2 3 4 7" xfId="9374"/>
    <cellStyle name="计算 2 3 4 8" xfId="8082"/>
    <cellStyle name="计算 2 3 4 9" xfId="7586"/>
    <cellStyle name="计算 2 3 5" xfId="8084"/>
    <cellStyle name="计算 2 3 6" xfId="14040"/>
    <cellStyle name="计算 2 3 7" xfId="5957"/>
    <cellStyle name="计算 2 3 8" xfId="2363"/>
    <cellStyle name="计算 2 3 9" xfId="8086"/>
    <cellStyle name="计算 2 4" xfId="8548"/>
    <cellStyle name="计算 2 4 10" xfId="8090"/>
    <cellStyle name="计算 2 4 10 10" xfId="5987"/>
    <cellStyle name="计算 2 4 10 11" xfId="8095"/>
    <cellStyle name="计算 2 4 10 2" xfId="1365"/>
    <cellStyle name="计算 2 4 10 3" xfId="933"/>
    <cellStyle name="计算 2 4 10 4" xfId="2396"/>
    <cellStyle name="计算 2 4 10 5" xfId="1307"/>
    <cellStyle name="计算 2 4 10 6" xfId="1766"/>
    <cellStyle name="计算 2 4 10 7" xfId="3177"/>
    <cellStyle name="计算 2 4 10 8" xfId="1069"/>
    <cellStyle name="计算 2 4 10 9" xfId="1811"/>
    <cellStyle name="计算 2 4 11" xfId="8150"/>
    <cellStyle name="计算 2 4 11 10" xfId="8152"/>
    <cellStyle name="计算 2 4 11 11" xfId="8155"/>
    <cellStyle name="计算 2 4 11 2" xfId="8159"/>
    <cellStyle name="计算 2 4 11 3" xfId="8164"/>
    <cellStyle name="计算 2 4 11 4" xfId="8168"/>
    <cellStyle name="计算 2 4 11 5" xfId="4443"/>
    <cellStyle name="计算 2 4 11 6" xfId="8172"/>
    <cellStyle name="计算 2 4 11 7" xfId="8175"/>
    <cellStyle name="计算 2 4 11 8" xfId="8178"/>
    <cellStyle name="计算 2 4 11 9" xfId="8180"/>
    <cellStyle name="计算 2 4 12" xfId="8183"/>
    <cellStyle name="计算 2 4 12 10" xfId="7425"/>
    <cellStyle name="计算 2 4 12 11" xfId="9601"/>
    <cellStyle name="计算 2 4 12 2" xfId="8187"/>
    <cellStyle name="计算 2 4 12 3" xfId="8192"/>
    <cellStyle name="计算 2 4 12 4" xfId="10749"/>
    <cellStyle name="计算 2 4 12 5" xfId="8702"/>
    <cellStyle name="计算 2 4 12 6" xfId="4602"/>
    <cellStyle name="计算 2 4 12 7" xfId="9660"/>
    <cellStyle name="计算 2 4 12 8" xfId="9696"/>
    <cellStyle name="计算 2 4 12 9" xfId="8193"/>
    <cellStyle name="计算 2 4 13" xfId="8197"/>
    <cellStyle name="计算 2 4 14" xfId="8200"/>
    <cellStyle name="计算 2 4 15" xfId="9122"/>
    <cellStyle name="计算 2 4 16" xfId="9127"/>
    <cellStyle name="计算 2 4 17" xfId="8217"/>
    <cellStyle name="计算 2 4 18" xfId="9129"/>
    <cellStyle name="计算 2 4 19" xfId="8097"/>
    <cellStyle name="计算 2 4 2" xfId="3878"/>
    <cellStyle name="计算 2 4 2 10" xfId="8098"/>
    <cellStyle name="计算 2 4 2 10 10" xfId="7143"/>
    <cellStyle name="计算 2 4 2 10 11" xfId="5561"/>
    <cellStyle name="计算 2 4 2 10 2" xfId="7631"/>
    <cellStyle name="计算 2 4 2 10 3" xfId="7638"/>
    <cellStyle name="计算 2 4 2 10 4" xfId="7648"/>
    <cellStyle name="计算 2 4 2 10 5" xfId="7652"/>
    <cellStyle name="计算 2 4 2 10 6" xfId="8101"/>
    <cellStyle name="计算 2 4 2 10 7" xfId="8106"/>
    <cellStyle name="计算 2 4 2 10 8" xfId="8109"/>
    <cellStyle name="计算 2 4 2 10 9" xfId="8112"/>
    <cellStyle name="计算 2 4 2 11" xfId="8115"/>
    <cellStyle name="计算 2 4 2 11 10" xfId="8117"/>
    <cellStyle name="计算 2 4 2 11 11" xfId="1548"/>
    <cellStyle name="计算 2 4 2 11 2" xfId="5657"/>
    <cellStyle name="计算 2 4 2 11 3" xfId="6070"/>
    <cellStyle name="计算 2 4 2 11 4" xfId="7171"/>
    <cellStyle name="计算 2 4 2 11 5" xfId="4799"/>
    <cellStyle name="计算 2 4 2 11 6" xfId="8121"/>
    <cellStyle name="计算 2 4 2 11 7" xfId="8125"/>
    <cellStyle name="计算 2 4 2 11 8" xfId="8128"/>
    <cellStyle name="计算 2 4 2 11 9" xfId="8131"/>
    <cellStyle name="计算 2 4 2 12" xfId="3240"/>
    <cellStyle name="计算 2 4 2 13" xfId="656"/>
    <cellStyle name="计算 2 4 2 14" xfId="6649"/>
    <cellStyle name="计算 2 4 2 15" xfId="8134"/>
    <cellStyle name="计算 2 4 2 16" xfId="8138"/>
    <cellStyle name="计算 2 4 2 17" xfId="8139"/>
    <cellStyle name="计算 2 4 2 18" xfId="8140"/>
    <cellStyle name="计算 2 4 2 19" xfId="8141"/>
    <cellStyle name="计算 2 4 2 2" xfId="8142"/>
    <cellStyle name="计算 2 4 2 2 10" xfId="6466"/>
    <cellStyle name="计算 2 4 2 2 11" xfId="1058"/>
    <cellStyle name="计算 2 4 2 2 12" xfId="204"/>
    <cellStyle name="计算 2 4 2 2 13" xfId="599"/>
    <cellStyle name="计算 2 4 2 2 14" xfId="3157"/>
    <cellStyle name="计算 2 4 2 2 15" xfId="1052"/>
    <cellStyle name="计算 2 4 2 2 2" xfId="8151"/>
    <cellStyle name="计算 2 4 2 2 2 10" xfId="8153"/>
    <cellStyle name="计算 2 4 2 2 2 11" xfId="2656"/>
    <cellStyle name="计算 2 4 2 2 2 2" xfId="8161"/>
    <cellStyle name="计算 2 4 2 2 2 3" xfId="8165"/>
    <cellStyle name="计算 2 4 2 2 2 4" xfId="8166"/>
    <cellStyle name="计算 2 4 2 2 2 5" xfId="4442"/>
    <cellStyle name="计算 2 4 2 2 2 6" xfId="8171"/>
    <cellStyle name="计算 2 4 2 2 2 7" xfId="8174"/>
    <cellStyle name="计算 2 4 2 2 2 8" xfId="8177"/>
    <cellStyle name="计算 2 4 2 2 2 9" xfId="8181"/>
    <cellStyle name="计算 2 4 2 2 3" xfId="8184"/>
    <cellStyle name="计算 2 4 2 2 3 10" xfId="7424"/>
    <cellStyle name="计算 2 4 2 2 3 11" xfId="5568"/>
    <cellStyle name="计算 2 4 2 2 3 2" xfId="8188"/>
    <cellStyle name="计算 2 4 2 2 3 3" xfId="8191"/>
    <cellStyle name="计算 2 4 2 2 3 4" xfId="10748"/>
    <cellStyle name="计算 2 4 2 2 3 5" xfId="11670"/>
    <cellStyle name="计算 2 4 2 2 3 6" xfId="9599"/>
    <cellStyle name="计算 2 4 2 2 3 7" xfId="9659"/>
    <cellStyle name="计算 2 4 2 2 3 8" xfId="9695"/>
    <cellStyle name="计算 2 4 2 2 3 9" xfId="8194"/>
    <cellStyle name="计算 2 4 2 2 4" xfId="8196"/>
    <cellStyle name="计算 2 4 2 2 4 10" xfId="12961"/>
    <cellStyle name="计算 2 4 2 2 4 11" xfId="2275"/>
    <cellStyle name="计算 2 4 2 2 4 2" xfId="178"/>
    <cellStyle name="计算 2 4 2 2 4 3" xfId="2347"/>
    <cellStyle name="计算 2 4 2 2 4 4" xfId="1983"/>
    <cellStyle name="计算 2 4 2 2 4 5" xfId="2008"/>
    <cellStyle name="计算 2 4 2 2 4 6" xfId="2922"/>
    <cellStyle name="计算 2 4 2 2 4 7" xfId="2839"/>
    <cellStyle name="计算 2 4 2 2 4 8" xfId="668"/>
    <cellStyle name="计算 2 4 2 2 4 9" xfId="979"/>
    <cellStyle name="计算 2 4 2 2 5" xfId="8201"/>
    <cellStyle name="计算 2 4 2 2 5 10" xfId="8203"/>
    <cellStyle name="计算 2 4 2 2 5 11" xfId="8206"/>
    <cellStyle name="计算 2 4 2 2 5 2" xfId="6628"/>
    <cellStyle name="计算 2 4 2 2 5 3" xfId="123"/>
    <cellStyle name="计算 2 4 2 2 5 4" xfId="3247"/>
    <cellStyle name="计算 2 4 2 2 5 5" xfId="8208"/>
    <cellStyle name="计算 2 4 2 2 5 6" xfId="8210"/>
    <cellStyle name="计算 2 4 2 2 5 7" xfId="8213"/>
    <cellStyle name="计算 2 4 2 2 5 8" xfId="2841"/>
    <cellStyle name="计算 2 4 2 2 5 9" xfId="8214"/>
    <cellStyle name="计算 2 4 2 2 6" xfId="9123"/>
    <cellStyle name="计算 2 4 2 2 7" xfId="9128"/>
    <cellStyle name="计算 2 4 2 2 8" xfId="8218"/>
    <cellStyle name="计算 2 4 2 2 9" xfId="9130"/>
    <cellStyle name="计算 2 4 2 20" xfId="8133"/>
    <cellStyle name="计算 2 4 2 21" xfId="8137"/>
    <cellStyle name="计算 2 4 2 3" xfId="8222"/>
    <cellStyle name="计算 2 4 2 3 10" xfId="9075"/>
    <cellStyle name="计算 2 4 2 3 11" xfId="9801"/>
    <cellStyle name="计算 2 4 2 3 12" xfId="7276"/>
    <cellStyle name="计算 2 4 2 3 13" xfId="8055"/>
    <cellStyle name="计算 2 4 2 3 14" xfId="9807"/>
    <cellStyle name="计算 2 4 2 3 15" xfId="9819"/>
    <cellStyle name="计算 2 4 2 3 2" xfId="8232"/>
    <cellStyle name="计算 2 4 2 3 2 10" xfId="3338"/>
    <cellStyle name="计算 2 4 2 3 2 11" xfId="2640"/>
    <cellStyle name="计算 2 4 2 3 2 2" xfId="10653"/>
    <cellStyle name="计算 2 4 2 3 2 3" xfId="11858"/>
    <cellStyle name="计算 2 4 2 3 2 4" xfId="12178"/>
    <cellStyle name="计算 2 4 2 3 2 5" xfId="9501"/>
    <cellStyle name="计算 2 4 2 3 2 6" xfId="8237"/>
    <cellStyle name="计算 2 4 2 3 2 7" xfId="8242"/>
    <cellStyle name="计算 2 4 2 3 2 8" xfId="4262"/>
    <cellStyle name="计算 2 4 2 3 2 9" xfId="4132"/>
    <cellStyle name="计算 2 4 2 3 3" xfId="10431"/>
    <cellStyle name="计算 2 4 2 3 3 10" xfId="7903"/>
    <cellStyle name="计算 2 4 2 3 3 11" xfId="11246"/>
    <cellStyle name="计算 2 4 2 3 3 2" xfId="1515"/>
    <cellStyle name="计算 2 4 2 3 3 3" xfId="1724"/>
    <cellStyle name="计算 2 4 2 3 3 4" xfId="13380"/>
    <cellStyle name="计算 2 4 2 3 3 5" xfId="12001"/>
    <cellStyle name="计算 2 4 2 3 3 6" xfId="4633"/>
    <cellStyle name="计算 2 4 2 3 3 7" xfId="9850"/>
    <cellStyle name="计算 2 4 2 3 3 8" xfId="4586"/>
    <cellStyle name="计算 2 4 2 3 3 9" xfId="9192"/>
    <cellStyle name="计算 2 4 2 3 4" xfId="10399"/>
    <cellStyle name="计算 2 4 2 3 4 10" xfId="11416"/>
    <cellStyle name="计算 2 4 2 3 4 11" xfId="8250"/>
    <cellStyle name="计算 2 4 2 3 4 2" xfId="14559"/>
    <cellStyle name="计算 2 4 2 3 4 3" xfId="12644"/>
    <cellStyle name="计算 2 4 2 3 4 4" xfId="9207"/>
    <cellStyle name="计算 2 4 2 3 4 5" xfId="9210"/>
    <cellStyle name="计算 2 4 2 3 4 6" xfId="9704"/>
    <cellStyle name="计算 2 4 2 3 4 7" xfId="8252"/>
    <cellStyle name="计算 2 4 2 3 4 8" xfId="8259"/>
    <cellStyle name="计算 2 4 2 3 4 9" xfId="8272"/>
    <cellStyle name="计算 2 4 2 3 5" xfId="8365"/>
    <cellStyle name="计算 2 4 2 3 5 10" xfId="7653"/>
    <cellStyle name="计算 2 4 2 3 5 11" xfId="8102"/>
    <cellStyle name="计算 2 4 2 3 5 2" xfId="10702"/>
    <cellStyle name="计算 2 4 2 3 5 3" xfId="4275"/>
    <cellStyle name="计算 2 4 2 3 5 4" xfId="6834"/>
    <cellStyle name="计算 2 4 2 3 5 5" xfId="12900"/>
    <cellStyle name="计算 2 4 2 3 5 6" xfId="8275"/>
    <cellStyle name="计算 2 4 2 3 5 7" xfId="9923"/>
    <cellStyle name="计算 2 4 2 3 5 8" xfId="8278"/>
    <cellStyle name="计算 2 4 2 3 5 9" xfId="8281"/>
    <cellStyle name="计算 2 4 2 3 6" xfId="11394"/>
    <cellStyle name="计算 2 4 2 3 7" xfId="8223"/>
    <cellStyle name="计算 2 4 2 3 8" xfId="8287"/>
    <cellStyle name="计算 2 4 2 3 9" xfId="14467"/>
    <cellStyle name="计算 2 4 2 4" xfId="8286"/>
    <cellStyle name="计算 2 4 2 4 10" xfId="7948"/>
    <cellStyle name="计算 2 4 2 4 11" xfId="7612"/>
    <cellStyle name="计算 2 4 2 4 12" xfId="9970"/>
    <cellStyle name="计算 2 4 2 4 13" xfId="9977"/>
    <cellStyle name="计算 2 4 2 4 14" xfId="9981"/>
    <cellStyle name="计算 2 4 2 4 15" xfId="9984"/>
    <cellStyle name="计算 2 4 2 4 2" xfId="9451"/>
    <cellStyle name="计算 2 4 2 4 2 10" xfId="8293"/>
    <cellStyle name="计算 2 4 2 4 2 11" xfId="8300"/>
    <cellStyle name="计算 2 4 2 4 2 2" xfId="1856"/>
    <cellStyle name="计算 2 4 2 4 2 3" xfId="8304"/>
    <cellStyle name="计算 2 4 2 4 2 4" xfId="8306"/>
    <cellStyle name="计算 2 4 2 4 2 5" xfId="8308"/>
    <cellStyle name="计算 2 4 2 4 2 6" xfId="8312"/>
    <cellStyle name="计算 2 4 2 4 2 7" xfId="8551"/>
    <cellStyle name="计算 2 4 2 4 2 8" xfId="8573"/>
    <cellStyle name="计算 2 4 2 4 2 9" xfId="8609"/>
    <cellStyle name="计算 2 4 2 4 3" xfId="11489"/>
    <cellStyle name="计算 2 4 2 4 3 10" xfId="8315"/>
    <cellStyle name="计算 2 4 2 4 3 11" xfId="8317"/>
    <cellStyle name="计算 2 4 2 4 3 2" xfId="14487"/>
    <cellStyle name="计算 2 4 2 4 3 3" xfId="14301"/>
    <cellStyle name="计算 2 4 2 4 3 4" xfId="14400"/>
    <cellStyle name="计算 2 4 2 4 3 5" xfId="9244"/>
    <cellStyle name="计算 2 4 2 4 3 6" xfId="8319"/>
    <cellStyle name="计算 2 4 2 4 3 7" xfId="8655"/>
    <cellStyle name="计算 2 4 2 4 3 8" xfId="8663"/>
    <cellStyle name="计算 2 4 2 4 3 9" xfId="8670"/>
    <cellStyle name="计算 2 4 2 4 4" xfId="11494"/>
    <cellStyle name="计算 2 4 2 4 4 10" xfId="4915"/>
    <cellStyle name="计算 2 4 2 4 4 11" xfId="8322"/>
    <cellStyle name="计算 2 4 2 4 4 2" xfId="1470"/>
    <cellStyle name="计算 2 4 2 4 4 3" xfId="11730"/>
    <cellStyle name="计算 2 4 2 4 4 4" xfId="3179"/>
    <cellStyle name="计算 2 4 2 4 4 5" xfId="4473"/>
    <cellStyle name="计算 2 4 2 4 4 6" xfId="7790"/>
    <cellStyle name="计算 2 4 2 4 4 7" xfId="7796"/>
    <cellStyle name="计算 2 4 2 4 4 8" xfId="8676"/>
    <cellStyle name="计算 2 4 2 4 4 9" xfId="8325"/>
    <cellStyle name="计算 2 4 2 4 5" xfId="13920"/>
    <cellStyle name="计算 2 4 2 4 5 10" xfId="7253"/>
    <cellStyle name="计算 2 4 2 4 5 11" xfId="8332"/>
    <cellStyle name="计算 2 4 2 4 5 2" xfId="10838"/>
    <cellStyle name="计算 2 4 2 4 5 3" xfId="14711"/>
    <cellStyle name="计算 2 4 2 4 5 4" xfId="14582"/>
    <cellStyle name="计算 2 4 2 4 5 5" xfId="5674"/>
    <cellStyle name="计算 2 4 2 4 5 6" xfId="5699"/>
    <cellStyle name="计算 2 4 2 4 5 7" xfId="7455"/>
    <cellStyle name="计算 2 4 2 4 5 8" xfId="7458"/>
    <cellStyle name="计算 2 4 2 4 5 9" xfId="14358"/>
    <cellStyle name="计算 2 4 2 4 6" xfId="2824"/>
    <cellStyle name="计算 2 4 2 4 7" xfId="2511"/>
    <cellStyle name="计算 2 4 2 4 8" xfId="13093"/>
    <cellStyle name="计算 2 4 2 4 9" xfId="8337"/>
    <cellStyle name="计算 2 4 2 5" xfId="8346"/>
    <cellStyle name="计算 2 4 2 5 10" xfId="8524"/>
    <cellStyle name="计算 2 4 2 5 11" xfId="7963"/>
    <cellStyle name="计算 2 4 2 5 12" xfId="7969"/>
    <cellStyle name="计算 2 4 2 5 13" xfId="9180"/>
    <cellStyle name="计算 2 4 2 5 14" xfId="9994"/>
    <cellStyle name="计算 2 4 2 5 15" xfId="10001"/>
    <cellStyle name="计算 2 4 2 5 2" xfId="12856"/>
    <cellStyle name="计算 2 4 2 5 2 10" xfId="4790"/>
    <cellStyle name="计算 2 4 2 5 2 11" xfId="4222"/>
    <cellStyle name="计算 2 4 2 5 2 2" xfId="8349"/>
    <cellStyle name="计算 2 4 2 5 2 3" xfId="7837"/>
    <cellStyle name="计算 2 4 2 5 2 4" xfId="7841"/>
    <cellStyle name="计算 2 4 2 5 2 5" xfId="9362"/>
    <cellStyle name="计算 2 4 2 5 2 6" xfId="13250"/>
    <cellStyle name="计算 2 4 2 5 2 7" xfId="9182"/>
    <cellStyle name="计算 2 4 2 5 2 8" xfId="8886"/>
    <cellStyle name="计算 2 4 2 5 2 9" xfId="8352"/>
    <cellStyle name="计算 2 4 2 5 3" xfId="13435"/>
    <cellStyle name="计算 2 4 2 5 3 10" xfId="12987"/>
    <cellStyle name="计算 2 4 2 5 3 11" xfId="8368"/>
    <cellStyle name="计算 2 4 2 5 3 2" xfId="8369"/>
    <cellStyle name="计算 2 4 2 5 3 3" xfId="8371"/>
    <cellStyle name="计算 2 4 2 5 3 4" xfId="8372"/>
    <cellStyle name="计算 2 4 2 5 3 5" xfId="8374"/>
    <cellStyle name="计算 2 4 2 5 3 6" xfId="8377"/>
    <cellStyle name="计算 2 4 2 5 3 7" xfId="8380"/>
    <cellStyle name="计算 2 4 2 5 3 8" xfId="10010"/>
    <cellStyle name="计算 2 4 2 5 3 9" xfId="10013"/>
    <cellStyle name="计算 2 4 2 5 4" xfId="13437"/>
    <cellStyle name="计算 2 4 2 5 4 10" xfId="11159"/>
    <cellStyle name="计算 2 4 2 5 4 11" xfId="8384"/>
    <cellStyle name="计算 2 4 2 5 4 2" xfId="1171"/>
    <cellStyle name="计算 2 4 2 5 4 3" xfId="8386"/>
    <cellStyle name="计算 2 4 2 5 4 4" xfId="8389"/>
    <cellStyle name="计算 2 4 2 5 4 5" xfId="8391"/>
    <cellStyle name="计算 2 4 2 5 4 6" xfId="4423"/>
    <cellStyle name="计算 2 4 2 5 4 7" xfId="10025"/>
    <cellStyle name="计算 2 4 2 5 4 8" xfId="10030"/>
    <cellStyle name="计算 2 4 2 5 4 9" xfId="10032"/>
    <cellStyle name="计算 2 4 2 5 5" xfId="932"/>
    <cellStyle name="计算 2 4 2 5 5 10" xfId="6911"/>
    <cellStyle name="计算 2 4 2 5 5 11" xfId="1568"/>
    <cellStyle name="计算 2 4 2 5 5 2" xfId="1482"/>
    <cellStyle name="计算 2 4 2 5 5 3" xfId="11404"/>
    <cellStyle name="计算 2 4 2 5 5 4" xfId="11409"/>
    <cellStyle name="计算 2 4 2 5 5 5" xfId="10376"/>
    <cellStyle name="计算 2 4 2 5 5 6" xfId="13053"/>
    <cellStyle name="计算 2 4 2 5 5 7" xfId="1220"/>
    <cellStyle name="计算 2 4 2 5 5 8" xfId="1704"/>
    <cellStyle name="计算 2 4 2 5 5 9" xfId="8584"/>
    <cellStyle name="计算 2 4 2 5 6" xfId="116"/>
    <cellStyle name="计算 2 4 2 5 7" xfId="8749"/>
    <cellStyle name="计算 2 4 2 5 8" xfId="8405"/>
    <cellStyle name="计算 2 4 2 5 9" xfId="8422"/>
    <cellStyle name="计算 2 4 2 6" xfId="8425"/>
    <cellStyle name="计算 2 4 2 6 10" xfId="8428"/>
    <cellStyle name="计算 2 4 2 6 11" xfId="10038"/>
    <cellStyle name="计算 2 4 2 6 12" xfId="3733"/>
    <cellStyle name="计算 2 4 2 6 13" xfId="14631"/>
    <cellStyle name="计算 2 4 2 6 14" xfId="13674"/>
    <cellStyle name="计算 2 4 2 6 15" xfId="8429"/>
    <cellStyle name="计算 2 4 2 6 2" xfId="9011"/>
    <cellStyle name="计算 2 4 2 6 2 10" xfId="8430"/>
    <cellStyle name="计算 2 4 2 6 2 11" xfId="8032"/>
    <cellStyle name="计算 2 4 2 6 2 2" xfId="8446"/>
    <cellStyle name="计算 2 4 2 6 2 3" xfId="10483"/>
    <cellStyle name="计算 2 4 2 6 2 4" xfId="41"/>
    <cellStyle name="计算 2 4 2 6 2 5" xfId="8447"/>
    <cellStyle name="计算 2 4 2 6 2 6" xfId="8455"/>
    <cellStyle name="计算 2 4 2 6 2 7" xfId="8458"/>
    <cellStyle name="计算 2 4 2 6 2 8" xfId="8464"/>
    <cellStyle name="计算 2 4 2 6 2 9" xfId="8467"/>
    <cellStyle name="计算 2 4 2 6 3" xfId="8471"/>
    <cellStyle name="计算 2 4 2 6 3 10" xfId="7237"/>
    <cellStyle name="计算 2 4 2 6 3 11" xfId="889"/>
    <cellStyle name="计算 2 4 2 6 3 2" xfId="13171"/>
    <cellStyle name="计算 2 4 2 6 3 3" xfId="8480"/>
    <cellStyle name="计算 2 4 2 6 3 4" xfId="8481"/>
    <cellStyle name="计算 2 4 2 6 3 5" xfId="8726"/>
    <cellStyle name="计算 2 4 2 6 3 6" xfId="4956"/>
    <cellStyle name="计算 2 4 2 6 3 7" xfId="4960"/>
    <cellStyle name="计算 2 4 2 6 3 8" xfId="8486"/>
    <cellStyle name="计算 2 4 2 6 3 9" xfId="6914"/>
    <cellStyle name="计算 2 4 2 6 4" xfId="11003"/>
    <cellStyle name="计算 2 4 2 6 4 10" xfId="10238"/>
    <cellStyle name="计算 2 4 2 6 4 11" xfId="10244"/>
    <cellStyle name="计算 2 4 2 6 4 2" xfId="14257"/>
    <cellStyle name="计算 2 4 2 6 4 3" xfId="8569"/>
    <cellStyle name="计算 2 4 2 6 4 4" xfId="9138"/>
    <cellStyle name="计算 2 4 2 6 4 5" xfId="9896"/>
    <cellStyle name="计算 2 4 2 6 4 6" xfId="8491"/>
    <cellStyle name="计算 2 4 2 6 4 7" xfId="8493"/>
    <cellStyle name="计算 2 4 2 6 4 8" xfId="9365"/>
    <cellStyle name="计算 2 4 2 6 4 9" xfId="2466"/>
    <cellStyle name="计算 2 4 2 6 5" xfId="2139"/>
    <cellStyle name="计算 2 4 2 6 5 10" xfId="13413"/>
    <cellStyle name="计算 2 4 2 6 5 11" xfId="255"/>
    <cellStyle name="计算 2 4 2 6 5 2" xfId="8499"/>
    <cellStyle name="计算 2 4 2 6 5 3" xfId="8505"/>
    <cellStyle name="计算 2 4 2 6 5 4" xfId="8520"/>
    <cellStyle name="计算 2 4 2 6 5 5" xfId="8528"/>
    <cellStyle name="计算 2 4 2 6 5 6" xfId="7296"/>
    <cellStyle name="计算 2 4 2 6 5 7" xfId="8534"/>
    <cellStyle name="计算 2 4 2 6 5 8" xfId="8538"/>
    <cellStyle name="计算 2 4 2 6 5 9" xfId="8540"/>
    <cellStyle name="计算 2 4 2 6 6" xfId="12393"/>
    <cellStyle name="计算 2 4 2 6 7" xfId="12064"/>
    <cellStyle name="计算 2 4 2 6 8" xfId="8623"/>
    <cellStyle name="计算 2 4 2 6 9" xfId="8543"/>
    <cellStyle name="计算 2 4 2 7" xfId="8434"/>
    <cellStyle name="计算 2 4 2 7 10" xfId="8878"/>
    <cellStyle name="计算 2 4 2 7 11" xfId="3136"/>
    <cellStyle name="计算 2 4 2 7 12" xfId="3035"/>
    <cellStyle name="计算 2 4 2 7 13" xfId="7287"/>
    <cellStyle name="计算 2 4 2 7 14" xfId="9811"/>
    <cellStyle name="计算 2 4 2 7 15" xfId="8550"/>
    <cellStyle name="计算 2 4 2 7 2" xfId="8245"/>
    <cellStyle name="计算 2 4 2 7 2 10" xfId="13740"/>
    <cellStyle name="计算 2 4 2 7 2 11" xfId="14012"/>
    <cellStyle name="计算 2 4 2 7 2 2" xfId="5701"/>
    <cellStyle name="计算 2 4 2 7 2 3" xfId="8295"/>
    <cellStyle name="计算 2 4 2 7 2 4" xfId="8303"/>
    <cellStyle name="计算 2 4 2 7 2 5" xfId="669"/>
    <cellStyle name="计算 2 4 2 7 2 6" xfId="3424"/>
    <cellStyle name="计算 2 4 2 7 2 7" xfId="8556"/>
    <cellStyle name="计算 2 4 2 7 2 8" xfId="8565"/>
    <cellStyle name="计算 2 4 2 7 2 9" xfId="5167"/>
    <cellStyle name="计算 2 4 2 7 3" xfId="8570"/>
    <cellStyle name="计算 2 4 2 7 3 10" xfId="7934"/>
    <cellStyle name="计算 2 4 2 7 3 11" xfId="6759"/>
    <cellStyle name="计算 2 4 2 7 3 2" xfId="8583"/>
    <cellStyle name="计算 2 4 2 7 3 3" xfId="8585"/>
    <cellStyle name="计算 2 4 2 7 3 4" xfId="8590"/>
    <cellStyle name="计算 2 4 2 7 3 5" xfId="8591"/>
    <cellStyle name="计算 2 4 2 7 3 6" xfId="8595"/>
    <cellStyle name="计算 2 4 2 7 3 7" xfId="8598"/>
    <cellStyle name="计算 2 4 2 7 3 8" xfId="8601"/>
    <cellStyle name="计算 2 4 2 7 3 9" xfId="8604"/>
    <cellStyle name="计算 2 4 2 7 4" xfId="8606"/>
    <cellStyle name="计算 2 4 2 7 4 10" xfId="12312"/>
    <cellStyle name="计算 2 4 2 7 4 11" xfId="8610"/>
    <cellStyle name="计算 2 4 2 7 4 2" xfId="8612"/>
    <cellStyle name="计算 2 4 2 7 4 3" xfId="8613"/>
    <cellStyle name="计算 2 4 2 7 4 4" xfId="8614"/>
    <cellStyle name="计算 2 4 2 7 4 5" xfId="10648"/>
    <cellStyle name="计算 2 4 2 7 4 6" xfId="11464"/>
    <cellStyle name="计算 2 4 2 7 4 7" xfId="12162"/>
    <cellStyle name="计算 2 4 2 7 4 8" xfId="10857"/>
    <cellStyle name="计算 2 4 2 7 4 9" xfId="8616"/>
    <cellStyle name="计算 2 4 2 7 5" xfId="8624"/>
    <cellStyle name="计算 2 4 2 7 5 10" xfId="8627"/>
    <cellStyle name="计算 2 4 2 7 5 11" xfId="8629"/>
    <cellStyle name="计算 2 4 2 7 5 2" xfId="13884"/>
    <cellStyle name="计算 2 4 2 7 5 3" xfId="169"/>
    <cellStyle name="计算 2 4 2 7 5 4" xfId="4615"/>
    <cellStyle name="计算 2 4 2 7 5 5" xfId="13338"/>
    <cellStyle name="计算 2 4 2 7 5 6" xfId="8631"/>
    <cellStyle name="计算 2 4 2 7 5 7" xfId="8632"/>
    <cellStyle name="计算 2 4 2 7 5 8" xfId="8633"/>
    <cellStyle name="计算 2 4 2 7 5 9" xfId="8634"/>
    <cellStyle name="计算 2 4 2 7 6" xfId="8635"/>
    <cellStyle name="计算 2 4 2 7 7" xfId="8646"/>
    <cellStyle name="计算 2 4 2 7 8" xfId="1904"/>
    <cellStyle name="计算 2 4 2 7 9" xfId="8650"/>
    <cellStyle name="计算 2 4 2 8" xfId="837"/>
    <cellStyle name="计算 2 4 2 8 10" xfId="3101"/>
    <cellStyle name="计算 2 4 2 8 11" xfId="3235"/>
    <cellStyle name="计算 2 4 2 8 2" xfId="4031"/>
    <cellStyle name="计算 2 4 2 8 3" xfId="8661"/>
    <cellStyle name="计算 2 4 2 8 4" xfId="8668"/>
    <cellStyle name="计算 2 4 2 8 5" xfId="8675"/>
    <cellStyle name="计算 2 4 2 8 6" xfId="8679"/>
    <cellStyle name="计算 2 4 2 8 7" xfId="8684"/>
    <cellStyle name="计算 2 4 2 8 8" xfId="8690"/>
    <cellStyle name="计算 2 4 2 8 9" xfId="3175"/>
    <cellStyle name="计算 2 4 2 9" xfId="8692"/>
    <cellStyle name="计算 2 4 2 9 10" xfId="8698"/>
    <cellStyle name="计算 2 4 2 9 11" xfId="8705"/>
    <cellStyle name="计算 2 4 2 9 2" xfId="2493"/>
    <cellStyle name="计算 2 4 2 9 3" xfId="2909"/>
    <cellStyle name="计算 2 4 2 9 4" xfId="2736"/>
    <cellStyle name="计算 2 4 2 9 5" xfId="2308"/>
    <cellStyle name="计算 2 4 2 9 6" xfId="1636"/>
    <cellStyle name="计算 2 4 2 9 7" xfId="2831"/>
    <cellStyle name="计算 2 4 2 9 8" xfId="2853"/>
    <cellStyle name="计算 2 4 2 9 9" xfId="8329"/>
    <cellStyle name="计算 2 4 20" xfId="9121"/>
    <cellStyle name="计算 2 4 21" xfId="9126"/>
    <cellStyle name="计算 2 4 22" xfId="8216"/>
    <cellStyle name="计算 2 4 3" xfId="3283"/>
    <cellStyle name="计算 2 4 3 10" xfId="8345"/>
    <cellStyle name="计算 2 4 3 11" xfId="10968"/>
    <cellStyle name="计算 2 4 3 12" xfId="7955"/>
    <cellStyle name="计算 2 4 3 13" xfId="13017"/>
    <cellStyle name="计算 2 4 3 14" xfId="13260"/>
    <cellStyle name="计算 2 4 3 15" xfId="7959"/>
    <cellStyle name="计算 2 4 3 2" xfId="8714"/>
    <cellStyle name="计算 2 4 3 2 10" xfId="3047"/>
    <cellStyle name="计算 2 4 3 2 11" xfId="3786"/>
    <cellStyle name="计算 2 4 3 2 2" xfId="8718"/>
    <cellStyle name="计算 2 4 3 2 3" xfId="8720"/>
    <cellStyle name="计算 2 4 3 2 4" xfId="8721"/>
    <cellStyle name="计算 2 4 3 2 5" xfId="9046"/>
    <cellStyle name="计算 2 4 3 2 6" xfId="12292"/>
    <cellStyle name="计算 2 4 3 2 7" xfId="13718"/>
    <cellStyle name="计算 2 4 3 2 8" xfId="8727"/>
    <cellStyle name="计算 2 4 3 2 9" xfId="8728"/>
    <cellStyle name="计算 2 4 3 3" xfId="10191"/>
    <cellStyle name="计算 2 4 3 3 10" xfId="8733"/>
    <cellStyle name="计算 2 4 3 3 11" xfId="10052"/>
    <cellStyle name="计算 2 4 3 3 2" xfId="14205"/>
    <cellStyle name="计算 2 4 3 3 3" xfId="8734"/>
    <cellStyle name="计算 2 4 3 3 4" xfId="8735"/>
    <cellStyle name="计算 2 4 3 3 5" xfId="8737"/>
    <cellStyle name="计算 2 4 3 3 6" xfId="8739"/>
    <cellStyle name="计算 2 4 3 3 7" xfId="8742"/>
    <cellStyle name="计算 2 4 3 3 8" xfId="8745"/>
    <cellStyle name="计算 2 4 3 3 9" xfId="8746"/>
    <cellStyle name="计算 2 4 3 4" xfId="3100"/>
    <cellStyle name="计算 2 4 3 4 10" xfId="3084"/>
    <cellStyle name="计算 2 4 3 4 11" xfId="10213"/>
    <cellStyle name="计算 2 4 3 4 2" xfId="11886"/>
    <cellStyle name="计算 2 4 3 4 3" xfId="8752"/>
    <cellStyle name="计算 2 4 3 4 4" xfId="8753"/>
    <cellStyle name="计算 2 4 3 4 5" xfId="8755"/>
    <cellStyle name="计算 2 4 3 4 6" xfId="2588"/>
    <cellStyle name="计算 2 4 3 4 7" xfId="1688"/>
    <cellStyle name="计算 2 4 3 4 8" xfId="8757"/>
    <cellStyle name="计算 2 4 3 4 9" xfId="8759"/>
    <cellStyle name="计算 2 4 3 5" xfId="3234"/>
    <cellStyle name="计算 2 4 3 5 10" xfId="6354"/>
    <cellStyle name="计算 2 4 3 5 11" xfId="6358"/>
    <cellStyle name="计算 2 4 3 5 2" xfId="11087"/>
    <cellStyle name="计算 2 4 3 5 3" xfId="10401"/>
    <cellStyle name="计算 2 4 3 5 4" xfId="10403"/>
    <cellStyle name="计算 2 4 3 5 5" xfId="4902"/>
    <cellStyle name="计算 2 4 3 5 6" xfId="1717"/>
    <cellStyle name="计算 2 4 3 5 7" xfId="3011"/>
    <cellStyle name="计算 2 4 3 5 8" xfId="6371"/>
    <cellStyle name="计算 2 4 3 5 9" xfId="4386"/>
    <cellStyle name="计算 2 4 3 6" xfId="10974"/>
    <cellStyle name="计算 2 4 3 7" xfId="5422"/>
    <cellStyle name="计算 2 4 3 8" xfId="8779"/>
    <cellStyle name="计算 2 4 3 9" xfId="10565"/>
    <cellStyle name="计算 2 4 4" xfId="2373"/>
    <cellStyle name="计算 2 4 4 10" xfId="631"/>
    <cellStyle name="计算 2 4 4 11" xfId="5843"/>
    <cellStyle name="计算 2 4 4 12" xfId="8787"/>
    <cellStyle name="计算 2 4 4 13" xfId="3215"/>
    <cellStyle name="计算 2 4 4 14" xfId="7782"/>
    <cellStyle name="计算 2 4 4 15" xfId="7705"/>
    <cellStyle name="计算 2 4 4 2" xfId="6611"/>
    <cellStyle name="计算 2 4 4 2 10" xfId="12475"/>
    <cellStyle name="计算 2 4 4 2 11" xfId="4848"/>
    <cellStyle name="计算 2 4 4 2 2" xfId="161"/>
    <cellStyle name="计算 2 4 4 2 3" xfId="165"/>
    <cellStyle name="计算 2 4 4 2 4" xfId="8789"/>
    <cellStyle name="计算 2 4 4 2 5" xfId="5131"/>
    <cellStyle name="计算 2 4 4 2 6" xfId="5142"/>
    <cellStyle name="计算 2 4 4 2 7" xfId="4559"/>
    <cellStyle name="计算 2 4 4 2 8" xfId="3185"/>
    <cellStyle name="计算 2 4 4 2 9" xfId="3607"/>
    <cellStyle name="计算 2 4 4 3" xfId="4300"/>
    <cellStyle name="计算 2 4 4 3 10" xfId="7450"/>
    <cellStyle name="计算 2 4 4 3 11" xfId="8793"/>
    <cellStyle name="计算 2 4 4 3 2" xfId="9724"/>
    <cellStyle name="计算 2 4 4 3 3" xfId="5850"/>
    <cellStyle name="计算 2 4 4 3 4" xfId="6160"/>
    <cellStyle name="计算 2 4 4 3 5" xfId="13452"/>
    <cellStyle name="计算 2 4 4 3 6" xfId="12540"/>
    <cellStyle name="计算 2 4 4 3 7" xfId="11884"/>
    <cellStyle name="计算 2 4 4 3 8" xfId="11482"/>
    <cellStyle name="计算 2 4 4 3 9" xfId="11513"/>
    <cellStyle name="计算 2 4 4 4" xfId="7721"/>
    <cellStyle name="计算 2 4 4 4 10" xfId="14116"/>
    <cellStyle name="计算 2 4 4 4 11" xfId="4582"/>
    <cellStyle name="计算 2 4 4 4 2" xfId="6249"/>
    <cellStyle name="计算 2 4 4 4 3" xfId="5038"/>
    <cellStyle name="计算 2 4 4 4 4" xfId="1292"/>
    <cellStyle name="计算 2 4 4 4 5" xfId="1896"/>
    <cellStyle name="计算 2 4 4 4 6" xfId="2062"/>
    <cellStyle name="计算 2 4 4 4 7" xfId="8795"/>
    <cellStyle name="计算 2 4 4 4 8" xfId="11540"/>
    <cellStyle name="计算 2 4 4 4 9" xfId="8946"/>
    <cellStyle name="计算 2 4 4 5" xfId="7726"/>
    <cellStyle name="计算 2 4 4 5 10" xfId="8796"/>
    <cellStyle name="计算 2 4 4 5 11" xfId="4235"/>
    <cellStyle name="计算 2 4 4 5 2" xfId="8797"/>
    <cellStyle name="计算 2 4 4 5 3" xfId="13485"/>
    <cellStyle name="计算 2 4 4 5 4" xfId="13643"/>
    <cellStyle name="计算 2 4 4 5 5" xfId="1891"/>
    <cellStyle name="计算 2 4 4 5 6" xfId="5058"/>
    <cellStyle name="计算 2 4 4 5 7" xfId="6616"/>
    <cellStyle name="计算 2 4 4 5 8" xfId="610"/>
    <cellStyle name="计算 2 4 4 5 9" xfId="3303"/>
    <cellStyle name="计算 2 4 4 6" xfId="6959"/>
    <cellStyle name="计算 2 4 4 7" xfId="3711"/>
    <cellStyle name="计算 2 4 4 8" xfId="4034"/>
    <cellStyle name="计算 2 4 4 9" xfId="5680"/>
    <cellStyle name="计算 2 4 5" xfId="1985"/>
    <cellStyle name="计算 2 4 5 10" xfId="12385"/>
    <cellStyle name="计算 2 4 5 11" xfId="10547"/>
    <cellStyle name="计算 2 4 5 12" xfId="8831"/>
    <cellStyle name="计算 2 4 5 13" xfId="14121"/>
    <cellStyle name="计算 2 4 5 14" xfId="13593"/>
    <cellStyle name="计算 2 4 5 15" xfId="8832"/>
    <cellStyle name="计算 2 4 5 2" xfId="3170"/>
    <cellStyle name="计算 2 4 5 2 10" xfId="12196"/>
    <cellStyle name="计算 2 4 5 2 11" xfId="14031"/>
    <cellStyle name="计算 2 4 5 2 2" xfId="10466"/>
    <cellStyle name="计算 2 4 5 2 3" xfId="12800"/>
    <cellStyle name="计算 2 4 5 2 4" xfId="12747"/>
    <cellStyle name="计算 2 4 5 2 5" xfId="4358"/>
    <cellStyle name="计算 2 4 5 2 6" xfId="2936"/>
    <cellStyle name="计算 2 4 5 2 7" xfId="4364"/>
    <cellStyle name="计算 2 4 5 2 8" xfId="5908"/>
    <cellStyle name="计算 2 4 5 2 9" xfId="5232"/>
    <cellStyle name="计算 2 4 5 3" xfId="3631"/>
    <cellStyle name="计算 2 4 5 3 10" xfId="12114"/>
    <cellStyle name="计算 2 4 5 3 11" xfId="5782"/>
    <cellStyle name="计算 2 4 5 3 2" xfId="10127"/>
    <cellStyle name="计算 2 4 5 3 3" xfId="12878"/>
    <cellStyle name="计算 2 4 5 3 4" xfId="12497"/>
    <cellStyle name="计算 2 4 5 3 5" xfId="8836"/>
    <cellStyle name="计算 2 4 5 3 6" xfId="8842"/>
    <cellStyle name="计算 2 4 5 3 7" xfId="9202"/>
    <cellStyle name="计算 2 4 5 3 8" xfId="8852"/>
    <cellStyle name="计算 2 4 5 3 9" xfId="8855"/>
    <cellStyle name="计算 2 4 5 4" xfId="5332"/>
    <cellStyle name="计算 2 4 5 4 10" xfId="8856"/>
    <cellStyle name="计算 2 4 5 4 11" xfId="8860"/>
    <cellStyle name="计算 2 4 5 4 2" xfId="12509"/>
    <cellStyle name="计算 2 4 5 4 3" xfId="12469"/>
    <cellStyle name="计算 2 4 5 4 4" xfId="12936"/>
    <cellStyle name="计算 2 4 5 4 5" xfId="9215"/>
    <cellStyle name="计算 2 4 5 4 6" xfId="12920"/>
    <cellStyle name="计算 2 4 5 4 7" xfId="12922"/>
    <cellStyle name="计算 2 4 5 4 8" xfId="8862"/>
    <cellStyle name="计算 2 4 5 4 9" xfId="8866"/>
    <cellStyle name="计算 2 4 5 5" xfId="8645"/>
    <cellStyle name="计算 2 4 5 5 10" xfId="14131"/>
    <cellStyle name="计算 2 4 5 5 11" xfId="4070"/>
    <cellStyle name="计算 2 4 5 5 2" xfId="8867"/>
    <cellStyle name="计算 2 4 5 5 3" xfId="8868"/>
    <cellStyle name="计算 2 4 5 5 4" xfId="8869"/>
    <cellStyle name="计算 2 4 5 5 5" xfId="8870"/>
    <cellStyle name="计算 2 4 5 5 6" xfId="8872"/>
    <cellStyle name="计算 2 4 5 5 7" xfId="9253"/>
    <cellStyle name="计算 2 4 5 5 8" xfId="8874"/>
    <cellStyle name="计算 2 4 5 5 9" xfId="4503"/>
    <cellStyle name="计算 2 4 5 6" xfId="8885"/>
    <cellStyle name="计算 2 4 5 7" xfId="8899"/>
    <cellStyle name="计算 2 4 5 8" xfId="8144"/>
    <cellStyle name="计算 2 4 5 9" xfId="8227"/>
    <cellStyle name="计算 2 4 6" xfId="2009"/>
    <cellStyle name="计算 2 4 6 10" xfId="1743"/>
    <cellStyle name="计算 2 4 6 11" xfId="1595"/>
    <cellStyle name="计算 2 4 6 12" xfId="8900"/>
    <cellStyle name="计算 2 4 6 13" xfId="8902"/>
    <cellStyle name="计算 2 4 6 14" xfId="10960"/>
    <cellStyle name="计算 2 4 6 15" xfId="8904"/>
    <cellStyle name="计算 2 4 6 2" xfId="8636"/>
    <cellStyle name="计算 2 4 6 2 10" xfId="12698"/>
    <cellStyle name="计算 2 4 6 2 11" xfId="12557"/>
    <cellStyle name="计算 2 4 6 2 2" xfId="11944"/>
    <cellStyle name="计算 2 4 6 2 3" xfId="11951"/>
    <cellStyle name="计算 2 4 6 2 4" xfId="11684"/>
    <cellStyle name="计算 2 4 6 2 5" xfId="11697"/>
    <cellStyle name="计算 2 4 6 2 6" xfId="10265"/>
    <cellStyle name="计算 2 4 6 2 7" xfId="10270"/>
    <cellStyle name="计算 2 4 6 2 8" xfId="13886"/>
    <cellStyle name="计算 2 4 6 2 9" xfId="14375"/>
    <cellStyle name="计算 2 4 6 3" xfId="8647"/>
    <cellStyle name="计算 2 4 6 3 10" xfId="1518"/>
    <cellStyle name="计算 2 4 6 3 11" xfId="1726"/>
    <cellStyle name="计算 2 4 6 3 2" xfId="6810"/>
    <cellStyle name="计算 2 4 6 3 3" xfId="12968"/>
    <cellStyle name="计算 2 4 6 3 4" xfId="12978"/>
    <cellStyle name="计算 2 4 6 3 5" xfId="8911"/>
    <cellStyle name="计算 2 4 6 3 6" xfId="8914"/>
    <cellStyle name="计算 2 4 6 3 7" xfId="8917"/>
    <cellStyle name="计算 2 4 6 3 8" xfId="11638"/>
    <cellStyle name="计算 2 4 6 3 9" xfId="215"/>
    <cellStyle name="计算 2 4 6 4" xfId="1511"/>
    <cellStyle name="计算 2 4 6 4 10" xfId="8919"/>
    <cellStyle name="计算 2 4 6 4 11" xfId="10023"/>
    <cellStyle name="计算 2 4 6 4 2" xfId="12844"/>
    <cellStyle name="计算 2 4 6 4 3" xfId="11501"/>
    <cellStyle name="计算 2 4 6 4 4" xfId="12966"/>
    <cellStyle name="计算 2 4 6 4 5" xfId="8921"/>
    <cellStyle name="计算 2 4 6 4 6" xfId="8924"/>
    <cellStyle name="计算 2 4 6 4 7" xfId="9757"/>
    <cellStyle name="计算 2 4 6 4 8" xfId="8926"/>
    <cellStyle name="计算 2 4 6 4 9" xfId="8929"/>
    <cellStyle name="计算 2 4 6 5" xfId="8652"/>
    <cellStyle name="计算 2 4 6 5 10" xfId="3770"/>
    <cellStyle name="计算 2 4 6 5 11" xfId="2850"/>
    <cellStyle name="计算 2 4 6 5 2" xfId="14437"/>
    <cellStyle name="计算 2 4 6 5 3" xfId="14416"/>
    <cellStyle name="计算 2 4 6 5 4" xfId="14316"/>
    <cellStyle name="计算 2 4 6 5 5" xfId="8930"/>
    <cellStyle name="计算 2 4 6 5 6" xfId="11067"/>
    <cellStyle name="计算 2 4 6 5 7" xfId="11074"/>
    <cellStyle name="计算 2 4 6 5 8" xfId="9326"/>
    <cellStyle name="计算 2 4 6 5 9" xfId="8935"/>
    <cellStyle name="计算 2 4 6 6" xfId="11561"/>
    <cellStyle name="计算 2 4 6 7" xfId="8998"/>
    <cellStyle name="计算 2 4 6 8" xfId="8713"/>
    <cellStyle name="计算 2 4 6 9" xfId="11568"/>
    <cellStyle name="计算 2 4 7" xfId="14090"/>
    <cellStyle name="计算 2 4 7 10" xfId="5450"/>
    <cellStyle name="计算 2 4 7 11" xfId="5455"/>
    <cellStyle name="计算 2 4 7 12" xfId="5460"/>
    <cellStyle name="计算 2 4 7 13" xfId="3052"/>
    <cellStyle name="计算 2 4 7 14" xfId="6446"/>
    <cellStyle name="计算 2 4 7 15" xfId="5465"/>
    <cellStyle name="计算 2 4 7 2" xfId="8680"/>
    <cellStyle name="计算 2 4 7 2 10" xfId="14295"/>
    <cellStyle name="计算 2 4 7 2 11" xfId="12155"/>
    <cellStyle name="计算 2 4 7 2 2" xfId="8785"/>
    <cellStyle name="计算 2 4 7 2 3" xfId="8938"/>
    <cellStyle name="计算 2 4 7 2 4" xfId="9822"/>
    <cellStyle name="计算 2 4 7 2 5" xfId="13010"/>
    <cellStyle name="计算 2 4 7 2 6" xfId="13025"/>
    <cellStyle name="计算 2 4 7 2 7" xfId="13031"/>
    <cellStyle name="计算 2 4 7 2 8" xfId="14136"/>
    <cellStyle name="计算 2 4 7 2 9" xfId="13764"/>
    <cellStyle name="计算 2 4 7 3" xfId="8685"/>
    <cellStyle name="计算 2 4 7 3 10" xfId="1720"/>
    <cellStyle name="计算 2 4 7 3 11" xfId="2185"/>
    <cellStyle name="计算 2 4 7 3 2" xfId="8944"/>
    <cellStyle name="计算 2 4 7 3 3" xfId="5305"/>
    <cellStyle name="计算 2 4 7 3 4" xfId="8959"/>
    <cellStyle name="计算 2 4 7 3 5" xfId="8974"/>
    <cellStyle name="计算 2 4 7 3 6" xfId="10158"/>
    <cellStyle name="计算 2 4 7 3 7" xfId="8977"/>
    <cellStyle name="计算 2 4 7 3 8" xfId="14378"/>
    <cellStyle name="计算 2 4 7 3 9" xfId="11549"/>
    <cellStyle name="计算 2 4 7 4" xfId="8691"/>
    <cellStyle name="计算 2 4 7 4 10" xfId="8981"/>
    <cellStyle name="计算 2 4 7 4 11" xfId="8983"/>
    <cellStyle name="计算 2 4 7 4 2" xfId="8984"/>
    <cellStyle name="计算 2 4 7 4 3" xfId="14264"/>
    <cellStyle name="计算 2 4 7 4 4" xfId="13668"/>
    <cellStyle name="计算 2 4 7 4 5" xfId="13519"/>
    <cellStyle name="计算 2 4 7 4 6" xfId="8987"/>
    <cellStyle name="计算 2 4 7 4 7" xfId="8991"/>
    <cellStyle name="计算 2 4 7 4 8" xfId="13630"/>
    <cellStyle name="计算 2 4 7 4 9" xfId="14426"/>
    <cellStyle name="计算 2 4 7 5" xfId="122"/>
    <cellStyle name="计算 2 4 7 5 10" xfId="8993"/>
    <cellStyle name="计算 2 4 7 5 11" xfId="14517"/>
    <cellStyle name="计算 2 4 7 5 2" xfId="9762"/>
    <cellStyle name="计算 2 4 7 5 3" xfId="3384"/>
    <cellStyle name="计算 2 4 7 5 4" xfId="2444"/>
    <cellStyle name="计算 2 4 7 5 5" xfId="13361"/>
    <cellStyle name="计算 2 4 7 5 6" xfId="10470"/>
    <cellStyle name="计算 2 4 7 5 7" xfId="11235"/>
    <cellStyle name="计算 2 4 7 5 8" xfId="14436"/>
    <cellStyle name="计算 2 4 7 5 9" xfId="14414"/>
    <cellStyle name="计算 2 4 7 6" xfId="101"/>
    <cellStyle name="计算 2 4 7 7" xfId="5162"/>
    <cellStyle name="计算 2 4 7 8" xfId="7717"/>
    <cellStyle name="计算 2 4 7 9" xfId="2559"/>
    <cellStyle name="计算 2 4 8" xfId="1588"/>
    <cellStyle name="计算 2 4 8 10" xfId="8995"/>
    <cellStyle name="计算 2 4 8 11" xfId="8999"/>
    <cellStyle name="计算 2 4 8 12" xfId="9001"/>
    <cellStyle name="计算 2 4 8 13" xfId="9004"/>
    <cellStyle name="计算 2 4 8 14" xfId="9013"/>
    <cellStyle name="计算 2 4 8 15" xfId="12119"/>
    <cellStyle name="计算 2 4 8 2" xfId="13510"/>
    <cellStyle name="计算 2 4 8 2 10" xfId="526"/>
    <cellStyle name="计算 2 4 8 2 11" xfId="2532"/>
    <cellStyle name="计算 2 4 8 2 2" xfId="7316"/>
    <cellStyle name="计算 2 4 8 2 3" xfId="7881"/>
    <cellStyle name="计算 2 4 8 2 4" xfId="13082"/>
    <cellStyle name="计算 2 4 8 2 5" xfId="13086"/>
    <cellStyle name="计算 2 4 8 2 6" xfId="12670"/>
    <cellStyle name="计算 2 4 8 2 7" xfId="13091"/>
    <cellStyle name="计算 2 4 8 2 8" xfId="14095"/>
    <cellStyle name="计算 2 4 8 2 9" xfId="13647"/>
    <cellStyle name="计算 2 4 8 3" xfId="14296"/>
    <cellStyle name="计算 2 4 8 3 10" xfId="13357"/>
    <cellStyle name="计算 2 4 8 3 11" xfId="14055"/>
    <cellStyle name="计算 2 4 8 3 2" xfId="8512"/>
    <cellStyle name="计算 2 4 8 3 3" xfId="9220"/>
    <cellStyle name="计算 2 4 8 3 4" xfId="12340"/>
    <cellStyle name="计算 2 4 8 3 5" xfId="12357"/>
    <cellStyle name="计算 2 4 8 3 6" xfId="12647"/>
    <cellStyle name="计算 2 4 8 3 7" xfId="13116"/>
    <cellStyle name="计算 2 4 8 3 8" xfId="2349"/>
    <cellStyle name="计算 2 4 8 3 9" xfId="13130"/>
    <cellStyle name="计算 2 4 8 4" xfId="8697"/>
    <cellStyle name="计算 2 4 8 4 10" xfId="13535"/>
    <cellStyle name="计算 2 4 8 4 11" xfId="13235"/>
    <cellStyle name="计算 2 4 8 4 2" xfId="8901"/>
    <cellStyle name="计算 2 4 8 4 3" xfId="10959"/>
    <cellStyle name="计算 2 4 8 4 4" xfId="8903"/>
    <cellStyle name="计算 2 4 8 4 5" xfId="9023"/>
    <cellStyle name="计算 2 4 8 4 6" xfId="9026"/>
    <cellStyle name="计算 2 4 8 4 7" xfId="12639"/>
    <cellStyle name="计算 2 4 8 4 8" xfId="12013"/>
    <cellStyle name="计算 2 4 8 4 9" xfId="11880"/>
    <cellStyle name="计算 2 4 8 5" xfId="8704"/>
    <cellStyle name="计算 2 4 8 5 10" xfId="6268"/>
    <cellStyle name="计算 2 4 8 5 11" xfId="5727"/>
    <cellStyle name="计算 2 4 8 5 2" xfId="250"/>
    <cellStyle name="计算 2 4 8 5 3" xfId="9871"/>
    <cellStyle name="计算 2 4 8 5 4" xfId="9876"/>
    <cellStyle name="计算 2 4 8 5 5" xfId="9031"/>
    <cellStyle name="计算 2 4 8 5 6" xfId="8722"/>
    <cellStyle name="计算 2 4 8 5 7" xfId="9039"/>
    <cellStyle name="计算 2 4 8 5 8" xfId="9048"/>
    <cellStyle name="计算 2 4 8 5 9" xfId="9058"/>
    <cellStyle name="计算 2 4 8 6" xfId="9060"/>
    <cellStyle name="计算 2 4 8 7" xfId="12675"/>
    <cellStyle name="计算 2 4 8 8" xfId="12685"/>
    <cellStyle name="计算 2 4 8 9" xfId="3249"/>
    <cellStyle name="计算 2 4 9" xfId="13388"/>
    <cellStyle name="计算 2 4 9 10" xfId="9064"/>
    <cellStyle name="计算 2 4 9 11" xfId="9069"/>
    <cellStyle name="计算 2 4 9 2" xfId="9072"/>
    <cellStyle name="计算 2 4 9 3" xfId="9755"/>
    <cellStyle name="计算 2 4 9 4" xfId="9073"/>
    <cellStyle name="计算 2 4 9 5" xfId="9076"/>
    <cellStyle name="计算 2 4 9 6" xfId="9799"/>
    <cellStyle name="计算 2 4 9 7" xfId="7277"/>
    <cellStyle name="计算 2 4 9 8" xfId="8052"/>
    <cellStyle name="计算 2 4 9 9" xfId="9805"/>
    <cellStyle name="计算 2 5" xfId="8498"/>
    <cellStyle name="计算 2 5 10" xfId="8239"/>
    <cellStyle name="计算 2 5 11" xfId="8246"/>
    <cellStyle name="计算 2 5 2" xfId="642"/>
    <cellStyle name="计算 2 5 3" xfId="6258"/>
    <cellStyle name="计算 2 5 4" xfId="183"/>
    <cellStyle name="计算 2 5 5" xfId="9082"/>
    <cellStyle name="计算 2 5 6" xfId="9086"/>
    <cellStyle name="计算 2 5 7" xfId="9091"/>
    <cellStyle name="计算 2 5 8" xfId="9093"/>
    <cellStyle name="计算 2 5 9" xfId="9097"/>
    <cellStyle name="计算 2 6" xfId="8513"/>
    <cellStyle name="计算 2 6 10" xfId="3142"/>
    <cellStyle name="计算 2 6 11" xfId="11111"/>
    <cellStyle name="计算 2 6 2" xfId="9742"/>
    <cellStyle name="计算 2 6 3" xfId="13279"/>
    <cellStyle name="计算 2 6 4" xfId="12678"/>
    <cellStyle name="计算 2 6 5" xfId="12683"/>
    <cellStyle name="计算 2 6 6" xfId="9102"/>
    <cellStyle name="计算 2 6 7" xfId="9293"/>
    <cellStyle name="计算 2 6 8" xfId="796"/>
    <cellStyle name="计算 2 6 9" xfId="6481"/>
    <cellStyle name="计算 2 7" xfId="10161"/>
    <cellStyle name="计算 2 7 10" xfId="9107"/>
    <cellStyle name="计算 2 7 11" xfId="3246"/>
    <cellStyle name="计算 2 7 2" xfId="280"/>
    <cellStyle name="计算 2 7 3" xfId="9113"/>
    <cellStyle name="计算 2 7 4" xfId="9115"/>
    <cellStyle name="计算 2 7 5" xfId="9511"/>
    <cellStyle name="计算 2 7 6" xfId="9515"/>
    <cellStyle name="计算 2 7 7" xfId="3197"/>
    <cellStyle name="计算 2 7 8" xfId="7014"/>
    <cellStyle name="计算 2 7 9" xfId="304"/>
    <cellStyle name="计算 2 8" xfId="10165"/>
    <cellStyle name="计算 2 9" xfId="3336"/>
    <cellStyle name="计算 3" xfId="13140"/>
    <cellStyle name="计算 3 10" xfId="10228"/>
    <cellStyle name="计算 3 11" xfId="10231"/>
    <cellStyle name="计算 3 12" xfId="9125"/>
    <cellStyle name="计算 3 13" xfId="805"/>
    <cellStyle name="计算 3 14" xfId="991"/>
    <cellStyle name="计算 3 15" xfId="9131"/>
    <cellStyle name="计算 3 2" xfId="9133"/>
    <cellStyle name="计算 3 2 10" xfId="12425"/>
    <cellStyle name="计算 3 2 10 10" xfId="9136"/>
    <cellStyle name="计算 3 2 10 11" xfId="9137"/>
    <cellStyle name="计算 3 2 10 2" xfId="9140"/>
    <cellStyle name="计算 3 2 10 3" xfId="9142"/>
    <cellStyle name="计算 3 2 10 4" xfId="1408"/>
    <cellStyle name="计算 3 2 10 5" xfId="9145"/>
    <cellStyle name="计算 3 2 10 6" xfId="1492"/>
    <cellStyle name="计算 3 2 10 7" xfId="9150"/>
    <cellStyle name="计算 3 2 10 8" xfId="9152"/>
    <cellStyle name="计算 3 2 10 9" xfId="9156"/>
    <cellStyle name="计算 3 2 11" xfId="5128"/>
    <cellStyle name="计算 3 2 11 10" xfId="9158"/>
    <cellStyle name="计算 3 2 11 11" xfId="8719"/>
    <cellStyle name="计算 3 2 11 2" xfId="9160"/>
    <cellStyle name="计算 3 2 11 3" xfId="9161"/>
    <cellStyle name="计算 3 2 11 4" xfId="10863"/>
    <cellStyle name="计算 3 2 11 5" xfId="9162"/>
    <cellStyle name="计算 3 2 11 6" xfId="9163"/>
    <cellStyle name="计算 3 2 11 7" xfId="9169"/>
    <cellStyle name="计算 3 2 11 8" xfId="9172"/>
    <cellStyle name="计算 3 2 11 9" xfId="9175"/>
    <cellStyle name="计算 3 2 12" xfId="5143"/>
    <cellStyle name="计算 3 2 12 10" xfId="14327"/>
    <cellStyle name="计算 3 2 12 11" xfId="9181"/>
    <cellStyle name="计算 3 2 12 2" xfId="3975"/>
    <cellStyle name="计算 3 2 12 3" xfId="9185"/>
    <cellStyle name="计算 3 2 12 4" xfId="9186"/>
    <cellStyle name="计算 3 2 12 5" xfId="9187"/>
    <cellStyle name="计算 3 2 12 6" xfId="9188"/>
    <cellStyle name="计算 3 2 12 7" xfId="9855"/>
    <cellStyle name="计算 3 2 12 8" xfId="4510"/>
    <cellStyle name="计算 3 2 12 9" xfId="3958"/>
    <cellStyle name="计算 3 2 13" xfId="6554"/>
    <cellStyle name="计算 3 2 14" xfId="6559"/>
    <cellStyle name="计算 3 2 15" xfId="5787"/>
    <cellStyle name="计算 3 2 16" xfId="5798"/>
    <cellStyle name="计算 3 2 17" xfId="13699"/>
    <cellStyle name="计算 3 2 18" xfId="5101"/>
    <cellStyle name="计算 3 2 19" xfId="9198"/>
    <cellStyle name="计算 3 2 2" xfId="1917"/>
    <cellStyle name="计算 3 2 2 10" xfId="3566"/>
    <cellStyle name="计算 3 2 2 10 10" xfId="2280"/>
    <cellStyle name="计算 3 2 2 10 11" xfId="4794"/>
    <cellStyle name="计算 3 2 2 10 2" xfId="13313"/>
    <cellStyle name="计算 3 2 2 10 3" xfId="14180"/>
    <cellStyle name="计算 3 2 2 10 4" xfId="13720"/>
    <cellStyle name="计算 3 2 2 10 5" xfId="1366"/>
    <cellStyle name="计算 3 2 2 10 6" xfId="2975"/>
    <cellStyle name="计算 3 2 2 10 7" xfId="2377"/>
    <cellStyle name="计算 3 2 2 10 8" xfId="8837"/>
    <cellStyle name="计算 3 2 2 10 9" xfId="8843"/>
    <cellStyle name="计算 3 2 2 11" xfId="13580"/>
    <cellStyle name="计算 3 2 2 11 10" xfId="5293"/>
    <cellStyle name="计算 3 2 2 11 11" xfId="3862"/>
    <cellStyle name="计算 3 2 2 11 2" xfId="9205"/>
    <cellStyle name="计算 3 2 2 11 3" xfId="9213"/>
    <cellStyle name="计算 3 2 2 11 4" xfId="13334"/>
    <cellStyle name="计算 3 2 2 11 5" xfId="12797"/>
    <cellStyle name="计算 3 2 2 11 6" xfId="13625"/>
    <cellStyle name="计算 3 2 2 11 7" xfId="13914"/>
    <cellStyle name="计算 3 2 2 11 8" xfId="9216"/>
    <cellStyle name="计算 3 2 2 11 9" xfId="1868"/>
    <cellStyle name="计算 3 2 2 12" xfId="4333"/>
    <cellStyle name="计算 3 2 2 13" xfId="4338"/>
    <cellStyle name="计算 3 2 2 14" xfId="4665"/>
    <cellStyle name="计算 3 2 2 15" xfId="4043"/>
    <cellStyle name="计算 3 2 2 16" xfId="4052"/>
    <cellStyle name="计算 3 2 2 17" xfId="3393"/>
    <cellStyle name="计算 3 2 2 18" xfId="9218"/>
    <cellStyle name="计算 3 2 2 19" xfId="10160"/>
    <cellStyle name="计算 3 2 2 2" xfId="2584"/>
    <cellStyle name="计算 3 2 2 2 10" xfId="1645"/>
    <cellStyle name="计算 3 2 2 2 11" xfId="2754"/>
    <cellStyle name="计算 3 2 2 2 12" xfId="4672"/>
    <cellStyle name="计算 3 2 2 2 13" xfId="2037"/>
    <cellStyle name="计算 3 2 2 2 14" xfId="9988"/>
    <cellStyle name="计算 3 2 2 2 15" xfId="9997"/>
    <cellStyle name="计算 3 2 2 2 2" xfId="3641"/>
    <cellStyle name="计算 3 2 2 2 2 10" xfId="1870"/>
    <cellStyle name="计算 3 2 2 2 2 11" xfId="1256"/>
    <cellStyle name="计算 3 2 2 2 2 2" xfId="9029"/>
    <cellStyle name="计算 3 2 2 2 2 3" xfId="9035"/>
    <cellStyle name="计算 3 2 2 2 2 4" xfId="9040"/>
    <cellStyle name="计算 3 2 2 2 2 5" xfId="9049"/>
    <cellStyle name="计算 3 2 2 2 2 6" xfId="9055"/>
    <cellStyle name="计算 3 2 2 2 2 7" xfId="3845"/>
    <cellStyle name="计算 3 2 2 2 2 8" xfId="6005"/>
    <cellStyle name="计算 3 2 2 2 2 9" xfId="3771"/>
    <cellStyle name="计算 3 2 2 2 3" xfId="2380"/>
    <cellStyle name="计算 3 2 2 2 3 10" xfId="6496"/>
    <cellStyle name="计算 3 2 2 2 3 11" xfId="5998"/>
    <cellStyle name="计算 3 2 2 2 3 2" xfId="13045"/>
    <cellStyle name="计算 3 2 2 2 3 3" xfId="11291"/>
    <cellStyle name="计算 3 2 2 2 3 4" xfId="11300"/>
    <cellStyle name="计算 3 2 2 2 3 5" xfId="10454"/>
    <cellStyle name="计算 3 2 2 2 3 6" xfId="11319"/>
    <cellStyle name="计算 3 2 2 2 3 7" xfId="11323"/>
    <cellStyle name="计算 3 2 2 2 3 8" xfId="10361"/>
    <cellStyle name="计算 3 2 2 2 3 9" xfId="11829"/>
    <cellStyle name="计算 3 2 2 2 4" xfId="1748"/>
    <cellStyle name="计算 3 2 2 2 4 10" xfId="7950"/>
    <cellStyle name="计算 3 2 2 2 4 11" xfId="2794"/>
    <cellStyle name="计算 3 2 2 2 4 2" xfId="3457"/>
    <cellStyle name="计算 3 2 2 2 4 3" xfId="11342"/>
    <cellStyle name="计算 3 2 2 2 4 4" xfId="12093"/>
    <cellStyle name="计算 3 2 2 2 4 5" xfId="10113"/>
    <cellStyle name="计算 3 2 2 2 4 6" xfId="12103"/>
    <cellStyle name="计算 3 2 2 2 4 7" xfId="11359"/>
    <cellStyle name="计算 3 2 2 2 4 8" xfId="8075"/>
    <cellStyle name="计算 3 2 2 2 4 9" xfId="8080"/>
    <cellStyle name="计算 3 2 2 2 5" xfId="4505"/>
    <cellStyle name="计算 3 2 2 2 5 10" xfId="2744"/>
    <cellStyle name="计算 3 2 2 2 5 11" xfId="4237"/>
    <cellStyle name="计算 3 2 2 2 5 2" xfId="11262"/>
    <cellStyle name="计算 3 2 2 2 5 3" xfId="11278"/>
    <cellStyle name="计算 3 2 2 2 5 4" xfId="5005"/>
    <cellStyle name="计算 3 2 2 2 5 5" xfId="9222"/>
    <cellStyle name="计算 3 2 2 2 5 6" xfId="9229"/>
    <cellStyle name="计算 3 2 2 2 5 7" xfId="13161"/>
    <cellStyle name="计算 3 2 2 2 5 8" xfId="11432"/>
    <cellStyle name="计算 3 2 2 2 5 9" xfId="8472"/>
    <cellStyle name="计算 3 2 2 2 6" xfId="2749"/>
    <cellStyle name="计算 3 2 2 2 7" xfId="2626"/>
    <cellStyle name="计算 3 2 2 2 8" xfId="5472"/>
    <cellStyle name="计算 3 2 2 2 9" xfId="4596"/>
    <cellStyle name="计算 3 2 2 20" xfId="4042"/>
    <cellStyle name="计算 3 2 2 21" xfId="4053"/>
    <cellStyle name="计算 3 2 2 3" xfId="9230"/>
    <cellStyle name="计算 3 2 2 3 10" xfId="806"/>
    <cellStyle name="计算 3 2 2 3 11" xfId="987"/>
    <cellStyle name="计算 3 2 2 3 12" xfId="1093"/>
    <cellStyle name="计算 3 2 2 3 13" xfId="2117"/>
    <cellStyle name="计算 3 2 2 3 14" xfId="2229"/>
    <cellStyle name="计算 3 2 2 3 15" xfId="11723"/>
    <cellStyle name="计算 3 2 2 3 2" xfId="14325"/>
    <cellStyle name="计算 3 2 2 3 2 10" xfId="9238"/>
    <cellStyle name="计算 3 2 2 3 2 11" xfId="9246"/>
    <cellStyle name="计算 3 2 2 3 2 2" xfId="8366"/>
    <cellStyle name="计算 3 2 2 3 2 3" xfId="11395"/>
    <cellStyle name="计算 3 2 2 3 2 4" xfId="8219"/>
    <cellStyle name="计算 3 2 2 3 2 5" xfId="8288"/>
    <cellStyle name="计算 3 2 2 3 2 6" xfId="4973"/>
    <cellStyle name="计算 3 2 2 3 2 7" xfId="4982"/>
    <cellStyle name="计算 3 2 2 3 2 8" xfId="8440"/>
    <cellStyle name="计算 3 2 2 3 2 9" xfId="8061"/>
    <cellStyle name="计算 3 2 2 3 3" xfId="14477"/>
    <cellStyle name="计算 3 2 2 3 3 10" xfId="4891"/>
    <cellStyle name="计算 3 2 2 3 3 11" xfId="9248"/>
    <cellStyle name="计算 3 2 2 3 3 2" xfId="13921"/>
    <cellStyle name="计算 3 2 2 3 3 3" xfId="13537"/>
    <cellStyle name="计算 3 2 2 3 3 4" xfId="13239"/>
    <cellStyle name="计算 3 2 2 3 3 5" xfId="13098"/>
    <cellStyle name="计算 3 2 2 3 3 6" xfId="8335"/>
    <cellStyle name="计算 3 2 2 3 3 7" xfId="12307"/>
    <cellStyle name="计算 3 2 2 3 3 8" xfId="8765"/>
    <cellStyle name="计算 3 2 2 3 3 9" xfId="8782"/>
    <cellStyle name="计算 3 2 2 3 4" xfId="8266"/>
    <cellStyle name="计算 3 2 2 3 4 10" xfId="11666"/>
    <cellStyle name="计算 3 2 2 3 4 11" xfId="9594"/>
    <cellStyle name="计算 3 2 2 3 4 2" xfId="2427"/>
    <cellStyle name="计算 3 2 2 3 4 3" xfId="8135"/>
    <cellStyle name="计算 3 2 2 3 4 4" xfId="4965"/>
    <cellStyle name="计算 3 2 2 3 4 5" xfId="8408"/>
    <cellStyle name="计算 3 2 2 3 4 6" xfId="8423"/>
    <cellStyle name="计算 3 2 2 3 4 7" xfId="8800"/>
    <cellStyle name="计算 3 2 2 3 4 8" xfId="8816"/>
    <cellStyle name="计算 3 2 2 3 4 9" xfId="7538"/>
    <cellStyle name="计算 3 2 2 3 5" xfId="9250"/>
    <cellStyle name="计算 3 2 2 3 5 10" xfId="10830"/>
    <cellStyle name="计算 3 2 2 3 5 11" xfId="5152"/>
    <cellStyle name="计算 3 2 2 3 5 2" xfId="1316"/>
    <cellStyle name="计算 3 2 2 3 5 3" xfId="2527"/>
    <cellStyle name="计算 3 2 2 3 5 4" xfId="1622"/>
    <cellStyle name="计算 3 2 2 3 5 5" xfId="8621"/>
    <cellStyle name="计算 3 2 2 3 5 6" xfId="8642"/>
    <cellStyle name="计算 3 2 2 3 5 7" xfId="8882"/>
    <cellStyle name="计算 3 2 2 3 5 8" xfId="8895"/>
    <cellStyle name="计算 3 2 2 3 5 9" xfId="8145"/>
    <cellStyle name="计算 3 2 2 3 6" xfId="9251"/>
    <cellStyle name="计算 3 2 2 3 7" xfId="9252"/>
    <cellStyle name="计算 3 2 2 3 8" xfId="14307"/>
    <cellStyle name="计算 3 2 2 3 9" xfId="14224"/>
    <cellStyle name="计算 3 2 2 4" xfId="7192"/>
    <cellStyle name="计算 3 2 2 4 10" xfId="9254"/>
    <cellStyle name="计算 3 2 2 4 11" xfId="8876"/>
    <cellStyle name="计算 3 2 2 4 12" xfId="4507"/>
    <cellStyle name="计算 3 2 2 4 13" xfId="11610"/>
    <cellStyle name="计算 3 2 2 4 14" xfId="11614"/>
    <cellStyle name="计算 3 2 2 4 15" xfId="10197"/>
    <cellStyle name="计算 3 2 2 4 2" xfId="9256"/>
    <cellStyle name="计算 3 2 2 4 2 10" xfId="10819"/>
    <cellStyle name="计算 3 2 2 4 2 11" xfId="9262"/>
    <cellStyle name="计算 3 2 2 4 2 2" xfId="8736"/>
    <cellStyle name="计算 3 2 2 4 2 3" xfId="8738"/>
    <cellStyle name="计算 3 2 2 4 2 4" xfId="8741"/>
    <cellStyle name="计算 3 2 2 4 2 5" xfId="8744"/>
    <cellStyle name="计算 3 2 2 4 2 6" xfId="8748"/>
    <cellStyle name="计算 3 2 2 4 2 7" xfId="1788"/>
    <cellStyle name="计算 3 2 2 4 2 8" xfId="5741"/>
    <cellStyle name="计算 3 2 2 4 2 9" xfId="7147"/>
    <cellStyle name="计算 3 2 2 4 3" xfId="2407"/>
    <cellStyle name="计算 3 2 2 4 3 10" xfId="4418"/>
    <cellStyle name="计算 3 2 2 4 3 11" xfId="9009"/>
    <cellStyle name="计算 3 2 2 4 3 2" xfId="8754"/>
    <cellStyle name="计算 3 2 2 4 3 3" xfId="2585"/>
    <cellStyle name="计算 3 2 2 4 3 4" xfId="2602"/>
    <cellStyle name="计算 3 2 2 4 3 5" xfId="8358"/>
    <cellStyle name="计算 3 2 2 4 3 6" xfId="8760"/>
    <cellStyle name="计算 3 2 2 4 3 7" xfId="13597"/>
    <cellStyle name="计算 3 2 2 4 3 8" xfId="671"/>
    <cellStyle name="计算 3 2 2 4 3 9" xfId="3425"/>
    <cellStyle name="计算 3 2 2 4 4" xfId="3355"/>
    <cellStyle name="计算 3 2 2 4 4 10" xfId="1501"/>
    <cellStyle name="计算 3 2 2 4 4 11" xfId="6254"/>
    <cellStyle name="计算 3 2 2 4 4 2" xfId="2066"/>
    <cellStyle name="计算 3 2 2 4 4 3" xfId="5016"/>
    <cellStyle name="计算 3 2 2 4 4 4" xfId="2889"/>
    <cellStyle name="计算 3 2 2 4 4 5" xfId="8761"/>
    <cellStyle name="计算 3 2 2 4 4 6" xfId="150"/>
    <cellStyle name="计算 3 2 2 4 4 7" xfId="1485"/>
    <cellStyle name="计算 3 2 2 4 4 8" xfId="3181"/>
    <cellStyle name="计算 3 2 2 4 4 9" xfId="7224"/>
    <cellStyle name="计算 3 2 2 4 5" xfId="10983"/>
    <cellStyle name="计算 3 2 2 4 5 10" xfId="3969"/>
    <cellStyle name="计算 3 2 2 4 5 11" xfId="9273"/>
    <cellStyle name="计算 3 2 2 4 5 2" xfId="767"/>
    <cellStyle name="计算 3 2 2 4 5 3" xfId="8045"/>
    <cellStyle name="计算 3 2 2 4 5 4" xfId="1148"/>
    <cellStyle name="计算 3 2 2 4 5 5" xfId="14511"/>
    <cellStyle name="计算 3 2 2 4 5 6" xfId="9276"/>
    <cellStyle name="计算 3 2 2 4 5 7" xfId="9278"/>
    <cellStyle name="计算 3 2 2 4 5 8" xfId="9286"/>
    <cellStyle name="计算 3 2 2 4 5 9" xfId="6389"/>
    <cellStyle name="计算 3 2 2 4 6" xfId="10984"/>
    <cellStyle name="计算 3 2 2 4 7" xfId="9306"/>
    <cellStyle name="计算 3 2 2 4 8" xfId="14260"/>
    <cellStyle name="计算 3 2 2 4 9" xfId="14468"/>
    <cellStyle name="计算 3 2 2 5" xfId="11129"/>
    <cellStyle name="计算 3 2 2 5 10" xfId="14073"/>
    <cellStyle name="计算 3 2 2 5 11" xfId="924"/>
    <cellStyle name="计算 3 2 2 5 12" xfId="6536"/>
    <cellStyle name="计算 3 2 2 5 13" xfId="571"/>
    <cellStyle name="计算 3 2 2 5 14" xfId="2354"/>
    <cellStyle name="计算 3 2 2 5 15" xfId="2145"/>
    <cellStyle name="计算 3 2 2 5 2" xfId="5903"/>
    <cellStyle name="计算 3 2 2 5 2 10" xfId="9301"/>
    <cellStyle name="计算 3 2 2 5 2 11" xfId="8509"/>
    <cellStyle name="计算 3 2 2 5 2 2" xfId="13451"/>
    <cellStyle name="计算 3 2 2 5 2 3" xfId="12539"/>
    <cellStyle name="计算 3 2 2 5 2 4" xfId="11885"/>
    <cellStyle name="计算 3 2 2 5 2 5" xfId="11483"/>
    <cellStyle name="计算 3 2 2 5 2 6" xfId="11514"/>
    <cellStyle name="计算 3 2 2 5 2 7" xfId="11518"/>
    <cellStyle name="计算 3 2 2 5 2 8" xfId="10890"/>
    <cellStyle name="计算 3 2 2 5 2 9" xfId="10892"/>
    <cellStyle name="计算 3 2 2 5 3" xfId="5227"/>
    <cellStyle name="计算 3 2 2 5 3 10" xfId="82"/>
    <cellStyle name="计算 3 2 2 5 3 11" xfId="9309"/>
    <cellStyle name="计算 3 2 2 5 3 2" xfId="1898"/>
    <cellStyle name="计算 3 2 2 5 3 3" xfId="2061"/>
    <cellStyle name="计算 3 2 2 5 3 4" xfId="8794"/>
    <cellStyle name="计算 3 2 2 5 3 5" xfId="11541"/>
    <cellStyle name="计算 3 2 2 5 3 6" xfId="8945"/>
    <cellStyle name="计算 3 2 2 5 3 7" xfId="11545"/>
    <cellStyle name="计算 3 2 2 5 3 8" xfId="9317"/>
    <cellStyle name="计算 3 2 2 5 3 9" xfId="9319"/>
    <cellStyle name="计算 3 2 2 5 4" xfId="9323"/>
    <cellStyle name="计算 3 2 2 5 4 10" xfId="6931"/>
    <cellStyle name="计算 3 2 2 5 4 11" xfId="11058"/>
    <cellStyle name="计算 3 2 2 5 4 2" xfId="411"/>
    <cellStyle name="计算 3 2 2 5 4 3" xfId="3791"/>
    <cellStyle name="计算 3 2 2 5 4 4" xfId="594"/>
    <cellStyle name="计算 3 2 2 5 4 5" xfId="1719"/>
    <cellStyle name="计算 3 2 2 5 4 6" xfId="2184"/>
    <cellStyle name="计算 3 2 2 5 4 7" xfId="9324"/>
    <cellStyle name="计算 3 2 2 5 4 8" xfId="3391"/>
    <cellStyle name="计算 3 2 2 5 4 9" xfId="10533"/>
    <cellStyle name="计算 3 2 2 5 5" xfId="9325"/>
    <cellStyle name="计算 3 2 2 5 5 10" xfId="6576"/>
    <cellStyle name="计算 3 2 2 5 5 11" xfId="6585"/>
    <cellStyle name="计算 3 2 2 5 5 2" xfId="5049"/>
    <cellStyle name="计算 3 2 2 5 5 3" xfId="2782"/>
    <cellStyle name="计算 3 2 2 5 5 4" xfId="2357"/>
    <cellStyle name="计算 3 2 2 5 5 5" xfId="9328"/>
    <cellStyle name="计算 3 2 2 5 5 6" xfId="8933"/>
    <cellStyle name="计算 3 2 2 5 5 7" xfId="9329"/>
    <cellStyle name="计算 3 2 2 5 5 8" xfId="9331"/>
    <cellStyle name="计算 3 2 2 5 5 9" xfId="13089"/>
    <cellStyle name="计算 3 2 2 5 6" xfId="14300"/>
    <cellStyle name="计算 3 2 2 5 7" xfId="13639"/>
    <cellStyle name="计算 3 2 2 5 8" xfId="14290"/>
    <cellStyle name="计算 3 2 2 5 9" xfId="14507"/>
    <cellStyle name="计算 3 2 2 6" xfId="11184"/>
    <cellStyle name="计算 3 2 2 6 10" xfId="9333"/>
    <cellStyle name="计算 3 2 2 6 11" xfId="9334"/>
    <cellStyle name="计算 3 2 2 6 12" xfId="10649"/>
    <cellStyle name="计算 3 2 2 6 13" xfId="14397"/>
    <cellStyle name="计算 3 2 2 6 14" xfId="1752"/>
    <cellStyle name="计算 3 2 2 6 15" xfId="4342"/>
    <cellStyle name="计算 3 2 2 6 2" xfId="7474"/>
    <cellStyle name="计算 3 2 2 6 2 10" xfId="3476"/>
    <cellStyle name="计算 3 2 2 6 2 11" xfId="4196"/>
    <cellStyle name="计算 3 2 2 6 2 2" xfId="8838"/>
    <cellStyle name="计算 3 2 2 6 2 3" xfId="8844"/>
    <cellStyle name="计算 3 2 2 6 2 4" xfId="9200"/>
    <cellStyle name="计算 3 2 2 6 2 5" xfId="8853"/>
    <cellStyle name="计算 3 2 2 6 2 6" xfId="8854"/>
    <cellStyle name="计算 3 2 2 6 2 7" xfId="11588"/>
    <cellStyle name="计算 3 2 2 6 2 8" xfId="11591"/>
    <cellStyle name="计算 3 2 2 6 2 9" xfId="11595"/>
    <cellStyle name="计算 3 2 2 6 3" xfId="12783"/>
    <cellStyle name="计算 3 2 2 6 3 10" xfId="7358"/>
    <cellStyle name="计算 3 2 2 6 3 11" xfId="7382"/>
    <cellStyle name="计算 3 2 2 6 3 2" xfId="9217"/>
    <cellStyle name="计算 3 2 2 6 3 3" xfId="4138"/>
    <cellStyle name="计算 3 2 2 6 3 4" xfId="12924"/>
    <cellStyle name="计算 3 2 2 6 3 5" xfId="8863"/>
    <cellStyle name="计算 3 2 2 6 3 6" xfId="8865"/>
    <cellStyle name="计算 3 2 2 6 3 7" xfId="9336"/>
    <cellStyle name="计算 3 2 2 6 3 8" xfId="4173"/>
    <cellStyle name="计算 3 2 2 6 3 9" xfId="2965"/>
    <cellStyle name="计算 3 2 2 6 4" xfId="12789"/>
    <cellStyle name="计算 3 2 2 6 4 10" xfId="14113"/>
    <cellStyle name="计算 3 2 2 6 4 11" xfId="14723"/>
    <cellStyle name="计算 3 2 2 6 4 2" xfId="8871"/>
    <cellStyle name="计算 3 2 2 6 4 3" xfId="8873"/>
    <cellStyle name="计算 3 2 2 6 4 4" xfId="9255"/>
    <cellStyle name="计算 3 2 2 6 4 5" xfId="8875"/>
    <cellStyle name="计算 3 2 2 6 4 6" xfId="4504"/>
    <cellStyle name="计算 3 2 2 6 4 7" xfId="11611"/>
    <cellStyle name="计算 3 2 2 6 4 8" xfId="11615"/>
    <cellStyle name="计算 3 2 2 6 4 9" xfId="10195"/>
    <cellStyle name="计算 3 2 2 6 5" xfId="12588"/>
    <cellStyle name="计算 3 2 2 6 5 10" xfId="6566"/>
    <cellStyle name="计算 3 2 2 6 5 11" xfId="4701"/>
    <cellStyle name="计算 3 2 2 6 5 2" xfId="3586"/>
    <cellStyle name="计算 3 2 2 6 5 3" xfId="487"/>
    <cellStyle name="计算 3 2 2 6 5 4" xfId="480"/>
    <cellStyle name="计算 3 2 2 6 5 5" xfId="14670"/>
    <cellStyle name="计算 3 2 2 6 5 6" xfId="9338"/>
    <cellStyle name="计算 3 2 2 6 5 7" xfId="9339"/>
    <cellStyle name="计算 3 2 2 6 5 8" xfId="9340"/>
    <cellStyle name="计算 3 2 2 6 5 9" xfId="10800"/>
    <cellStyle name="计算 3 2 2 6 6" xfId="13985"/>
    <cellStyle name="计算 3 2 2 6 7" xfId="14033"/>
    <cellStyle name="计算 3 2 2 6 8" xfId="12703"/>
    <cellStyle name="计算 3 2 2 6 9" xfId="12707"/>
    <cellStyle name="计算 3 2 2 7" xfId="9361"/>
    <cellStyle name="计算 3 2 2 7 10" xfId="4658"/>
    <cellStyle name="计算 3 2 2 7 11" xfId="6159"/>
    <cellStyle name="计算 3 2 2 7 12" xfId="5504"/>
    <cellStyle name="计算 3 2 2 7 13" xfId="1514"/>
    <cellStyle name="计算 3 2 2 7 14" xfId="2404"/>
    <cellStyle name="计算 3 2 2 7 15" xfId="2391"/>
    <cellStyle name="计算 3 2 2 7 2" xfId="4715"/>
    <cellStyle name="计算 3 2 2 7 2 10" xfId="8618"/>
    <cellStyle name="计算 3 2 2 7 2 11" xfId="8640"/>
    <cellStyle name="计算 3 2 2 7 2 2" xfId="8912"/>
    <cellStyle name="计算 3 2 2 7 2 3" xfId="8915"/>
    <cellStyle name="计算 3 2 2 7 2 4" xfId="8918"/>
    <cellStyle name="计算 3 2 2 7 2 5" xfId="11639"/>
    <cellStyle name="计算 3 2 2 7 2 6" xfId="1064"/>
    <cellStyle name="计算 3 2 2 7 2 7" xfId="582"/>
    <cellStyle name="计算 3 2 2 7 2 8" xfId="2410"/>
    <cellStyle name="计算 3 2 2 7 2 9" xfId="3315"/>
    <cellStyle name="计算 3 2 2 7 3" xfId="4718"/>
    <cellStyle name="计算 3 2 2 7 3 10" xfId="9366"/>
    <cellStyle name="计算 3 2 2 7 3 11" xfId="9367"/>
    <cellStyle name="计算 3 2 2 7 3 2" xfId="8922"/>
    <cellStyle name="计算 3 2 2 7 3 3" xfId="8925"/>
    <cellStyle name="计算 3 2 2 7 3 4" xfId="9758"/>
    <cellStyle name="计算 3 2 2 7 3 5" xfId="8927"/>
    <cellStyle name="计算 3 2 2 7 3 6" xfId="8928"/>
    <cellStyle name="计算 3 2 2 7 3 7" xfId="11650"/>
    <cellStyle name="计算 3 2 2 7 3 8" xfId="11652"/>
    <cellStyle name="计算 3 2 2 7 3 9" xfId="11654"/>
    <cellStyle name="计算 3 2 2 7 4" xfId="920"/>
    <cellStyle name="计算 3 2 2 7 4 10" xfId="7806"/>
    <cellStyle name="计算 3 2 2 7 4 11" xfId="9371"/>
    <cellStyle name="计算 3 2 2 7 4 2" xfId="8931"/>
    <cellStyle name="计算 3 2 2 7 4 3" xfId="11069"/>
    <cellStyle name="计算 3 2 2 7 4 4" xfId="9384"/>
    <cellStyle name="计算 3 2 2 7 4 5" xfId="11676"/>
    <cellStyle name="计算 3 2 2 7 4 6" xfId="8936"/>
    <cellStyle name="计算 3 2 2 7 4 7" xfId="11682"/>
    <cellStyle name="计算 3 2 2 7 4 8" xfId="11692"/>
    <cellStyle name="计算 3 2 2 7 4 9" xfId="11700"/>
    <cellStyle name="计算 3 2 2 7 5" xfId="1424"/>
    <cellStyle name="计算 3 2 2 7 5 10" xfId="13701"/>
    <cellStyle name="计算 3 2 2 7 5 11" xfId="7580"/>
    <cellStyle name="计算 3 2 2 7 5 2" xfId="10416"/>
    <cellStyle name="计算 3 2 2 7 5 3" xfId="5359"/>
    <cellStyle name="计算 3 2 2 7 5 4" xfId="5087"/>
    <cellStyle name="计算 3 2 2 7 5 5" xfId="2372"/>
    <cellStyle name="计算 3 2 2 7 5 6" xfId="3716"/>
    <cellStyle name="计算 3 2 2 7 5 7" xfId="10784"/>
    <cellStyle name="计算 3 2 2 7 5 8" xfId="10432"/>
    <cellStyle name="计算 3 2 2 7 5 9" xfId="3203"/>
    <cellStyle name="计算 3 2 2 7 6" xfId="567"/>
    <cellStyle name="计算 3 2 2 7 7" xfId="14294"/>
    <cellStyle name="计算 3 2 2 7 8" xfId="12156"/>
    <cellStyle name="计算 3 2 2 7 9" xfId="12085"/>
    <cellStyle name="计算 3 2 2 8" xfId="6885"/>
    <cellStyle name="计算 3 2 2 8 10" xfId="2517"/>
    <cellStyle name="计算 3 2 2 8 11" xfId="875"/>
    <cellStyle name="计算 3 2 2 8 2" xfId="1533"/>
    <cellStyle name="计算 3 2 2 8 3" xfId="9382"/>
    <cellStyle name="计算 3 2 2 8 4" xfId="9383"/>
    <cellStyle name="计算 3 2 2 8 5" xfId="2074"/>
    <cellStyle name="计算 3 2 2 8 6" xfId="14386"/>
    <cellStyle name="计算 3 2 2 8 7" xfId="9544"/>
    <cellStyle name="计算 3 2 2 8 8" xfId="9549"/>
    <cellStyle name="计算 3 2 2 8 9" xfId="14078"/>
    <cellStyle name="计算 3 2 2 9" xfId="6889"/>
    <cellStyle name="计算 3 2 2 9 10" xfId="9385"/>
    <cellStyle name="计算 3 2 2 9 11" xfId="11677"/>
    <cellStyle name="计算 3 2 2 9 2" xfId="9388"/>
    <cellStyle name="计算 3 2 2 9 3" xfId="9398"/>
    <cellStyle name="计算 3 2 2 9 4" xfId="13285"/>
    <cellStyle name="计算 3 2 2 9 5" xfId="6651"/>
    <cellStyle name="计算 3 2 2 9 6" xfId="6656"/>
    <cellStyle name="计算 3 2 2 9 7" xfId="9967"/>
    <cellStyle name="计算 3 2 2 9 8" xfId="13790"/>
    <cellStyle name="计算 3 2 2 9 9" xfId="14057"/>
    <cellStyle name="计算 3 2 20" xfId="5788"/>
    <cellStyle name="计算 3 2 21" xfId="5797"/>
    <cellStyle name="计算 3 2 22" xfId="13698"/>
    <cellStyle name="计算 3 2 3" xfId="8507"/>
    <cellStyle name="计算 3 2 3 10" xfId="267"/>
    <cellStyle name="计算 3 2 3 11" xfId="1234"/>
    <cellStyle name="计算 3 2 3 12" xfId="603"/>
    <cellStyle name="计算 3 2 3 13" xfId="798"/>
    <cellStyle name="计算 3 2 3 14" xfId="717"/>
    <cellStyle name="计算 3 2 3 15" xfId="759"/>
    <cellStyle name="计算 3 2 3 2" xfId="9407"/>
    <cellStyle name="计算 3 2 3 2 10" xfId="2911"/>
    <cellStyle name="计算 3 2 3 2 11" xfId="2924"/>
    <cellStyle name="计算 3 2 3 2 2" xfId="3921"/>
    <cellStyle name="计算 3 2 3 2 3" xfId="5034"/>
    <cellStyle name="计算 3 2 3 2 4" xfId="648"/>
    <cellStyle name="计算 3 2 3 2 5" xfId="294"/>
    <cellStyle name="计算 3 2 3 2 6" xfId="1627"/>
    <cellStyle name="计算 3 2 3 2 7" xfId="13780"/>
    <cellStyle name="计算 3 2 3 2 8" xfId="14578"/>
    <cellStyle name="计算 3 2 3 2 9" xfId="14237"/>
    <cellStyle name="计算 3 2 3 3" xfId="13798"/>
    <cellStyle name="计算 3 2 3 3 10" xfId="2183"/>
    <cellStyle name="计算 3 2 3 3 11" xfId="9410"/>
    <cellStyle name="计算 3 2 3 3 2" xfId="9418"/>
    <cellStyle name="计算 3 2 3 3 3" xfId="13440"/>
    <cellStyle name="计算 3 2 3 3 4" xfId="9411"/>
    <cellStyle name="计算 3 2 3 3 5" xfId="9413"/>
    <cellStyle name="计算 3 2 3 3 6" xfId="9415"/>
    <cellStyle name="计算 3 2 3 3 7" xfId="9417"/>
    <cellStyle name="计算 3 2 3 3 8" xfId="3686"/>
    <cellStyle name="计算 3 2 3 3 9" xfId="2430"/>
    <cellStyle name="计算 3 2 3 4" xfId="9420"/>
    <cellStyle name="计算 3 2 3 4 10" xfId="5063"/>
    <cellStyle name="计算 3 2 3 4 11" xfId="5071"/>
    <cellStyle name="计算 3 2 3 4 2" xfId="4030"/>
    <cellStyle name="计算 3 2 3 4 3" xfId="8666"/>
    <cellStyle name="计算 3 2 3 4 4" xfId="12073"/>
    <cellStyle name="计算 3 2 3 4 5" xfId="9452"/>
    <cellStyle name="计算 3 2 3 4 6" xfId="9454"/>
    <cellStyle name="计算 3 2 3 4 7" xfId="9814"/>
    <cellStyle name="计算 3 2 3 4 8" xfId="9817"/>
    <cellStyle name="计算 3 2 3 4 9" xfId="13332"/>
    <cellStyle name="计算 3 2 3 5" xfId="13442"/>
    <cellStyle name="计算 3 2 3 5 10" xfId="10813"/>
    <cellStyle name="计算 3 2 3 5 11" xfId="1243"/>
    <cellStyle name="计算 3 2 3 5 2" xfId="1483"/>
    <cellStyle name="计算 3 2 3 5 3" xfId="1925"/>
    <cellStyle name="计算 3 2 3 5 4" xfId="9421"/>
    <cellStyle name="计算 3 2 3 5 5" xfId="9422"/>
    <cellStyle name="计算 3 2 3 5 6" xfId="9425"/>
    <cellStyle name="计算 3 2 3 5 7" xfId="12076"/>
    <cellStyle name="计算 3 2 3 5 8" xfId="11380"/>
    <cellStyle name="计算 3 2 3 5 9" xfId="8160"/>
    <cellStyle name="计算 3 2 3 6" xfId="1486"/>
    <cellStyle name="计算 3 2 3 7" xfId="3183"/>
    <cellStyle name="计算 3 2 3 8" xfId="3340"/>
    <cellStyle name="计算 3 2 3 9" xfId="1336"/>
    <cellStyle name="计算 3 2 4" xfId="174"/>
    <cellStyle name="计算 3 2 4 10" xfId="9426"/>
    <cellStyle name="计算 3 2 4 11" xfId="2277"/>
    <cellStyle name="计算 3 2 4 12" xfId="4020"/>
    <cellStyle name="计算 3 2 4 13" xfId="1214"/>
    <cellStyle name="计算 3 2 4 14" xfId="2463"/>
    <cellStyle name="计算 3 2 4 15" xfId="1105"/>
    <cellStyle name="计算 3 2 4 2" xfId="911"/>
    <cellStyle name="计算 3 2 4 2 10" xfId="1648"/>
    <cellStyle name="计算 3 2 4 2 11" xfId="10532"/>
    <cellStyle name="计算 3 2 4 2 2" xfId="2735"/>
    <cellStyle name="计算 3 2 4 2 3" xfId="2309"/>
    <cellStyle name="计算 3 2 4 2 4" xfId="1637"/>
    <cellStyle name="计算 3 2 4 2 5" xfId="2832"/>
    <cellStyle name="计算 3 2 4 2 6" xfId="2854"/>
    <cellStyle name="计算 3 2 4 2 7" xfId="8330"/>
    <cellStyle name="计算 3 2 4 2 8" xfId="9427"/>
    <cellStyle name="计算 3 2 4 2 9" xfId="13852"/>
    <cellStyle name="计算 3 2 4 3" xfId="9432"/>
    <cellStyle name="计算 3 2 4 3 10" xfId="11619"/>
    <cellStyle name="计算 3 2 4 3 11" xfId="9408"/>
    <cellStyle name="计算 3 2 4 3 2" xfId="9433"/>
    <cellStyle name="计算 3 2 4 3 3" xfId="8982"/>
    <cellStyle name="计算 3 2 4 3 4" xfId="8473"/>
    <cellStyle name="计算 3 2 4 3 5" xfId="8968"/>
    <cellStyle name="计算 3 2 4 3 6" xfId="9434"/>
    <cellStyle name="计算 3 2 4 3 7" xfId="9435"/>
    <cellStyle name="计算 3 2 4 3 8" xfId="9436"/>
    <cellStyle name="计算 3 2 4 3 9" xfId="14405"/>
    <cellStyle name="计算 3 2 4 4" xfId="454"/>
    <cellStyle name="计算 3 2 4 4 10" xfId="11715"/>
    <cellStyle name="计算 3 2 4 4 11" xfId="9437"/>
    <cellStyle name="计算 3 2 4 4 2" xfId="10392"/>
    <cellStyle name="计算 3 2 4 4 3" xfId="12089"/>
    <cellStyle name="计算 3 2 4 4 4" xfId="9444"/>
    <cellStyle name="计算 3 2 4 4 5" xfId="9445"/>
    <cellStyle name="计算 3 2 4 4 6" xfId="10395"/>
    <cellStyle name="计算 3 2 4 4 7" xfId="10400"/>
    <cellStyle name="计算 3 2 4 4 8" xfId="12852"/>
    <cellStyle name="计算 3 2 4 4 9" xfId="3156"/>
    <cellStyle name="计算 3 2 4 5" xfId="14128"/>
    <cellStyle name="计算 3 2 4 5 10" xfId="8560"/>
    <cellStyle name="计算 3 2 4 5 11" xfId="8568"/>
    <cellStyle name="计算 3 2 4 5 2" xfId="4285"/>
    <cellStyle name="计算 3 2 4 5 3" xfId="4709"/>
    <cellStyle name="计算 3 2 4 5 4" xfId="7687"/>
    <cellStyle name="计算 3 2 4 5 5" xfId="9449"/>
    <cellStyle name="计算 3 2 4 5 6" xfId="11487"/>
    <cellStyle name="计算 3 2 4 5 7" xfId="11492"/>
    <cellStyle name="计算 3 2 4 5 8" xfId="13924"/>
    <cellStyle name="计算 3 2 4 5 9" xfId="10652"/>
    <cellStyle name="计算 3 2 4 6" xfId="12078"/>
    <cellStyle name="计算 3 2 4 7" xfId="9453"/>
    <cellStyle name="计算 3 2 4 8" xfId="9455"/>
    <cellStyle name="计算 3 2 4 9" xfId="9816"/>
    <cellStyle name="计算 3 2 5" xfId="7282"/>
    <cellStyle name="计算 3 2 5 10" xfId="4983"/>
    <cellStyle name="计算 3 2 5 11" xfId="1502"/>
    <cellStyle name="计算 3 2 5 12" xfId="9457"/>
    <cellStyle name="计算 3 2 5 13" xfId="10802"/>
    <cellStyle name="计算 3 2 5 14" xfId="13151"/>
    <cellStyle name="计算 3 2 5 15" xfId="9462"/>
    <cellStyle name="计算 3 2 5 2" xfId="5946"/>
    <cellStyle name="计算 3 2 5 2 10" xfId="6229"/>
    <cellStyle name="计算 3 2 5 2 11" xfId="6127"/>
    <cellStyle name="计算 3 2 5 2 2" xfId="12348"/>
    <cellStyle name="计算 3 2 5 2 3" xfId="12376"/>
    <cellStyle name="计算 3 2 5 2 4" xfId="14254"/>
    <cellStyle name="计算 3 2 5 2 5" xfId="11391"/>
    <cellStyle name="计算 3 2 5 2 6" xfId="14506"/>
    <cellStyle name="计算 3 2 5 2 7" xfId="4478"/>
    <cellStyle name="计算 3 2 5 2 8" xfId="13149"/>
    <cellStyle name="计算 3 2 5 2 9" xfId="9459"/>
    <cellStyle name="计算 3 2 5 3" xfId="9471"/>
    <cellStyle name="计算 3 2 5 3 10" xfId="1795"/>
    <cellStyle name="计算 3 2 5 3 11" xfId="10724"/>
    <cellStyle name="计算 3 2 5 3 2" xfId="12409"/>
    <cellStyle name="计算 3 2 5 3 3" xfId="1001"/>
    <cellStyle name="计算 3 2 5 3 4" xfId="9477"/>
    <cellStyle name="计算 3 2 5 3 5" xfId="9480"/>
    <cellStyle name="计算 3 2 5 3 6" xfId="9485"/>
    <cellStyle name="计算 3 2 5 3 7" xfId="9491"/>
    <cellStyle name="计算 3 2 5 3 8" xfId="9505"/>
    <cellStyle name="计算 3 2 5 3 9" xfId="346"/>
    <cellStyle name="计算 3 2 5 4" xfId="5485"/>
    <cellStyle name="计算 3 2 5 4 10" xfId="9509"/>
    <cellStyle name="计算 3 2 5 4 11" xfId="9512"/>
    <cellStyle name="计算 3 2 5 4 2" xfId="1805"/>
    <cellStyle name="计算 3 2 5 4 3" xfId="9516"/>
    <cellStyle name="计算 3 2 5 4 4" xfId="9519"/>
    <cellStyle name="计算 3 2 5 4 5" xfId="9521"/>
    <cellStyle name="计算 3 2 5 4 6" xfId="9523"/>
    <cellStyle name="计算 3 2 5 4 7" xfId="9525"/>
    <cellStyle name="计算 3 2 5 4 8" xfId="9709"/>
    <cellStyle name="计算 3 2 5 4 9" xfId="9713"/>
    <cellStyle name="计算 3 2 5 5" xfId="167"/>
    <cellStyle name="计算 3 2 5 5 10" xfId="9527"/>
    <cellStyle name="计算 3 2 5 5 11" xfId="9534"/>
    <cellStyle name="计算 3 2 5 5 2" xfId="4949"/>
    <cellStyle name="计算 3 2 5 5 3" xfId="9538"/>
    <cellStyle name="计算 3 2 5 5 4" xfId="9539"/>
    <cellStyle name="计算 3 2 5 5 5" xfId="9540"/>
    <cellStyle name="计算 3 2 5 5 6" xfId="2989"/>
    <cellStyle name="计算 3 2 5 5 7" xfId="6615"/>
    <cellStyle name="计算 3 2 5 5 8" xfId="4909"/>
    <cellStyle name="计算 3 2 5 5 9" xfId="1857"/>
    <cellStyle name="计算 3 2 5 6" xfId="7406"/>
    <cellStyle name="计算 3 2 5 7" xfId="4166"/>
    <cellStyle name="计算 3 2 5 8" xfId="2295"/>
    <cellStyle name="计算 3 2 5 9" xfId="5731"/>
    <cellStyle name="计算 3 2 6" xfId="11663"/>
    <cellStyle name="计算 3 2 6 10" xfId="9542"/>
    <cellStyle name="计算 3 2 6 11" xfId="9546"/>
    <cellStyle name="计算 3 2 6 12" xfId="1607"/>
    <cellStyle name="计算 3 2 6 13" xfId="5013"/>
    <cellStyle name="计算 3 2 6 14" xfId="6790"/>
    <cellStyle name="计算 3 2 6 15" xfId="7505"/>
    <cellStyle name="计算 3 2 6 2" xfId="1130"/>
    <cellStyle name="计算 3 2 6 2 10" xfId="7262"/>
    <cellStyle name="计算 3 2 6 2 11" xfId="7269"/>
    <cellStyle name="计算 3 2 6 2 2" xfId="2113"/>
    <cellStyle name="计算 3 2 6 2 3" xfId="4696"/>
    <cellStyle name="计算 3 2 6 2 4" xfId="9550"/>
    <cellStyle name="计算 3 2 6 2 5" xfId="10835"/>
    <cellStyle name="计算 3 2 6 2 6" xfId="10295"/>
    <cellStyle name="计算 3 2 6 2 7" xfId="9553"/>
    <cellStyle name="计算 3 2 6 2 8" xfId="13391"/>
    <cellStyle name="计算 3 2 6 2 9" xfId="8502"/>
    <cellStyle name="计算 3 2 6 3" xfId="934"/>
    <cellStyle name="计算 3 2 6 3 10" xfId="721"/>
    <cellStyle name="计算 3 2 6 3 11" xfId="9555"/>
    <cellStyle name="计算 3 2 6 3 2" xfId="9746"/>
    <cellStyle name="计算 3 2 6 3 3" xfId="12871"/>
    <cellStyle name="计算 3 2 6 3 4" xfId="2789"/>
    <cellStyle name="计算 3 2 6 3 5" xfId="6215"/>
    <cellStyle name="计算 3 2 6 3 6" xfId="3932"/>
    <cellStyle name="计算 3 2 6 3 7" xfId="3230"/>
    <cellStyle name="计算 3 2 6 3 8" xfId="4480"/>
    <cellStyle name="计算 3 2 6 3 9" xfId="4785"/>
    <cellStyle name="计算 3 2 6 4" xfId="4178"/>
    <cellStyle name="计算 3 2 6 4 10" xfId="9557"/>
    <cellStyle name="计算 3 2 6 4 11" xfId="9561"/>
    <cellStyle name="计算 3 2 6 4 2" xfId="4438"/>
    <cellStyle name="计算 3 2 6 4 3" xfId="14212"/>
    <cellStyle name="计算 3 2 6 4 4" xfId="13998"/>
    <cellStyle name="计算 3 2 6 4 5" xfId="13372"/>
    <cellStyle name="计算 3 2 6 4 6" xfId="10657"/>
    <cellStyle name="计算 3 2 6 4 7" xfId="13281"/>
    <cellStyle name="计算 3 2 6 4 8" xfId="3540"/>
    <cellStyle name="计算 3 2 6 4 9" xfId="1475"/>
    <cellStyle name="计算 3 2 6 5" xfId="3104"/>
    <cellStyle name="计算 3 2 6 5 10" xfId="7418"/>
    <cellStyle name="计算 3 2 6 5 11" xfId="7439"/>
    <cellStyle name="计算 3 2 6 5 2" xfId="3753"/>
    <cellStyle name="计算 3 2 6 5 3" xfId="14308"/>
    <cellStyle name="计算 3 2 6 5 4" xfId="14557"/>
    <cellStyle name="计算 3 2 6 5 5" xfId="9577"/>
    <cellStyle name="计算 3 2 6 5 6" xfId="9579"/>
    <cellStyle name="计算 3 2 6 5 7" xfId="9581"/>
    <cellStyle name="计算 3 2 6 5 8" xfId="9586"/>
    <cellStyle name="计算 3 2 6 5 9" xfId="8350"/>
    <cellStyle name="计算 3 2 6 6" xfId="3223"/>
    <cellStyle name="计算 3 2 6 7" xfId="4998"/>
    <cellStyle name="计算 3 2 6 8" xfId="9588"/>
    <cellStyle name="计算 3 2 6 9" xfId="13783"/>
    <cellStyle name="计算 3 2 7" xfId="9596"/>
    <cellStyle name="计算 3 2 7 10" xfId="1802"/>
    <cellStyle name="计算 3 2 7 11" xfId="9604"/>
    <cellStyle name="计算 3 2 7 12" xfId="13588"/>
    <cellStyle name="计算 3 2 7 13" xfId="12696"/>
    <cellStyle name="计算 3 2 7 14" xfId="13480"/>
    <cellStyle name="计算 3 2 7 15" xfId="13828"/>
    <cellStyle name="计算 3 2 7 2" xfId="11156"/>
    <cellStyle name="计算 3 2 7 2 10" xfId="9609"/>
    <cellStyle name="计算 3 2 7 2 11" xfId="12190"/>
    <cellStyle name="计算 3 2 7 2 2" xfId="9611"/>
    <cellStyle name="计算 3 2 7 2 3" xfId="9614"/>
    <cellStyle name="计算 3 2 7 2 4" xfId="9615"/>
    <cellStyle name="计算 3 2 7 2 5" xfId="14148"/>
    <cellStyle name="计算 3 2 7 2 6" xfId="13935"/>
    <cellStyle name="计算 3 2 7 2 7" xfId="14206"/>
    <cellStyle name="计算 3 2 7 2 8" xfId="14309"/>
    <cellStyle name="计算 3 2 7 2 9" xfId="14423"/>
    <cellStyle name="计算 3 2 7 3" xfId="9461"/>
    <cellStyle name="计算 3 2 7 3 10" xfId="9618"/>
    <cellStyle name="计算 3 2 7 3 11" xfId="9633"/>
    <cellStyle name="计算 3 2 7 3 2" xfId="4157"/>
    <cellStyle name="计算 3 2 7 3 3" xfId="10739"/>
    <cellStyle name="计算 3 2 7 3 4" xfId="1576"/>
    <cellStyle name="计算 3 2 7 3 5" xfId="3757"/>
    <cellStyle name="计算 3 2 7 3 6" xfId="1682"/>
    <cellStyle name="计算 3 2 7 3 7" xfId="2845"/>
    <cellStyle name="计算 3 2 7 3 8" xfId="3352"/>
    <cellStyle name="计算 3 2 7 3 9" xfId="3875"/>
    <cellStyle name="计算 3 2 7 4" xfId="11757"/>
    <cellStyle name="计算 3 2 7 4 10" xfId="6691"/>
    <cellStyle name="计算 3 2 7 4 11" xfId="1072"/>
    <cellStyle name="计算 3 2 7 4 2" xfId="6503"/>
    <cellStyle name="计算 3 2 7 4 3" xfId="9639"/>
    <cellStyle name="计算 3 2 7 4 4" xfId="14495"/>
    <cellStyle name="计算 3 2 7 4 5" xfId="9643"/>
    <cellStyle name="计算 3 2 7 4 6" xfId="9649"/>
    <cellStyle name="计算 3 2 7 4 7" xfId="9650"/>
    <cellStyle name="计算 3 2 7 4 8" xfId="9651"/>
    <cellStyle name="计算 3 2 7 4 9" xfId="13730"/>
    <cellStyle name="计算 3 2 7 5" xfId="2740"/>
    <cellStyle name="计算 3 2 7 5 10" xfId="14669"/>
    <cellStyle name="计算 3 2 7 5 11" xfId="14401"/>
    <cellStyle name="计算 3 2 7 5 2" xfId="110"/>
    <cellStyle name="计算 3 2 7 5 3" xfId="573"/>
    <cellStyle name="计算 3 2 7 5 4" xfId="1827"/>
    <cellStyle name="计算 3 2 7 5 5" xfId="2262"/>
    <cellStyle name="计算 3 2 7 5 6" xfId="4500"/>
    <cellStyle name="计算 3 2 7 5 7" xfId="4537"/>
    <cellStyle name="计算 3 2 7 5 8" xfId="517"/>
    <cellStyle name="计算 3 2 7 5 9" xfId="8445"/>
    <cellStyle name="计算 3 2 7 6" xfId="3558"/>
    <cellStyle name="计算 3 2 7 7" xfId="3116"/>
    <cellStyle name="计算 3 2 7 8" xfId="14339"/>
    <cellStyle name="计算 3 2 7 9" xfId="10882"/>
    <cellStyle name="计算 3 2 8" xfId="9661"/>
    <cellStyle name="计算 3 2 8 10" xfId="812"/>
    <cellStyle name="计算 3 2 8 11" xfId="3898"/>
    <cellStyle name="计算 3 2 8 12" xfId="1948"/>
    <cellStyle name="计算 3 2 8 13" xfId="2174"/>
    <cellStyle name="计算 3 2 8 14" xfId="711"/>
    <cellStyle name="计算 3 2 8 15" xfId="4368"/>
    <cellStyle name="计算 3 2 8 2" xfId="9503"/>
    <cellStyle name="计算 3 2 8 2 10" xfId="9666"/>
    <cellStyle name="计算 3 2 8 2 11" xfId="9673"/>
    <cellStyle name="计算 3 2 8 2 2" xfId="9678"/>
    <cellStyle name="计算 3 2 8 2 3" xfId="9683"/>
    <cellStyle name="计算 3 2 8 2 4" xfId="14687"/>
    <cellStyle name="计算 3 2 8 2 5" xfId="13216"/>
    <cellStyle name="计算 3 2 8 2 6" xfId="13218"/>
    <cellStyle name="计算 3 2 8 2 7" xfId="14343"/>
    <cellStyle name="计算 3 2 8 2 8" xfId="11273"/>
    <cellStyle name="计算 3 2 8 2 9" xfId="13994"/>
    <cellStyle name="计算 3 2 8 3" xfId="9684"/>
    <cellStyle name="计算 3 2 8 3 10" xfId="4860"/>
    <cellStyle name="计算 3 2 8 3 11" xfId="13904"/>
    <cellStyle name="计算 3 2 8 3 2" xfId="5571"/>
    <cellStyle name="计算 3 2 8 3 3" xfId="9685"/>
    <cellStyle name="计算 3 2 8 3 4" xfId="12535"/>
    <cellStyle name="计算 3 2 8 3 5" xfId="9686"/>
    <cellStyle name="计算 3 2 8 3 6" xfId="10453"/>
    <cellStyle name="计算 3 2 8 3 7" xfId="10468"/>
    <cellStyle name="计算 3 2 8 3 8" xfId="12799"/>
    <cellStyle name="计算 3 2 8 3 9" xfId="12744"/>
    <cellStyle name="计算 3 2 8 4" xfId="9689"/>
    <cellStyle name="计算 3 2 8 4 10" xfId="14323"/>
    <cellStyle name="计算 3 2 8 4 11" xfId="9691"/>
    <cellStyle name="计算 3 2 8 4 2" xfId="9693"/>
    <cellStyle name="计算 3 2 8 4 3" xfId="14628"/>
    <cellStyle name="计算 3 2 8 4 4" xfId="14550"/>
    <cellStyle name="计算 3 2 8 4 5" xfId="10053"/>
    <cellStyle name="计算 3 2 8 4 6" xfId="10111"/>
    <cellStyle name="计算 3 2 8 4 7" xfId="10129"/>
    <cellStyle name="计算 3 2 8 4 8" xfId="12896"/>
    <cellStyle name="计算 3 2 8 4 9" xfId="12490"/>
    <cellStyle name="计算 3 2 8 5" xfId="3995"/>
    <cellStyle name="计算 3 2 8 5 10" xfId="9327"/>
    <cellStyle name="计算 3 2 8 5 11" xfId="8934"/>
    <cellStyle name="计算 3 2 8 5 2" xfId="2703"/>
    <cellStyle name="计算 3 2 8 5 3" xfId="6598"/>
    <cellStyle name="计算 3 2 8 5 4" xfId="12438"/>
    <cellStyle name="计算 3 2 8 5 5" xfId="3294"/>
    <cellStyle name="计算 3 2 8 5 6" xfId="2763"/>
    <cellStyle name="计算 3 2 8 5 7" xfId="2583"/>
    <cellStyle name="计算 3 2 8 5 8" xfId="5676"/>
    <cellStyle name="计算 3 2 8 5 9" xfId="5702"/>
    <cellStyle name="计算 3 2 8 6" xfId="3612"/>
    <cellStyle name="计算 3 2 8 7" xfId="4026"/>
    <cellStyle name="计算 3 2 8 8" xfId="4044"/>
    <cellStyle name="计算 3 2 8 9" xfId="4068"/>
    <cellStyle name="计算 3 2 9" xfId="9697"/>
    <cellStyle name="计算 3 2 9 10" xfId="9699"/>
    <cellStyle name="计算 3 2 9 11" xfId="1762"/>
    <cellStyle name="计算 3 2 9 2" xfId="9708"/>
    <cellStyle name="计算 3 2 9 3" xfId="9712"/>
    <cellStyle name="计算 3 2 9 4" xfId="9715"/>
    <cellStyle name="计算 3 2 9 5" xfId="9719"/>
    <cellStyle name="计算 3 2 9 6" xfId="9722"/>
    <cellStyle name="计算 3 2 9 7" xfId="9976"/>
    <cellStyle name="计算 3 2 9 8" xfId="12220"/>
    <cellStyle name="计算 3 2 9 9" xfId="9725"/>
    <cellStyle name="计算 3 3" xfId="13050"/>
    <cellStyle name="计算 3 3 10" xfId="11883"/>
    <cellStyle name="计算 3 3 11" xfId="11875"/>
    <cellStyle name="计算 3 3 2" xfId="12754"/>
    <cellStyle name="计算 3 3 3" xfId="11272"/>
    <cellStyle name="计算 3 3 4" xfId="11841"/>
    <cellStyle name="计算 3 3 5" xfId="11546"/>
    <cellStyle name="计算 3 3 6" xfId="9528"/>
    <cellStyle name="计算 3 3 7" xfId="14609"/>
    <cellStyle name="计算 3 3 8" xfId="13737"/>
    <cellStyle name="计算 3 3 9" xfId="14474"/>
    <cellStyle name="计算 3 4" xfId="3083"/>
    <cellStyle name="计算 3 4 10" xfId="8767"/>
    <cellStyle name="计算 3 4 11" xfId="8783"/>
    <cellStyle name="计算 3 4 2" xfId="10133"/>
    <cellStyle name="计算 3 4 3" xfId="9495"/>
    <cellStyle name="计算 3 4 4" xfId="9730"/>
    <cellStyle name="计算 3 4 5" xfId="9733"/>
    <cellStyle name="计算 3 4 6" xfId="9735"/>
    <cellStyle name="计算 3 4 7" xfId="7693"/>
    <cellStyle name="计算 3 4 8" xfId="1839"/>
    <cellStyle name="计算 3 4 9" xfId="9307"/>
    <cellStyle name="计算 3 5" xfId="10961"/>
    <cellStyle name="计算 3 5 10" xfId="9745"/>
    <cellStyle name="计算 3 5 11" xfId="1732"/>
    <cellStyle name="计算 3 5 2" xfId="511"/>
    <cellStyle name="计算 3 5 3" xfId="1747"/>
    <cellStyle name="计算 3 5 4" xfId="12494"/>
    <cellStyle name="计算 3 5 5" xfId="619"/>
    <cellStyle name="计算 3 5 6" xfId="274"/>
    <cellStyle name="计算 3 5 7" xfId="227"/>
    <cellStyle name="计算 3 5 8" xfId="14139"/>
    <cellStyle name="计算 3 5 9" xfId="1933"/>
    <cellStyle name="计算 3 6" xfId="10988"/>
    <cellStyle name="计算 3 7" xfId="11350"/>
    <cellStyle name="计算 3 8" xfId="12106"/>
    <cellStyle name="计算 3 9" xfId="9024"/>
    <cellStyle name="计算 4" xfId="13143"/>
    <cellStyle name="计算 4 10" xfId="2027"/>
    <cellStyle name="计算 4 11" xfId="5369"/>
    <cellStyle name="计算 4 2" xfId="9752"/>
    <cellStyle name="计算 4 3" xfId="7220"/>
    <cellStyle name="计算 4 4" xfId="2323"/>
    <cellStyle name="计算 4 5" xfId="1963"/>
    <cellStyle name="计算 4 6" xfId="2238"/>
    <cellStyle name="计算 4 7" xfId="7639"/>
    <cellStyle name="计算 4 8" xfId="3895"/>
    <cellStyle name="计算 4 9" xfId="9033"/>
    <cellStyle name="检查单元格 2" xfId="11696"/>
    <cellStyle name="检查单元格 2 2" xfId="2348"/>
    <cellStyle name="检查单元格 2 2 2" xfId="13367"/>
    <cellStyle name="检查单元格 2 3" xfId="13131"/>
    <cellStyle name="解释性文本 2" xfId="9759"/>
    <cellStyle name="解释性文本 2 2" xfId="11764"/>
    <cellStyle name="解释性文本 2 2 2" xfId="2269"/>
    <cellStyle name="解释性文本 2 3" xfId="6568"/>
    <cellStyle name="警告文本 2" xfId="5693"/>
    <cellStyle name="警告文本 2 2" xfId="2023"/>
    <cellStyle name="警告文本 2 2 2" xfId="8890"/>
    <cellStyle name="警告文本 2 3" xfId="2235"/>
    <cellStyle name="链接单元格 2" xfId="7707"/>
    <cellStyle name="链接单元格 2 2" xfId="11966"/>
    <cellStyle name="链接单元格 2 2 2" xfId="7229"/>
    <cellStyle name="链接单元格 2 3" xfId="9765"/>
    <cellStyle name="适中 2" xfId="2538"/>
    <cellStyle name="适中 2 2" xfId="14241"/>
    <cellStyle name="适中 2 2 2" xfId="9774"/>
    <cellStyle name="适中 2 3" xfId="9786"/>
    <cellStyle name="输出 2" xfId="9861"/>
    <cellStyle name="输出 2 10" xfId="1012"/>
    <cellStyle name="输出 2 11" xfId="1741"/>
    <cellStyle name="输出 2 12" xfId="1593"/>
    <cellStyle name="输出 2 13" xfId="2553"/>
    <cellStyle name="输出 2 14" xfId="1657"/>
    <cellStyle name="输出 2 15" xfId="835"/>
    <cellStyle name="输出 2 16" xfId="4652"/>
    <cellStyle name="输出 2 17" xfId="4012"/>
    <cellStyle name="输出 2 18" xfId="4029"/>
    <cellStyle name="输出 2 19" xfId="8667"/>
    <cellStyle name="输出 2 2" xfId="7601"/>
    <cellStyle name="输出 2 2 10" xfId="4892"/>
    <cellStyle name="输出 2 2 11" xfId="9790"/>
    <cellStyle name="输出 2 2 12" xfId="9794"/>
    <cellStyle name="输出 2 2 13" xfId="9797"/>
    <cellStyle name="输出 2 2 14" xfId="8087"/>
    <cellStyle name="输出 2 2 15" xfId="14191"/>
    <cellStyle name="输出 2 2 16" xfId="4533"/>
    <cellStyle name="输出 2 2 17" xfId="3300"/>
    <cellStyle name="输出 2 2 18" xfId="10666"/>
    <cellStyle name="输出 2 2 2" xfId="12122"/>
    <cellStyle name="输出 2 2 2 10" xfId="9798"/>
    <cellStyle name="输出 2 2 2 11" xfId="7278"/>
    <cellStyle name="输出 2 2 2 12" xfId="8053"/>
    <cellStyle name="输出 2 2 2 13" xfId="9804"/>
    <cellStyle name="输出 2 2 2 14" xfId="9820"/>
    <cellStyle name="输出 2 2 2 15" xfId="13330"/>
    <cellStyle name="输出 2 2 2 16" xfId="13339"/>
    <cellStyle name="输出 2 2 2 2" xfId="9824"/>
    <cellStyle name="输出 2 2 2 2 10" xfId="9464"/>
    <cellStyle name="输出 2 2 2 2 11" xfId="9825"/>
    <cellStyle name="输出 2 2 2 2 12" xfId="9828"/>
    <cellStyle name="输出 2 2 2 2 13" xfId="7210"/>
    <cellStyle name="输出 2 2 2 2 14" xfId="7212"/>
    <cellStyle name="输出 2 2 2 2 2" xfId="10593"/>
    <cellStyle name="输出 2 2 2 2 2 10" xfId="9831"/>
    <cellStyle name="输出 2 2 2 2 2 11" xfId="9834"/>
    <cellStyle name="输出 2 2 2 2 2 2" xfId="9841"/>
    <cellStyle name="输出 2 2 2 2 2 3" xfId="11024"/>
    <cellStyle name="输出 2 2 2 2 2 4" xfId="9842"/>
    <cellStyle name="输出 2 2 2 2 2 5" xfId="13741"/>
    <cellStyle name="输出 2 2 2 2 2 6" xfId="9844"/>
    <cellStyle name="输出 2 2 2 2 2 7" xfId="9846"/>
    <cellStyle name="输出 2 2 2 2 2 8" xfId="9848"/>
    <cellStyle name="输出 2 2 2 2 2 9" xfId="9610"/>
    <cellStyle name="输出 2 2 2 2 3" xfId="5915"/>
    <cellStyle name="输出 2 2 2 2 3 10" xfId="4786"/>
    <cellStyle name="输出 2 2 2 2 3 11" xfId="5209"/>
    <cellStyle name="输出 2 2 2 2 3 2" xfId="4502"/>
    <cellStyle name="输出 2 2 2 2 3 3" xfId="4518"/>
    <cellStyle name="输出 2 2 2 2 3 4" xfId="2270"/>
    <cellStyle name="输出 2 2 2 2 3 5" xfId="3998"/>
    <cellStyle name="输出 2 2 2 2 3 6" xfId="2942"/>
    <cellStyle name="输出 2 2 2 2 3 7" xfId="4531"/>
    <cellStyle name="输出 2 2 2 2 3 8" xfId="4372"/>
    <cellStyle name="输出 2 2 2 2 3 9" xfId="4158"/>
    <cellStyle name="输出 2 2 2 2 4" xfId="6468"/>
    <cellStyle name="输出 2 2 2 2 4 10" xfId="1126"/>
    <cellStyle name="输出 2 2 2 2 4 11" xfId="6285"/>
    <cellStyle name="输出 2 2 2 2 4 2" xfId="5046"/>
    <cellStyle name="输出 2 2 2 2 4 3" xfId="6315"/>
    <cellStyle name="输出 2 2 2 2 4 4" xfId="6319"/>
    <cellStyle name="输出 2 2 2 2 4 5" xfId="4321"/>
    <cellStyle name="输出 2 2 2 2 4 6" xfId="4324"/>
    <cellStyle name="输出 2 2 2 2 4 7" xfId="5008"/>
    <cellStyle name="输出 2 2 2 2 4 8" xfId="4899"/>
    <cellStyle name="输出 2 2 2 2 4 9" xfId="6504"/>
    <cellStyle name="输出 2 2 2 2 5" xfId="6331"/>
    <cellStyle name="输出 2 2 2 2 6" xfId="4646"/>
    <cellStyle name="输出 2 2 2 2 7" xfId="7072"/>
    <cellStyle name="输出 2 2 2 2 8" xfId="13657"/>
    <cellStyle name="输出 2 2 2 2 9" xfId="6527"/>
    <cellStyle name="输出 2 2 2 3" xfId="13016"/>
    <cellStyle name="输出 2 2 2 3 10" xfId="9047"/>
    <cellStyle name="输出 2 2 2 3 11" xfId="9057"/>
    <cellStyle name="输出 2 2 2 3 12" xfId="14651"/>
    <cellStyle name="输出 2 2 2 3 13" xfId="914"/>
    <cellStyle name="输出 2 2 2 3 14" xfId="6965"/>
    <cellStyle name="输出 2 2 2 3 2" xfId="9852"/>
    <cellStyle name="输出 2 2 2 3 2 10" xfId="9856"/>
    <cellStyle name="输出 2 2 2 3 2 11" xfId="9860"/>
    <cellStyle name="输出 2 2 2 3 2 2" xfId="9862"/>
    <cellStyle name="输出 2 2 2 3 2 3" xfId="9865"/>
    <cellStyle name="输出 2 2 2 3 2 4" xfId="9872"/>
    <cellStyle name="输出 2 2 2 3 2 5" xfId="9270"/>
    <cellStyle name="输出 2 2 2 3 2 6" xfId="9570"/>
    <cellStyle name="输出 2 2 2 3 2 7" xfId="10476"/>
    <cellStyle name="输出 2 2 2 3 2 8" xfId="10486"/>
    <cellStyle name="输出 2 2 2 3 2 9" xfId="9677"/>
    <cellStyle name="输出 2 2 2 3 3" xfId="3117"/>
    <cellStyle name="输出 2 2 2 3 3 10" xfId="10785"/>
    <cellStyle name="输出 2 2 2 3 3 11" xfId="13707"/>
    <cellStyle name="输出 2 2 2 3 3 2" xfId="9888"/>
    <cellStyle name="输出 2 2 2 3 3 3" xfId="9891"/>
    <cellStyle name="输出 2 2 2 3 3 4" xfId="9894"/>
    <cellStyle name="输出 2 2 2 3 3 5" xfId="9898"/>
    <cellStyle name="输出 2 2 2 3 3 6" xfId="9899"/>
    <cellStyle name="输出 2 2 2 3 3 7" xfId="7144"/>
    <cellStyle name="输出 2 2 2 3 3 8" xfId="5562"/>
    <cellStyle name="输出 2 2 2 3 3 9" xfId="5572"/>
    <cellStyle name="输出 2 2 2 3 4" xfId="9194"/>
    <cellStyle name="输出 2 2 2 3 4 10" xfId="10047"/>
    <cellStyle name="输出 2 2 2 3 4 11" xfId="9903"/>
    <cellStyle name="输出 2 2 2 3 4 2" xfId="10308"/>
    <cellStyle name="输出 2 2 2 3 4 3" xfId="11008"/>
    <cellStyle name="输出 2 2 2 3 4 4" xfId="9907"/>
    <cellStyle name="输出 2 2 2 3 4 5" xfId="9909"/>
    <cellStyle name="输出 2 2 2 3 4 6" xfId="9911"/>
    <cellStyle name="输出 2 2 2 3 4 7" xfId="9913"/>
    <cellStyle name="输出 2 2 2 3 4 8" xfId="9915"/>
    <cellStyle name="输出 2 2 2 3 4 9" xfId="9692"/>
    <cellStyle name="输出 2 2 2 3 5" xfId="9062"/>
    <cellStyle name="输出 2 2 2 3 6" xfId="9068"/>
    <cellStyle name="输出 2 2 2 3 7" xfId="3689"/>
    <cellStyle name="输出 2 2 2 3 8" xfId="9868"/>
    <cellStyle name="输出 2 2 2 3 9" xfId="2643"/>
    <cellStyle name="输出 2 2 2 4" xfId="13026"/>
    <cellStyle name="输出 2 2 2 4 10" xfId="1997"/>
    <cellStyle name="输出 2 2 2 4 11" xfId="13384"/>
    <cellStyle name="输出 2 2 2 4 2" xfId="8253"/>
    <cellStyle name="输出 2 2 2 4 3" xfId="8261"/>
    <cellStyle name="输出 2 2 2 4 4" xfId="8271"/>
    <cellStyle name="输出 2 2 2 4 5" xfId="6994"/>
    <cellStyle name="输出 2 2 2 4 6" xfId="4764"/>
    <cellStyle name="输出 2 2 2 4 7" xfId="7749"/>
    <cellStyle name="输出 2 2 2 4 8" xfId="5318"/>
    <cellStyle name="输出 2 2 2 4 9" xfId="4142"/>
    <cellStyle name="输出 2 2 2 5" xfId="8877"/>
    <cellStyle name="输出 2 2 2 5 10" xfId="77"/>
    <cellStyle name="输出 2 2 2 5 11" xfId="9917"/>
    <cellStyle name="输出 2 2 2 5 2" xfId="9922"/>
    <cellStyle name="输出 2 2 2 5 3" xfId="8277"/>
    <cellStyle name="输出 2 2 2 5 4" xfId="8280"/>
    <cellStyle name="输出 2 2 2 5 5" xfId="6556"/>
    <cellStyle name="输出 2 2 2 5 6" xfId="1077"/>
    <cellStyle name="输出 2 2 2 5 7" xfId="4103"/>
    <cellStyle name="输出 2 2 2 5 8" xfId="5355"/>
    <cellStyle name="输出 2 2 2 5 9" xfId="4184"/>
    <cellStyle name="输出 2 2 2 6" xfId="3135"/>
    <cellStyle name="输出 2 2 2 6 10" xfId="9283"/>
    <cellStyle name="输出 2 2 2 6 11" xfId="9298"/>
    <cellStyle name="输出 2 2 2 6 2" xfId="9932"/>
    <cellStyle name="输出 2 2 2 6 3" xfId="9934"/>
    <cellStyle name="输出 2 2 2 6 4" xfId="9940"/>
    <cellStyle name="输出 2 2 2 6 5" xfId="9944"/>
    <cellStyle name="输出 2 2 2 6 6" xfId="9948"/>
    <cellStyle name="输出 2 2 2 6 7" xfId="9953"/>
    <cellStyle name="输出 2 2 2 6 8" xfId="9960"/>
    <cellStyle name="输出 2 2 2 6 9" xfId="9963"/>
    <cellStyle name="输出 2 2 2 7" xfId="3034"/>
    <cellStyle name="输出 2 2 2 8" xfId="7288"/>
    <cellStyle name="输出 2 2 2 9" xfId="9812"/>
    <cellStyle name="输出 2 2 3" xfId="12125"/>
    <cellStyle name="输出 2 2 3 10" xfId="7613"/>
    <cellStyle name="输出 2 2 3 11" xfId="9971"/>
    <cellStyle name="输出 2 2 3 12" xfId="9979"/>
    <cellStyle name="输出 2 2 3 13" xfId="9982"/>
    <cellStyle name="输出 2 2 3 14" xfId="9985"/>
    <cellStyle name="输出 2 2 3 2" xfId="8436"/>
    <cellStyle name="输出 2 2 3 2 10" xfId="8747"/>
    <cellStyle name="输出 2 2 3 2 11" xfId="1789"/>
    <cellStyle name="输出 2 2 3 2 2" xfId="8554"/>
    <cellStyle name="输出 2 2 3 2 3" xfId="8571"/>
    <cellStyle name="输出 2 2 3 2 4" xfId="8607"/>
    <cellStyle name="输出 2 2 3 2 5" xfId="8626"/>
    <cellStyle name="输出 2 2 3 2 6" xfId="8637"/>
    <cellStyle name="输出 2 2 3 2 7" xfId="8648"/>
    <cellStyle name="输出 2 2 3 2 8" xfId="1903"/>
    <cellStyle name="输出 2 2 3 2 9" xfId="8651"/>
    <cellStyle name="输出 2 2 3 3" xfId="7870"/>
    <cellStyle name="输出 2 2 3 3 10" xfId="3105"/>
    <cellStyle name="输出 2 2 3 3 11" xfId="3224"/>
    <cellStyle name="输出 2 2 3 3 2" xfId="8654"/>
    <cellStyle name="输出 2 2 3 3 3" xfId="8662"/>
    <cellStyle name="输出 2 2 3 3 4" xfId="8669"/>
    <cellStyle name="输出 2 2 3 3 5" xfId="8674"/>
    <cellStyle name="输出 2 2 3 3 6" xfId="8681"/>
    <cellStyle name="输出 2 2 3 3 7" xfId="8686"/>
    <cellStyle name="输出 2 2 3 3 8" xfId="8689"/>
    <cellStyle name="输出 2 2 3 3 9" xfId="675"/>
    <cellStyle name="输出 2 2 3 4" xfId="8695"/>
    <cellStyle name="输出 2 2 3 4 10" xfId="8696"/>
    <cellStyle name="输出 2 2 3 4 11" xfId="8706"/>
    <cellStyle name="输出 2 2 3 4 2" xfId="7792"/>
    <cellStyle name="输出 2 2 3 4 3" xfId="8677"/>
    <cellStyle name="输出 2 2 3 4 4" xfId="8326"/>
    <cellStyle name="输出 2 2 3 4 5" xfId="6479"/>
    <cellStyle name="输出 2 2 3 4 6" xfId="12840"/>
    <cellStyle name="输出 2 2 3 4 7" xfId="5737"/>
    <cellStyle name="输出 2 2 3 4 8" xfId="12370"/>
    <cellStyle name="输出 2 2 3 4 9" xfId="8709"/>
    <cellStyle name="输出 2 2 3 5" xfId="10183"/>
    <cellStyle name="输出 2 2 3 6" xfId="14568"/>
    <cellStyle name="输出 2 2 3 7" xfId="12493"/>
    <cellStyle name="输出 2 2 3 8" xfId="10868"/>
    <cellStyle name="输出 2 2 3 9" xfId="10871"/>
    <cellStyle name="输出 2 2 4" xfId="12128"/>
    <cellStyle name="输出 2 2 4 10" xfId="7964"/>
    <cellStyle name="输出 2 2 4 11" xfId="7970"/>
    <cellStyle name="输出 2 2 4 12" xfId="9178"/>
    <cellStyle name="输出 2 2 4 13" xfId="9995"/>
    <cellStyle name="输出 2 2 4 14" xfId="10003"/>
    <cellStyle name="输出 2 2 4 2" xfId="8774"/>
    <cellStyle name="输出 2 2 4 2 10" xfId="1685"/>
    <cellStyle name="输出 2 2 4 2 11" xfId="2539"/>
    <cellStyle name="输出 2 2 4 2 2" xfId="9184"/>
    <cellStyle name="输出 2 2 4 2 3" xfId="8887"/>
    <cellStyle name="输出 2 2 4 2 4" xfId="7824"/>
    <cellStyle name="输出 2 2 4 2 5" xfId="6280"/>
    <cellStyle name="输出 2 2 4 2 6" xfId="10004"/>
    <cellStyle name="输出 2 2 4 2 7" xfId="10005"/>
    <cellStyle name="输出 2 2 4 2 8" xfId="10006"/>
    <cellStyle name="输出 2 2 4 2 9" xfId="10007"/>
    <cellStyle name="输出 2 2 4 3" xfId="8775"/>
    <cellStyle name="输出 2 2 4 3 10" xfId="13991"/>
    <cellStyle name="输出 2 2 4 3 11" xfId="12690"/>
    <cellStyle name="输出 2 2 4 3 2" xfId="8379"/>
    <cellStyle name="输出 2 2 4 3 3" xfId="10009"/>
    <cellStyle name="输出 2 2 4 3 4" xfId="10012"/>
    <cellStyle name="输出 2 2 4 3 5" xfId="10014"/>
    <cellStyle name="输出 2 2 4 3 6" xfId="10015"/>
    <cellStyle name="输出 2 2 4 3 7" xfId="10016"/>
    <cellStyle name="输出 2 2 4 3 8" xfId="13258"/>
    <cellStyle name="输出 2 2 4 3 9" xfId="2168"/>
    <cellStyle name="输出 2 2 4 4" xfId="10020"/>
    <cellStyle name="输出 2 2 4 4 10" xfId="3934"/>
    <cellStyle name="输出 2 2 4 4 11" xfId="2126"/>
    <cellStyle name="输出 2 2 4 4 2" xfId="10026"/>
    <cellStyle name="输出 2 2 4 4 3" xfId="10029"/>
    <cellStyle name="输出 2 2 4 4 4" xfId="10033"/>
    <cellStyle name="输出 2 2 4 4 5" xfId="1087"/>
    <cellStyle name="输出 2 2 4 4 6" xfId="5882"/>
    <cellStyle name="输出 2 2 4 4 7" xfId="5889"/>
    <cellStyle name="输出 2 2 4 4 8" xfId="7327"/>
    <cellStyle name="输出 2 2 4 4 9" xfId="7345"/>
    <cellStyle name="输出 2 2 4 5" xfId="10034"/>
    <cellStyle name="输出 2 2 4 6" xfId="12294"/>
    <cellStyle name="输出 2 2 4 7" xfId="12298"/>
    <cellStyle name="输出 2 2 4 8" xfId="10879"/>
    <cellStyle name="输出 2 2 4 9" xfId="10883"/>
    <cellStyle name="输出 2 2 5" xfId="10743"/>
    <cellStyle name="输出 2 2 5 10" xfId="10039"/>
    <cellStyle name="输出 2 2 5 11" xfId="2435"/>
    <cellStyle name="输出 2 2 5 2" xfId="8824"/>
    <cellStyle name="输出 2 2 5 3" xfId="7540"/>
    <cellStyle name="输出 2 2 5 4" xfId="5688"/>
    <cellStyle name="输出 2 2 5 5" xfId="10759"/>
    <cellStyle name="输出 2 2 5 6" xfId="10767"/>
    <cellStyle name="输出 2 2 5 7" xfId="10768"/>
    <cellStyle name="输出 2 2 5 8" xfId="10895"/>
    <cellStyle name="输出 2 2 5 9" xfId="10901"/>
    <cellStyle name="输出 2 2 6" xfId="11667"/>
    <cellStyle name="输出 2 2 6 10" xfId="3284"/>
    <cellStyle name="输出 2 2 6 11" xfId="3428"/>
    <cellStyle name="输出 2 2 6 2" xfId="8896"/>
    <cellStyle name="输出 2 2 6 3" xfId="8143"/>
    <cellStyle name="输出 2 2 6 4" xfId="8221"/>
    <cellStyle name="输出 2 2 6 5" xfId="8285"/>
    <cellStyle name="输出 2 2 6 6" xfId="8347"/>
    <cellStyle name="输出 2 2 6 7" xfId="8426"/>
    <cellStyle name="输出 2 2 6 8" xfId="8433"/>
    <cellStyle name="输出 2 2 6 9" xfId="838"/>
    <cellStyle name="输出 2 2 7" xfId="2563"/>
    <cellStyle name="输出 2 2 7 10" xfId="3232"/>
    <cellStyle name="输出 2 2 7 11" xfId="897"/>
    <cellStyle name="输出 2 2 7 2" xfId="8997"/>
    <cellStyle name="输出 2 2 7 3" xfId="8715"/>
    <cellStyle name="输出 2 2 7 4" xfId="10190"/>
    <cellStyle name="输出 2 2 7 5" xfId="3099"/>
    <cellStyle name="输出 2 2 7 6" xfId="3233"/>
    <cellStyle name="输出 2 2 7 7" xfId="10973"/>
    <cellStyle name="输出 2 2 7 8" xfId="5421"/>
    <cellStyle name="输出 2 2 7 9" xfId="8778"/>
    <cellStyle name="输出 2 2 8" xfId="4954"/>
    <cellStyle name="输出 2 2 8 10" xfId="8703"/>
    <cellStyle name="输出 2 2 8 11" xfId="4603"/>
    <cellStyle name="输出 2 2 8 2" xfId="5161"/>
    <cellStyle name="输出 2 2 8 3" xfId="6610"/>
    <cellStyle name="输出 2 2 8 4" xfId="4299"/>
    <cellStyle name="输出 2 2 8 5" xfId="7722"/>
    <cellStyle name="输出 2 2 8 6" xfId="7727"/>
    <cellStyle name="输出 2 2 8 7" xfId="6960"/>
    <cellStyle name="输出 2 2 8 8" xfId="3712"/>
    <cellStyle name="输出 2 2 8 9" xfId="4033"/>
    <cellStyle name="输出 2 2 9" xfId="4958"/>
    <cellStyle name="输出 2 3" xfId="1703"/>
    <cellStyle name="输出 2 3 10" xfId="10654"/>
    <cellStyle name="输出 2 3 11" xfId="11857"/>
    <cellStyle name="输出 2 3 12" xfId="12177"/>
    <cellStyle name="输出 2 3 13" xfId="9500"/>
    <cellStyle name="输出 2 3 14" xfId="8236"/>
    <cellStyle name="输出 2 3 15" xfId="8243"/>
    <cellStyle name="输出 2 3 16" xfId="4264"/>
    <cellStyle name="输出 2 3 2" xfId="12160"/>
    <cellStyle name="输出 2 3 2 10" xfId="10051"/>
    <cellStyle name="输出 2 3 2 11" xfId="10054"/>
    <cellStyle name="输出 2 3 2 12" xfId="10112"/>
    <cellStyle name="输出 2 3 2 13" xfId="10130"/>
    <cellStyle name="输出 2 3 2 14" xfId="12895"/>
    <cellStyle name="输出 2 3 2 15" xfId="12495"/>
    <cellStyle name="输出 2 3 2 2" xfId="8665"/>
    <cellStyle name="输出 2 3 2 2 10" xfId="4137"/>
    <cellStyle name="输出 2 3 2 2 11" xfId="4826"/>
    <cellStyle name="输出 2 3 2 2 12" xfId="4201"/>
    <cellStyle name="输出 2 3 2 2 13" xfId="578"/>
    <cellStyle name="输出 2 3 2 2 14" xfId="3379"/>
    <cellStyle name="输出 2 3 2 2 2" xfId="69"/>
    <cellStyle name="输出 2 3 2 2 2 10" xfId="9470"/>
    <cellStyle name="输出 2 3 2 2 2 11" xfId="535"/>
    <cellStyle name="输出 2 3 2 2 2 2" xfId="12149"/>
    <cellStyle name="输出 2 3 2 2 2 3" xfId="13627"/>
    <cellStyle name="输出 2 3 2 2 2 4" xfId="13743"/>
    <cellStyle name="输出 2 3 2 2 2 5" xfId="13827"/>
    <cellStyle name="输出 2 3 2 2 2 6" xfId="14304"/>
    <cellStyle name="输出 2 3 2 2 2 7" xfId="14233"/>
    <cellStyle name="输出 2 3 2 2 2 8" xfId="10258"/>
    <cellStyle name="输出 2 3 2 2 2 9" xfId="2491"/>
    <cellStyle name="输出 2 3 2 2 3" xfId="9883"/>
    <cellStyle name="输出 2 3 2 2 3 10" xfId="2239"/>
    <cellStyle name="输出 2 3 2 2 3 11" xfId="7641"/>
    <cellStyle name="输出 2 3 2 2 3 2" xfId="10057"/>
    <cellStyle name="输出 2 3 2 2 3 3" xfId="10060"/>
    <cellStyle name="输出 2 3 2 2 3 4" xfId="10063"/>
    <cellStyle name="输出 2 3 2 2 3 5" xfId="11244"/>
    <cellStyle name="输出 2 3 2 2 3 6" xfId="11226"/>
    <cellStyle name="输出 2 3 2 2 3 7" xfId="11231"/>
    <cellStyle name="输出 2 3 2 2 3 8" xfId="10066"/>
    <cellStyle name="输出 2 3 2 2 3 9" xfId="10071"/>
    <cellStyle name="输出 2 3 2 2 4" xfId="6441"/>
    <cellStyle name="输出 2 3 2 2 4 10" xfId="4425"/>
    <cellStyle name="输出 2 3 2 2 4 11" xfId="9045"/>
    <cellStyle name="输出 2 3 2 2 4 2" xfId="10080"/>
    <cellStyle name="输出 2 3 2 2 4 3" xfId="10084"/>
    <cellStyle name="输出 2 3 2 2 4 4" xfId="9556"/>
    <cellStyle name="输出 2 3 2 2 4 5" xfId="9560"/>
    <cellStyle name="输出 2 3 2 2 4 6" xfId="10088"/>
    <cellStyle name="输出 2 3 2 2 4 7" xfId="10093"/>
    <cellStyle name="输出 2 3 2 2 4 8" xfId="10099"/>
    <cellStyle name="输出 2 3 2 2 4 9" xfId="10102"/>
    <cellStyle name="输出 2 3 2 2 5" xfId="5336"/>
    <cellStyle name="输出 2 3 2 2 6" xfId="10109"/>
    <cellStyle name="输出 2 3 2 2 7" xfId="10125"/>
    <cellStyle name="输出 2 3 2 2 8" xfId="9750"/>
    <cellStyle name="输出 2 3 2 2 9" xfId="10134"/>
    <cellStyle name="输出 2 3 2 3" xfId="10142"/>
    <cellStyle name="输出 2 3 2 3 10" xfId="10146"/>
    <cellStyle name="输出 2 3 2 3 11" xfId="11366"/>
    <cellStyle name="输出 2 3 2 3 12" xfId="9392"/>
    <cellStyle name="输出 2 3 2 3 13" xfId="9399"/>
    <cellStyle name="输出 2 3 2 3 2" xfId="4461"/>
    <cellStyle name="输出 2 3 2 3 2 10" xfId="9784"/>
    <cellStyle name="输出 2 3 2 3 2 11" xfId="10151"/>
    <cellStyle name="输出 2 3 2 3 2 2" xfId="117"/>
    <cellStyle name="输出 2 3 2 3 2 3" xfId="8750"/>
    <cellStyle name="输出 2 3 2 3 2 4" xfId="8404"/>
    <cellStyle name="输出 2 3 2 3 2 5" xfId="8421"/>
    <cellStyle name="输出 2 3 2 3 2 6" xfId="11660"/>
    <cellStyle name="输出 2 3 2 3 2 7" xfId="2234"/>
    <cellStyle name="输出 2 3 2 3 2 8" xfId="8578"/>
    <cellStyle name="输出 2 3 2 3 2 9" xfId="12444"/>
    <cellStyle name="输出 2 3 2 3 3" xfId="10814"/>
    <cellStyle name="输出 2 3 2 3 3 10" xfId="9265"/>
    <cellStyle name="输出 2 3 2 3 3 11" xfId="83"/>
    <cellStyle name="输出 2 3 2 3 3 2" xfId="12394"/>
    <cellStyle name="输出 2 3 2 3 3 3" xfId="12065"/>
    <cellStyle name="输出 2 3 2 3 3 4" xfId="8622"/>
    <cellStyle name="输出 2 3 2 3 3 5" xfId="8544"/>
    <cellStyle name="输出 2 3 2 3 3 6" xfId="8495"/>
    <cellStyle name="输出 2 3 2 3 3 7" xfId="8518"/>
    <cellStyle name="输出 2 3 2 3 3 8" xfId="10164"/>
    <cellStyle name="输出 2 3 2 3 3 9" xfId="10169"/>
    <cellStyle name="输出 2 3 2 3 4" xfId="13679"/>
    <cellStyle name="输出 2 3 2 3 5" xfId="13686"/>
    <cellStyle name="输出 2 3 2 3 6" xfId="10173"/>
    <cellStyle name="输出 2 3 2 3 7" xfId="10176"/>
    <cellStyle name="输出 2 3 2 3 8" xfId="10179"/>
    <cellStyle name="输出 2 3 2 3 9" xfId="10182"/>
    <cellStyle name="输出 2 3 2 4" xfId="10187"/>
    <cellStyle name="输出 2 3 2 4 10" xfId="10194"/>
    <cellStyle name="输出 2 3 2 4 11" xfId="10198"/>
    <cellStyle name="输出 2 3 2 4 2" xfId="4561"/>
    <cellStyle name="输出 2 3 2 4 3" xfId="3506"/>
    <cellStyle name="输出 2 3 2 4 4" xfId="3616"/>
    <cellStyle name="输出 2 3 2 4 5" xfId="12700"/>
    <cellStyle name="输出 2 3 2 4 6" xfId="4297"/>
    <cellStyle name="输出 2 3 2 4 7" xfId="4085"/>
    <cellStyle name="输出 2 3 2 4 8" xfId="10201"/>
    <cellStyle name="输出 2 3 2 4 9" xfId="10204"/>
    <cellStyle name="输出 2 3 2 5" xfId="10205"/>
    <cellStyle name="输出 2 3 2 5 10" xfId="10766"/>
    <cellStyle name="输出 2 3 2 5 11" xfId="14054"/>
    <cellStyle name="输出 2 3 2 5 2" xfId="2078"/>
    <cellStyle name="输出 2 3 2 5 3" xfId="1300"/>
    <cellStyle name="输出 2 3 2 5 4" xfId="2455"/>
    <cellStyle name="输出 2 3 2 5 5" xfId="9028"/>
    <cellStyle name="输出 2 3 2 5 6" xfId="13689"/>
    <cellStyle name="输出 2 3 2 5 7" xfId="13702"/>
    <cellStyle name="输出 2 3 2 5 8" xfId="2883"/>
    <cellStyle name="输出 2 3 2 5 9" xfId="6079"/>
    <cellStyle name="输出 2 3 2 6" xfId="8289"/>
    <cellStyle name="输出 2 3 2 7" xfId="8296"/>
    <cellStyle name="输出 2 3 2 8" xfId="10911"/>
    <cellStyle name="输出 2 3 2 9" xfId="3028"/>
    <cellStyle name="输出 2 3 3" xfId="11454"/>
    <cellStyle name="输出 2 3 3 10" xfId="10214"/>
    <cellStyle name="输出 2 3 3 11" xfId="10225"/>
    <cellStyle name="输出 2 3 3 12" xfId="5794"/>
    <cellStyle name="输出 2 3 3 13" xfId="5395"/>
    <cellStyle name="输出 2 3 3 14" xfId="3133"/>
    <cellStyle name="输出 2 3 3 2" xfId="5744"/>
    <cellStyle name="输出 2 3 3 2 10" xfId="10418"/>
    <cellStyle name="输出 2 3 3 2 11" xfId="12147"/>
    <cellStyle name="输出 2 3 3 2 2" xfId="1965"/>
    <cellStyle name="输出 2 3 3 2 3" xfId="2240"/>
    <cellStyle name="输出 2 3 3 2 4" xfId="7640"/>
    <cellStyle name="输出 2 3 3 2 5" xfId="3896"/>
    <cellStyle name="输出 2 3 3 2 6" xfId="9032"/>
    <cellStyle name="输出 2 3 3 2 7" xfId="12962"/>
    <cellStyle name="输出 2 3 3 2 8" xfId="10227"/>
    <cellStyle name="输出 2 3 3 2 9" xfId="10230"/>
    <cellStyle name="输出 2 3 3 3" xfId="7149"/>
    <cellStyle name="输出 2 3 3 3 10" xfId="6471"/>
    <cellStyle name="输出 2 3 3 3 11" xfId="6329"/>
    <cellStyle name="输出 2 3 3 3 2" xfId="3602"/>
    <cellStyle name="输出 2 3 3 3 3" xfId="2298"/>
    <cellStyle name="输出 2 3 3 3 4" xfId="12512"/>
    <cellStyle name="输出 2 3 3 3 5" xfId="13147"/>
    <cellStyle name="输出 2 3 3 3 6" xfId="2694"/>
    <cellStyle name="输出 2 3 3 3 7" xfId="242"/>
    <cellStyle name="输出 2 3 3 3 8" xfId="822"/>
    <cellStyle name="输出 2 3 3 3 9" xfId="2581"/>
    <cellStyle name="输出 2 3 3 4" xfId="8659"/>
    <cellStyle name="输出 2 3 3 4 10" xfId="10232"/>
    <cellStyle name="输出 2 3 3 4 11" xfId="9840"/>
    <cellStyle name="输出 2 3 3 4 2" xfId="8839"/>
    <cellStyle name="输出 2 3 3 4 3" xfId="10239"/>
    <cellStyle name="输出 2 3 3 4 4" xfId="10249"/>
    <cellStyle name="输出 2 3 3 4 5" xfId="10252"/>
    <cellStyle name="输出 2 3 3 4 6" xfId="3836"/>
    <cellStyle name="输出 2 3 3 4 7" xfId="8039"/>
    <cellStyle name="输出 2 3 3 4 8" xfId="8059"/>
    <cellStyle name="输出 2 3 3 4 9" xfId="8085"/>
    <cellStyle name="输出 2 3 3 5" xfId="10254"/>
    <cellStyle name="输出 2 3 3 6" xfId="10256"/>
    <cellStyle name="输出 2 3 3 7" xfId="14671"/>
    <cellStyle name="输出 2 3 3 8" xfId="10916"/>
    <cellStyle name="输出 2 3 3 9" xfId="11102"/>
    <cellStyle name="输出 2 3 4" xfId="479"/>
    <cellStyle name="输出 2 3 4 10" xfId="10257"/>
    <cellStyle name="输出 2 3 4 11" xfId="12688"/>
    <cellStyle name="输出 2 3 4 12" xfId="3999"/>
    <cellStyle name="输出 2 3 4 13" xfId="2943"/>
    <cellStyle name="输出 2 3 4 2" xfId="674"/>
    <cellStyle name="输出 2 3 4 2 10" xfId="843"/>
    <cellStyle name="输出 2 3 4 2 11" xfId="6533"/>
    <cellStyle name="输出 2 3 4 2 2" xfId="733"/>
    <cellStyle name="输出 2 3 4 2 3" xfId="5722"/>
    <cellStyle name="输出 2 3 4 2 4" xfId="3593"/>
    <cellStyle name="输出 2 3 4 2 5" xfId="841"/>
    <cellStyle name="输出 2 3 4 2 6" xfId="10558"/>
    <cellStyle name="输出 2 3 4 2 7" xfId="11321"/>
    <cellStyle name="输出 2 3 4 2 8" xfId="855"/>
    <cellStyle name="输出 2 3 4 2 9" xfId="1804"/>
    <cellStyle name="输出 2 3 4 3" xfId="3427"/>
    <cellStyle name="输出 2 3 4 3 10" xfId="10263"/>
    <cellStyle name="输出 2 3 4 3 11" xfId="10264"/>
    <cellStyle name="输出 2 3 4 3 2" xfId="10267"/>
    <cellStyle name="输出 2 3 4 3 3" xfId="13455"/>
    <cellStyle name="输出 2 3 4 3 4" xfId="13469"/>
    <cellStyle name="输出 2 3 4 3 5" xfId="14648"/>
    <cellStyle name="输出 2 3 4 3 6" xfId="1916"/>
    <cellStyle name="输出 2 3 4 3 7" xfId="8506"/>
    <cellStyle name="输出 2 3 4 3 8" xfId="173"/>
    <cellStyle name="输出 2 3 4 3 9" xfId="7283"/>
    <cellStyle name="输出 2 3 4 4" xfId="125"/>
    <cellStyle name="输出 2 3 4 5" xfId="10272"/>
    <cellStyle name="输出 2 3 4 6" xfId="10273"/>
    <cellStyle name="输出 2 3 4 7" xfId="10274"/>
    <cellStyle name="输出 2 3 4 8" xfId="10920"/>
    <cellStyle name="输出 2 3 4 9" xfId="10276"/>
    <cellStyle name="输出 2 3 5" xfId="3431"/>
    <cellStyle name="输出 2 3 5 10" xfId="1946"/>
    <cellStyle name="输出 2 3 5 11" xfId="10950"/>
    <cellStyle name="输出 2 3 5 2" xfId="3705"/>
    <cellStyle name="输出 2 3 5 3" xfId="9269"/>
    <cellStyle name="输出 2 3 5 4" xfId="10277"/>
    <cellStyle name="输出 2 3 5 5" xfId="10278"/>
    <cellStyle name="输出 2 3 5 6" xfId="10279"/>
    <cellStyle name="输出 2 3 5 7" xfId="10280"/>
    <cellStyle name="输出 2 3 5 8" xfId="14276"/>
    <cellStyle name="输出 2 3 5 9" xfId="10282"/>
    <cellStyle name="输出 2 3 6" xfId="1231"/>
    <cellStyle name="输出 2 3 6 10" xfId="3473"/>
    <cellStyle name="输出 2 3 6 11" xfId="3480"/>
    <cellStyle name="输出 2 3 6 2" xfId="9288"/>
    <cellStyle name="输出 2 3 6 3" xfId="9305"/>
    <cellStyle name="输出 2 3 6 4" xfId="10283"/>
    <cellStyle name="输出 2 3 6 5" xfId="10284"/>
    <cellStyle name="输出 2 3 6 6" xfId="10286"/>
    <cellStyle name="输出 2 3 6 7" xfId="10287"/>
    <cellStyle name="输出 2 3 6 8" xfId="10448"/>
    <cellStyle name="输出 2 3 6 9" xfId="7001"/>
    <cellStyle name="输出 2 3 7" xfId="2177"/>
    <cellStyle name="输出 2 3 8" xfId="745"/>
    <cellStyle name="输出 2 3 9" xfId="6326"/>
    <cellStyle name="输出 2 4" xfId="7607"/>
    <cellStyle name="输出 2 4 10" xfId="760"/>
    <cellStyle name="输出 2 4 11" xfId="12960"/>
    <cellStyle name="输出 2 4 12" xfId="12271"/>
    <cellStyle name="输出 2 4 13" xfId="12279"/>
    <cellStyle name="输出 2 4 14" xfId="11095"/>
    <cellStyle name="输出 2 4 15" xfId="11112"/>
    <cellStyle name="输出 2 4 2" xfId="1161"/>
    <cellStyle name="输出 2 4 2 10" xfId="8792"/>
    <cellStyle name="输出 2 4 2 11" xfId="3009"/>
    <cellStyle name="输出 2 4 2 12" xfId="1807"/>
    <cellStyle name="输出 2 4 2 13" xfId="1606"/>
    <cellStyle name="输出 2 4 2 14" xfId="11748"/>
    <cellStyle name="输出 2 4 2 2" xfId="9600"/>
    <cellStyle name="输出 2 4 2 2 10" xfId="6022"/>
    <cellStyle name="输出 2 4 2 2 11" xfId="5313"/>
    <cellStyle name="输出 2 4 2 2 2" xfId="586"/>
    <cellStyle name="输出 2 4 2 2 3" xfId="2826"/>
    <cellStyle name="输出 2 4 2 2 4" xfId="2513"/>
    <cellStyle name="输出 2 4 2 2 5" xfId="9929"/>
    <cellStyle name="输出 2 4 2 2 6" xfId="9936"/>
    <cellStyle name="输出 2 4 2 2 7" xfId="9937"/>
    <cellStyle name="输出 2 4 2 2 8" xfId="9943"/>
    <cellStyle name="输出 2 4 2 2 9" xfId="9947"/>
    <cellStyle name="输出 2 4 2 3" xfId="1503"/>
    <cellStyle name="输出 2 4 2 3 10" xfId="8024"/>
    <cellStyle name="输出 2 4 2 3 11" xfId="8027"/>
    <cellStyle name="输出 2 4 2 3 2" xfId="928"/>
    <cellStyle name="输出 2 4 2 3 3" xfId="115"/>
    <cellStyle name="输出 2 4 2 3 4" xfId="1376"/>
    <cellStyle name="输出 2 4 2 3 5" xfId="14239"/>
    <cellStyle name="输出 2 4 2 3 6" xfId="12316"/>
    <cellStyle name="输出 2 4 2 3 7" xfId="12320"/>
    <cellStyle name="输出 2 4 2 3 8" xfId="14622"/>
    <cellStyle name="输出 2 4 2 3 9" xfId="12332"/>
    <cellStyle name="输出 2 4 2 4" xfId="6255"/>
    <cellStyle name="输出 2 4 2 4 10" xfId="6062"/>
    <cellStyle name="输出 2 4 2 4 11" xfId="3490"/>
    <cellStyle name="输出 2 4 2 4 2" xfId="2138"/>
    <cellStyle name="输出 2 4 2 4 3" xfId="1495"/>
    <cellStyle name="输出 2 4 2 4 4" xfId="5911"/>
    <cellStyle name="输出 2 4 2 4 5" xfId="5920"/>
    <cellStyle name="输出 2 4 2 4 6" xfId="13755"/>
    <cellStyle name="输出 2 4 2 4 7" xfId="10707"/>
    <cellStyle name="输出 2 4 2 4 8" xfId="11193"/>
    <cellStyle name="输出 2 4 2 4 9" xfId="1119"/>
    <cellStyle name="输出 2 4 2 5" xfId="121"/>
    <cellStyle name="输出 2 4 2 6" xfId="6726"/>
    <cellStyle name="输出 2 4 2 7" xfId="6730"/>
    <cellStyle name="输出 2 4 2 8" xfId="10930"/>
    <cellStyle name="输出 2 4 2 9" xfId="10937"/>
    <cellStyle name="输出 2 4 3" xfId="2714"/>
    <cellStyle name="输出 2 4 3 10" xfId="4114"/>
    <cellStyle name="输出 2 4 3 11" xfId="2868"/>
    <cellStyle name="输出 2 4 3 12" xfId="8764"/>
    <cellStyle name="输出 2 4 3 13" xfId="2335"/>
    <cellStyle name="输出 2 4 3 2" xfId="10891"/>
    <cellStyle name="输出 2 4 3 2 10" xfId="10296"/>
    <cellStyle name="输出 2 4 3 2 11" xfId="10298"/>
    <cellStyle name="输出 2 4 3 2 2" xfId="386"/>
    <cellStyle name="输出 2 4 3 2 3" xfId="11026"/>
    <cellStyle name="输出 2 4 3 2 4" xfId="11028"/>
    <cellStyle name="输出 2 4 3 2 5" xfId="4846"/>
    <cellStyle name="输出 2 4 3 2 6" xfId="2442"/>
    <cellStyle name="输出 2 4 3 2 7" xfId="10302"/>
    <cellStyle name="输出 2 4 3 2 8" xfId="10304"/>
    <cellStyle name="输出 2 4 3 2 9" xfId="10311"/>
    <cellStyle name="输出 2 4 3 3" xfId="10893"/>
    <cellStyle name="输出 2 4 3 3 10" xfId="10312"/>
    <cellStyle name="输出 2 4 3 3 11" xfId="10314"/>
    <cellStyle name="输出 2 4 3 3 2" xfId="9143"/>
    <cellStyle name="输出 2 4 3 3 3" xfId="9146"/>
    <cellStyle name="输出 2 4 3 3 4" xfId="3013"/>
    <cellStyle name="输出 2 4 3 3 5" xfId="9148"/>
    <cellStyle name="输出 2 4 3 3 6" xfId="9151"/>
    <cellStyle name="输出 2 4 3 3 7" xfId="9155"/>
    <cellStyle name="输出 2 4 3 3 8" xfId="10316"/>
    <cellStyle name="输出 2 4 3 3 9" xfId="14333"/>
    <cellStyle name="输出 2 4 3 4" xfId="10318"/>
    <cellStyle name="输出 2 4 3 5" xfId="10319"/>
    <cellStyle name="输出 2 4 3 6" xfId="10320"/>
    <cellStyle name="输出 2 4 3 7" xfId="10321"/>
    <cellStyle name="输出 2 4 3 8" xfId="10948"/>
    <cellStyle name="输出 2 4 3 9" xfId="5672"/>
    <cellStyle name="输出 2 4 4" xfId="1040"/>
    <cellStyle name="输出 2 4 4 10" xfId="3605"/>
    <cellStyle name="输出 2 4 4 11" xfId="3672"/>
    <cellStyle name="输出 2 4 4 2" xfId="9318"/>
    <cellStyle name="输出 2 4 4 3" xfId="9320"/>
    <cellStyle name="输出 2 4 4 4" xfId="10322"/>
    <cellStyle name="输出 2 4 4 5" xfId="10325"/>
    <cellStyle name="输出 2 4 4 6" xfId="10328"/>
    <cellStyle name="输出 2 4 4 7" xfId="10330"/>
    <cellStyle name="输出 2 4 4 8" xfId="5245"/>
    <cellStyle name="输出 2 4 4 9" xfId="5249"/>
    <cellStyle name="输出 2 4 5" xfId="1279"/>
    <cellStyle name="输出 2 4 5 10" xfId="14102"/>
    <cellStyle name="输出 2 4 5 11" xfId="10568"/>
    <cellStyle name="输出 2 4 5 2" xfId="4771"/>
    <cellStyle name="输出 2 4 5 3" xfId="10380"/>
    <cellStyle name="输出 2 4 5 4" xfId="10384"/>
    <cellStyle name="输出 2 4 5 5" xfId="10331"/>
    <cellStyle name="输出 2 4 5 6" xfId="11947"/>
    <cellStyle name="输出 2 4 5 7" xfId="12256"/>
    <cellStyle name="输出 2 4 5 8" xfId="2367"/>
    <cellStyle name="输出 2 4 5 9" xfId="5003"/>
    <cellStyle name="输出 2 4 6" xfId="4605"/>
    <cellStyle name="输出 2 4 7" xfId="1275"/>
    <cellStyle name="输出 2 4 8" xfId="887"/>
    <cellStyle name="输出 2 4 9" xfId="5808"/>
    <cellStyle name="输出 2 5" xfId="7616"/>
    <cellStyle name="输出 2 5 10" xfId="10334"/>
    <cellStyle name="输出 2 5 11" xfId="10337"/>
    <cellStyle name="输出 2 5 12" xfId="10340"/>
    <cellStyle name="输出 2 5 13" xfId="10343"/>
    <cellStyle name="输出 2 5 14" xfId="9108"/>
    <cellStyle name="输出 2 5 2" xfId="3369"/>
    <cellStyle name="输出 2 5 2 10" xfId="5781"/>
    <cellStyle name="输出 2 5 2 11" xfId="5609"/>
    <cellStyle name="输出 2 5 2 2" xfId="10346"/>
    <cellStyle name="输出 2 5 2 3" xfId="10347"/>
    <cellStyle name="输出 2 5 2 4" xfId="10348"/>
    <cellStyle name="输出 2 5 2 5" xfId="10349"/>
    <cellStyle name="输出 2 5 2 6" xfId="9836"/>
    <cellStyle name="输出 2 5 2 7" xfId="1155"/>
    <cellStyle name="输出 2 5 2 8" xfId="9396"/>
    <cellStyle name="输出 2 5 2 9" xfId="9405"/>
    <cellStyle name="输出 2 5 3" xfId="1020"/>
    <cellStyle name="输出 2 5 3 10" xfId="8859"/>
    <cellStyle name="输出 2 5 3 11" xfId="13996"/>
    <cellStyle name="输出 2 5 3 2" xfId="11592"/>
    <cellStyle name="输出 2 5 3 3" xfId="11596"/>
    <cellStyle name="输出 2 5 3 4" xfId="10363"/>
    <cellStyle name="输出 2 5 3 5" xfId="14135"/>
    <cellStyle name="输出 2 5 3 6" xfId="14134"/>
    <cellStyle name="输出 2 5 3 7" xfId="12772"/>
    <cellStyle name="输出 2 5 3 8" xfId="12378"/>
    <cellStyle name="输出 2 5 3 9" xfId="13665"/>
    <cellStyle name="输出 2 5 4" xfId="3062"/>
    <cellStyle name="输出 2 5 4 10" xfId="2306"/>
    <cellStyle name="输出 2 5 4 11" xfId="7095"/>
    <cellStyle name="输出 2 5 4 2" xfId="3000"/>
    <cellStyle name="输出 2 5 4 3" xfId="3050"/>
    <cellStyle name="输出 2 5 4 4" xfId="443"/>
    <cellStyle name="输出 2 5 4 5" xfId="4607"/>
    <cellStyle name="输出 2 5 4 6" xfId="4689"/>
    <cellStyle name="输出 2 5 4 7" xfId="4089"/>
    <cellStyle name="输出 2 5 4 8" xfId="10995"/>
    <cellStyle name="输出 2 5 4 9" xfId="8955"/>
    <cellStyle name="输出 2 5 5" xfId="5275"/>
    <cellStyle name="输出 2 5 6" xfId="12087"/>
    <cellStyle name="输出 2 5 7" xfId="3698"/>
    <cellStyle name="输出 2 5 8" xfId="3700"/>
    <cellStyle name="输出 2 5 9" xfId="3724"/>
    <cellStyle name="输出 2 6" xfId="9973"/>
    <cellStyle name="输出 2 6 10" xfId="3902"/>
    <cellStyle name="输出 2 6 11" xfId="4802"/>
    <cellStyle name="输出 2 6 12" xfId="14146"/>
    <cellStyle name="输出 2 6 13" xfId="10365"/>
    <cellStyle name="输出 2 6 2" xfId="5373"/>
    <cellStyle name="输出 2 6 2 10" xfId="8905"/>
    <cellStyle name="输出 2 6 2 11" xfId="7312"/>
    <cellStyle name="输出 2 6 2 2" xfId="14163"/>
    <cellStyle name="输出 2 6 2 3" xfId="10367"/>
    <cellStyle name="输出 2 6 2 4" xfId="10370"/>
    <cellStyle name="输出 2 6 2 5" xfId="3046"/>
    <cellStyle name="输出 2 6 2 6" xfId="3787"/>
    <cellStyle name="输出 2 6 2 7" xfId="2408"/>
    <cellStyle name="输出 2 6 2 8" xfId="5255"/>
    <cellStyle name="输出 2 6 2 9" xfId="6821"/>
    <cellStyle name="输出 2 6 3" xfId="5376"/>
    <cellStyle name="输出 2 6 3 10" xfId="10022"/>
    <cellStyle name="输出 2 6 3 11" xfId="3907"/>
    <cellStyle name="输出 2 6 3 2" xfId="2411"/>
    <cellStyle name="输出 2 6 3 3" xfId="3316"/>
    <cellStyle name="输出 2 6 3 4" xfId="3074"/>
    <cellStyle name="输出 2 6 3 5" xfId="5940"/>
    <cellStyle name="输出 2 6 3 6" xfId="12631"/>
    <cellStyle name="输出 2 6 3 7" xfId="10991"/>
    <cellStyle name="输出 2 6 3 8" xfId="12771"/>
    <cellStyle name="输出 2 6 3 9" xfId="9644"/>
    <cellStyle name="输出 2 6 4" xfId="5386"/>
    <cellStyle name="输出 2 6 5" xfId="5389"/>
    <cellStyle name="输出 2 6 6" xfId="10373"/>
    <cellStyle name="输出 2 6 7" xfId="10374"/>
    <cellStyle name="输出 2 6 8" xfId="3332"/>
    <cellStyle name="输出 2 6 9" xfId="3345"/>
    <cellStyle name="输出 2 7" xfId="780"/>
    <cellStyle name="输出 2 7 10" xfId="9085"/>
    <cellStyle name="输出 2 7 11" xfId="9088"/>
    <cellStyle name="输出 2 7 2" xfId="1712"/>
    <cellStyle name="输出 2 7 3" xfId="617"/>
    <cellStyle name="输出 2 7 4" xfId="10818"/>
    <cellStyle name="输出 2 7 5" xfId="9261"/>
    <cellStyle name="输出 2 7 6" xfId="10827"/>
    <cellStyle name="输出 2 7 7" xfId="10834"/>
    <cellStyle name="输出 2 7 8" xfId="10701"/>
    <cellStyle name="输出 2 7 9" xfId="9623"/>
    <cellStyle name="输出 2 8" xfId="6438"/>
    <cellStyle name="输出 2 8 10" xfId="1855"/>
    <cellStyle name="输出 2 8 11" xfId="8305"/>
    <cellStyle name="输出 2 8 2" xfId="10377"/>
    <cellStyle name="输出 2 8 3" xfId="10378"/>
    <cellStyle name="输出 2 8 4" xfId="10379"/>
    <cellStyle name="输出 2 8 5" xfId="8996"/>
    <cellStyle name="输出 2 8 6" xfId="9000"/>
    <cellStyle name="输出 2 8 7" xfId="9003"/>
    <cellStyle name="输出 2 8 8" xfId="9007"/>
    <cellStyle name="输出 2 8 9" xfId="9016"/>
    <cellStyle name="输出 2 9" xfId="5334"/>
    <cellStyle name="输出 2 9 10" xfId="8094"/>
    <cellStyle name="输出 2 9 11" xfId="10389"/>
    <cellStyle name="输出 2 9 2" xfId="14646"/>
    <cellStyle name="输出 2 9 3" xfId="13754"/>
    <cellStyle name="输出 2 9 4" xfId="10390"/>
    <cellStyle name="输出 2 9 5" xfId="7233"/>
    <cellStyle name="输出 2 9 6" xfId="2015"/>
    <cellStyle name="输出 2 9 7" xfId="9446"/>
    <cellStyle name="输出 2 9 8" xfId="10393"/>
    <cellStyle name="输出 2 9 9" xfId="10397"/>
    <cellStyle name="输出 3" xfId="8100"/>
    <cellStyle name="输出 3 10" xfId="7139"/>
    <cellStyle name="输出 3 11" xfId="3618"/>
    <cellStyle name="输出 3 12" xfId="2485"/>
    <cellStyle name="输出 3 13" xfId="3002"/>
    <cellStyle name="输出 3 14" xfId="3054"/>
    <cellStyle name="输出 3 15" xfId="966"/>
    <cellStyle name="输出 3 16" xfId="2437"/>
    <cellStyle name="输出 3 17" xfId="10402"/>
    <cellStyle name="输出 3 18" xfId="10404"/>
    <cellStyle name="输出 3 2" xfId="7634"/>
    <cellStyle name="输出 3 2 10" xfId="10424"/>
    <cellStyle name="输出 3 2 11" xfId="10405"/>
    <cellStyle name="输出 3 2 12" xfId="10406"/>
    <cellStyle name="输出 3 2 13" xfId="10407"/>
    <cellStyle name="输出 3 2 14" xfId="8771"/>
    <cellStyle name="输出 3 2 15" xfId="9728"/>
    <cellStyle name="输出 3 2 16" xfId="3257"/>
    <cellStyle name="输出 3 2 2" xfId="3739"/>
    <cellStyle name="输出 3 2 2 10" xfId="14391"/>
    <cellStyle name="输出 3 2 2 11" xfId="10408"/>
    <cellStyle name="输出 3 2 2 12" xfId="10409"/>
    <cellStyle name="输出 3 2 2 13" xfId="13552"/>
    <cellStyle name="输出 3 2 2 14" xfId="10410"/>
    <cellStyle name="输出 3 2 2 2" xfId="10411"/>
    <cellStyle name="输出 3 2 2 2 10" xfId="2453"/>
    <cellStyle name="输出 3 2 2 2 11" xfId="13264"/>
    <cellStyle name="输出 3 2 2 2 2" xfId="7260"/>
    <cellStyle name="输出 3 2 2 2 3" xfId="7270"/>
    <cellStyle name="输出 3 2 2 2 4" xfId="4906"/>
    <cellStyle name="输出 3 2 2 2 5" xfId="4921"/>
    <cellStyle name="输出 3 2 2 2 6" xfId="10412"/>
    <cellStyle name="输出 3 2 2 2 7" xfId="13196"/>
    <cellStyle name="输出 3 2 2 2 8" xfId="10413"/>
    <cellStyle name="输出 3 2 2 2 9" xfId="10414"/>
    <cellStyle name="输出 3 2 2 3" xfId="1691"/>
    <cellStyle name="输出 3 2 2 3 10" xfId="3579"/>
    <cellStyle name="输出 3 2 2 3 11" xfId="5290"/>
    <cellStyle name="输出 3 2 2 3 2" xfId="1616"/>
    <cellStyle name="输出 3 2 2 3 3" xfId="2290"/>
    <cellStyle name="输出 3 2 2 3 4" xfId="7005"/>
    <cellStyle name="输出 3 2 2 3 5" xfId="4684"/>
    <cellStyle name="输出 3 2 2 3 6" xfId="1973"/>
    <cellStyle name="输出 3 2 2 3 7" xfId="7011"/>
    <cellStyle name="输出 3 2 2 3 8" xfId="10417"/>
    <cellStyle name="输出 3 2 2 3 9" xfId="14732"/>
    <cellStyle name="输出 3 2 2 4" xfId="3798"/>
    <cellStyle name="输出 3 2 2 4 10" xfId="2761"/>
    <cellStyle name="输出 3 2 2 4 11" xfId="3263"/>
    <cellStyle name="输出 3 2 2 4 2" xfId="3202"/>
    <cellStyle name="输出 3 2 2 4 3" xfId="7017"/>
    <cellStyle name="输出 3 2 2 4 4" xfId="7022"/>
    <cellStyle name="输出 3 2 2 4 5" xfId="7030"/>
    <cellStyle name="输出 3 2 2 4 6" xfId="7007"/>
    <cellStyle name="输出 3 2 2 4 7" xfId="4544"/>
    <cellStyle name="输出 3 2 2 4 8" xfId="4550"/>
    <cellStyle name="输出 3 2 2 4 9" xfId="4552"/>
    <cellStyle name="输出 3 2 2 5" xfId="1602"/>
    <cellStyle name="输出 3 2 2 6" xfId="464"/>
    <cellStyle name="输出 3 2 2 7" xfId="5281"/>
    <cellStyle name="输出 3 2 2 8" xfId="13962"/>
    <cellStyle name="输出 3 2 2 9" xfId="12481"/>
    <cellStyle name="输出 3 2 3" xfId="3755"/>
    <cellStyle name="输出 3 2 3 10" xfId="10428"/>
    <cellStyle name="输出 3 2 3 11" xfId="8546"/>
    <cellStyle name="输出 3 2 3 12" xfId="8496"/>
    <cellStyle name="输出 3 2 3 13" xfId="8514"/>
    <cellStyle name="输出 3 2 3 14" xfId="1213"/>
    <cellStyle name="输出 3 2 3 2" xfId="3510"/>
    <cellStyle name="输出 3 2 3 2 10" xfId="858"/>
    <cellStyle name="输出 3 2 3 2 11" xfId="10434"/>
    <cellStyle name="输出 3 2 3 2 2" xfId="2639"/>
    <cellStyle name="输出 3 2 3 2 3" xfId="2242"/>
    <cellStyle name="输出 3 2 3 2 4" xfId="6333"/>
    <cellStyle name="输出 3 2 3 2 5" xfId="9635"/>
    <cellStyle name="输出 3 2 3 2 6" xfId="11169"/>
    <cellStyle name="输出 3 2 3 2 7" xfId="11171"/>
    <cellStyle name="输出 3 2 3 2 8" xfId="14713"/>
    <cellStyle name="输出 3 2 3 2 9" xfId="12317"/>
    <cellStyle name="输出 3 2 3 3" xfId="5"/>
    <cellStyle name="输出 3 2 3 3 10" xfId="1428"/>
    <cellStyle name="输出 3 2 3 3 11" xfId="814"/>
    <cellStyle name="输出 3 2 3 3 2" xfId="4585"/>
    <cellStyle name="输出 3 2 3 3 3" xfId="12245"/>
    <cellStyle name="输出 3 2 3 3 4" xfId="13340"/>
    <cellStyle name="输出 3 2 3 3 5" xfId="10435"/>
    <cellStyle name="输出 3 2 3 3 6" xfId="1771"/>
    <cellStyle name="输出 3 2 3 3 7" xfId="4059"/>
    <cellStyle name="输出 3 2 3 3 8" xfId="13808"/>
    <cellStyle name="输出 3 2 3 3 9" xfId="14440"/>
    <cellStyle name="输出 3 2 3 4" xfId="1347"/>
    <cellStyle name="输出 3 2 3 4 10" xfId="1813"/>
    <cellStyle name="输出 3 2 3 4 11" xfId="1168"/>
    <cellStyle name="输出 3 2 3 4 2" xfId="2671"/>
    <cellStyle name="输出 3 2 3 4 3" xfId="10905"/>
    <cellStyle name="输出 3 2 3 4 4" xfId="13595"/>
    <cellStyle name="输出 3 2 3 4 5" xfId="4761"/>
    <cellStyle name="输出 3 2 3 4 6" xfId="4064"/>
    <cellStyle name="输出 3 2 3 4 7" xfId="5839"/>
    <cellStyle name="输出 3 2 3 4 8" xfId="6343"/>
    <cellStyle name="输出 3 2 3 4 9" xfId="4910"/>
    <cellStyle name="输出 3 2 3 5" xfId="6985"/>
    <cellStyle name="输出 3 2 3 6" xfId="11096"/>
    <cellStyle name="输出 3 2 3 7" xfId="11109"/>
    <cellStyle name="输出 3 2 3 8" xfId="14027"/>
    <cellStyle name="输出 3 2 3 9" xfId="3346"/>
    <cellStyle name="输出 3 2 4" xfId="10437"/>
    <cellStyle name="输出 3 2 4 10" xfId="11053"/>
    <cellStyle name="输出 3 2 4 11" xfId="10439"/>
    <cellStyle name="输出 3 2 4 2" xfId="10440"/>
    <cellStyle name="输出 3 2 4 3" xfId="982"/>
    <cellStyle name="输出 3 2 4 4" xfId="10580"/>
    <cellStyle name="输出 3 2 4 5" xfId="10584"/>
    <cellStyle name="输出 3 2 4 6" xfId="11166"/>
    <cellStyle name="输出 3 2 4 7" xfId="11175"/>
    <cellStyle name="输出 3 2 4 8" xfId="11181"/>
    <cellStyle name="输出 3 2 4 9" xfId="10442"/>
    <cellStyle name="输出 3 2 5" xfId="10444"/>
    <cellStyle name="输出 3 2 5 10" xfId="10450"/>
    <cellStyle name="输出 3 2 5 11" xfId="10464"/>
    <cellStyle name="输出 3 2 5 2" xfId="10479"/>
    <cellStyle name="输出 3 2 5 3" xfId="10489"/>
    <cellStyle name="输出 3 2 5 4" xfId="10495"/>
    <cellStyle name="输出 3 2 5 5" xfId="10496"/>
    <cellStyle name="输出 3 2 5 6" xfId="10497"/>
    <cellStyle name="输出 3 2 5 7" xfId="10498"/>
    <cellStyle name="输出 3 2 5 8" xfId="11828"/>
    <cellStyle name="输出 3 2 5 9" xfId="11860"/>
    <cellStyle name="输出 3 2 6" xfId="10500"/>
    <cellStyle name="输出 3 2 6 10" xfId="1463"/>
    <cellStyle name="输出 3 2 6 11" xfId="1880"/>
    <cellStyle name="输出 3 2 6 2" xfId="2382"/>
    <cellStyle name="输出 3 2 6 3" xfId="6210"/>
    <cellStyle name="输出 3 2 6 4" xfId="10528"/>
    <cellStyle name="输出 3 2 6 5" xfId="4200"/>
    <cellStyle name="输出 3 2 6 6" xfId="579"/>
    <cellStyle name="输出 3 2 6 7" xfId="3380"/>
    <cellStyle name="输出 3 2 6 8" xfId="4172"/>
    <cellStyle name="输出 3 2 6 9" xfId="13995"/>
    <cellStyle name="输出 3 2 7" xfId="4162"/>
    <cellStyle name="输出 3 2 8" xfId="3200"/>
    <cellStyle name="输出 3 2 9" xfId="4840"/>
    <cellStyle name="输出 3 3" xfId="7643"/>
    <cellStyle name="输出 3 3 10" xfId="11913"/>
    <cellStyle name="输出 3 3 11" xfId="12214"/>
    <cellStyle name="输出 3 3 12" xfId="12865"/>
    <cellStyle name="输出 3 3 13" xfId="10502"/>
    <cellStyle name="输出 3 3 14" xfId="9737"/>
    <cellStyle name="输出 3 3 2" xfId="1419"/>
    <cellStyle name="输出 3 3 2 10" xfId="4570"/>
    <cellStyle name="输出 3 3 2 11" xfId="354"/>
    <cellStyle name="输出 3 3 2 2" xfId="10507"/>
    <cellStyle name="输出 3 3 2 3" xfId="10508"/>
    <cellStyle name="输出 3 3 2 4" xfId="10336"/>
    <cellStyle name="输出 3 3 2 5" xfId="10339"/>
    <cellStyle name="输出 3 3 2 6" xfId="10341"/>
    <cellStyle name="输出 3 3 2 7" xfId="10344"/>
    <cellStyle name="输出 3 3 2 8" xfId="9106"/>
    <cellStyle name="输出 3 3 2 9" xfId="1821"/>
    <cellStyle name="输出 3 3 3" xfId="12237"/>
    <cellStyle name="输出 3 3 3 10" xfId="3405"/>
    <cellStyle name="输出 3 3 3 11" xfId="548"/>
    <cellStyle name="输出 3 3 3 2" xfId="10509"/>
    <cellStyle name="输出 3 3 3 3" xfId="208"/>
    <cellStyle name="输出 3 3 3 4" xfId="10510"/>
    <cellStyle name="输出 3 3 3 5" xfId="10511"/>
    <cellStyle name="输出 3 3 3 6" xfId="10512"/>
    <cellStyle name="输出 3 3 3 7" xfId="10513"/>
    <cellStyle name="输出 3 3 3 8" xfId="13965"/>
    <cellStyle name="输出 3 3 3 9" xfId="2350"/>
    <cellStyle name="输出 3 3 4" xfId="350"/>
    <cellStyle name="输出 3 3 4 10" xfId="4649"/>
    <cellStyle name="输出 3 3 4 11" xfId="2648"/>
    <cellStyle name="输出 3 3 4 2" xfId="2800"/>
    <cellStyle name="输出 3 3 4 3" xfId="3555"/>
    <cellStyle name="输出 3 3 4 4" xfId="2476"/>
    <cellStyle name="输出 3 3 4 5" xfId="3126"/>
    <cellStyle name="输出 3 3 4 6" xfId="2662"/>
    <cellStyle name="输出 3 3 4 7" xfId="10514"/>
    <cellStyle name="输出 3 3 4 8" xfId="10516"/>
    <cellStyle name="输出 3 3 4 9" xfId="2914"/>
    <cellStyle name="输出 3 3 5" xfId="13333"/>
    <cellStyle name="输出 3 3 6" xfId="14600"/>
    <cellStyle name="输出 3 3 7" xfId="926"/>
    <cellStyle name="输出 3 3 8" xfId="1426"/>
    <cellStyle name="输出 3 3 9" xfId="570"/>
    <cellStyle name="输出 3 4" xfId="7649"/>
    <cellStyle name="输出 3 4 10" xfId="5834"/>
    <cellStyle name="输出 3 4 11" xfId="8207"/>
    <cellStyle name="输出 3 4 12" xfId="8209"/>
    <cellStyle name="输出 3 4 13" xfId="8212"/>
    <cellStyle name="输出 3 4 14" xfId="4240"/>
    <cellStyle name="输出 3 4 2" xfId="10490"/>
    <cellStyle name="输出 3 4 2 10" xfId="8563"/>
    <cellStyle name="输出 3 4 2 11" xfId="5169"/>
    <cellStyle name="输出 3 4 2 2" xfId="2707"/>
    <cellStyle name="输出 3 4 2 3" xfId="9663"/>
    <cellStyle name="输出 3 4 2 4" xfId="9671"/>
    <cellStyle name="输出 3 4 2 5" xfId="1186"/>
    <cellStyle name="输出 3 4 2 6" xfId="417"/>
    <cellStyle name="输出 3 4 2 7" xfId="10517"/>
    <cellStyle name="输出 3 4 2 8" xfId="4165"/>
    <cellStyle name="输出 3 4 2 9" xfId="801"/>
    <cellStyle name="输出 3 4 3" xfId="5203"/>
    <cellStyle name="输出 3 4 3 10" xfId="5525"/>
    <cellStyle name="输出 3 4 3 11" xfId="4945"/>
    <cellStyle name="输出 3 4 3 2" xfId="10518"/>
    <cellStyle name="输出 3 4 3 3" xfId="10519"/>
    <cellStyle name="输出 3 4 3 4" xfId="10520"/>
    <cellStyle name="输出 3 4 3 5" xfId="10521"/>
    <cellStyle name="输出 3 4 3 6" xfId="7495"/>
    <cellStyle name="输出 3 4 3 7" xfId="7191"/>
    <cellStyle name="输出 3 4 3 8" xfId="2619"/>
    <cellStyle name="输出 3 4 3 9" xfId="12361"/>
    <cellStyle name="输出 3 4 4" xfId="2257"/>
    <cellStyle name="输出 3 4 4 10" xfId="10980"/>
    <cellStyle name="输出 3 4 4 11" xfId="10524"/>
    <cellStyle name="输出 3 4 4 2" xfId="6303"/>
    <cellStyle name="输出 3 4 4 3" xfId="6309"/>
    <cellStyle name="输出 3 4 4 4" xfId="6310"/>
    <cellStyle name="输出 3 4 4 5" xfId="2964"/>
    <cellStyle name="输出 3 4 4 6" xfId="2092"/>
    <cellStyle name="输出 3 4 4 7" xfId="10525"/>
    <cellStyle name="输出 3 4 4 8" xfId="4494"/>
    <cellStyle name="输出 3 4 4 9" xfId="14418"/>
    <cellStyle name="输出 3 4 5" xfId="1536"/>
    <cellStyle name="输出 3 4 6" xfId="13696"/>
    <cellStyle name="输出 3 4 7" xfId="6713"/>
    <cellStyle name="输出 3 4 8" xfId="6718"/>
    <cellStyle name="输出 3 4 9" xfId="1085"/>
    <cellStyle name="输出 3 5" xfId="7654"/>
    <cellStyle name="输出 3 5 10" xfId="10526"/>
    <cellStyle name="输出 3 5 11" xfId="10527"/>
    <cellStyle name="输出 3 5 2" xfId="3668"/>
    <cellStyle name="输出 3 5 3" xfId="10529"/>
    <cellStyle name="输出 3 5 4" xfId="7321"/>
    <cellStyle name="输出 3 5 5" xfId="7325"/>
    <cellStyle name="输出 3 5 6" xfId="11927"/>
    <cellStyle name="输出 3 5 7" xfId="6723"/>
    <cellStyle name="输出 3 5 8" xfId="6727"/>
    <cellStyle name="输出 3 5 9" xfId="8963"/>
    <cellStyle name="输出 3 6" xfId="8103"/>
    <cellStyle name="输出 3 6 10" xfId="13932"/>
    <cellStyle name="输出 3 6 11" xfId="38"/>
    <cellStyle name="输出 3 6 2" xfId="5632"/>
    <cellStyle name="输出 3 6 3" xfId="4207"/>
    <cellStyle name="输出 3 6 4" xfId="11504"/>
    <cellStyle name="输出 3 6 5" xfId="11516"/>
    <cellStyle name="输出 3 6 6" xfId="11510"/>
    <cellStyle name="输出 3 6 7" xfId="10873"/>
    <cellStyle name="输出 3 6 8" xfId="11523"/>
    <cellStyle name="输出 3 6 9" xfId="11525"/>
    <cellStyle name="输出 3 7" xfId="8108"/>
    <cellStyle name="输出 3 7 10" xfId="10531"/>
    <cellStyle name="输出 3 7 11" xfId="10534"/>
    <cellStyle name="输出 3 7 2" xfId="5643"/>
    <cellStyle name="输出 3 7 3" xfId="10535"/>
    <cellStyle name="输出 3 7 4" xfId="11539"/>
    <cellStyle name="输出 3 7 5" xfId="11542"/>
    <cellStyle name="输出 3 7 6" xfId="10537"/>
    <cellStyle name="输出 3 7 7" xfId="10549"/>
    <cellStyle name="输出 3 7 8" xfId="9566"/>
    <cellStyle name="输出 3 7 9" xfId="10922"/>
    <cellStyle name="输出 3 8" xfId="8111"/>
    <cellStyle name="输出 3 8 10" xfId="10552"/>
    <cellStyle name="输出 3 8 11" xfId="10555"/>
    <cellStyle name="输出 3 8 2" xfId="10566"/>
    <cellStyle name="输出 3 8 3" xfId="11559"/>
    <cellStyle name="输出 3 8 4" xfId="11562"/>
    <cellStyle name="输出 3 8 5" xfId="11564"/>
    <cellStyle name="输出 3 8 6" xfId="11566"/>
    <cellStyle name="输出 3 8 7" xfId="11570"/>
    <cellStyle name="输出 3 8 8" xfId="11573"/>
    <cellStyle name="输出 3 8 9" xfId="11088"/>
    <cellStyle name="输出 3 9" xfId="8114"/>
    <cellStyle name="输出 4" xfId="14666"/>
    <cellStyle name="输出 4 10" xfId="8119"/>
    <cellStyle name="输出 4 11" xfId="3162"/>
    <cellStyle name="输出 4 12" xfId="1048"/>
    <cellStyle name="输出 4 13" xfId="1269"/>
    <cellStyle name="输出 4 14" xfId="3023"/>
    <cellStyle name="输出 4 15" xfId="3516"/>
    <cellStyle name="输出 4 16" xfId="1334"/>
    <cellStyle name="输出 4 2" xfId="5659"/>
    <cellStyle name="输出 4 2 10" xfId="8756"/>
    <cellStyle name="输出 4 2 11" xfId="8758"/>
    <cellStyle name="输出 4 2 12" xfId="10569"/>
    <cellStyle name="输出 4 2 13" xfId="4924"/>
    <cellStyle name="输出 4 2 14" xfId="6709"/>
    <cellStyle name="输出 4 2 2" xfId="12578"/>
    <cellStyle name="输出 4 2 2 10" xfId="8130"/>
    <cellStyle name="输出 4 2 2 11" xfId="5214"/>
    <cellStyle name="输出 4 2 2 2" xfId="10571"/>
    <cellStyle name="输出 4 2 2 3" xfId="10572"/>
    <cellStyle name="输出 4 2 2 4" xfId="12723"/>
    <cellStyle name="输出 4 2 2 5" xfId="11995"/>
    <cellStyle name="输出 4 2 2 6" xfId="12016"/>
    <cellStyle name="输出 4 2 2 7" xfId="13636"/>
    <cellStyle name="输出 4 2 2 8" xfId="2353"/>
    <cellStyle name="输出 4 2 2 9" xfId="10786"/>
    <cellStyle name="输出 4 2 3" xfId="10573"/>
    <cellStyle name="输出 4 2 3 10" xfId="11469"/>
    <cellStyle name="输出 4 2 3 11" xfId="10578"/>
    <cellStyle name="输出 4 2 3 2" xfId="5594"/>
    <cellStyle name="输出 4 2 3 3" xfId="1534"/>
    <cellStyle name="输出 4 2 3 4" xfId="10583"/>
    <cellStyle name="输出 4 2 3 5" xfId="10587"/>
    <cellStyle name="输出 4 2 3 6" xfId="12850"/>
    <cellStyle name="输出 4 2 3 7" xfId="12056"/>
    <cellStyle name="输出 4 2 3 8" xfId="11939"/>
    <cellStyle name="输出 4 2 3 9" xfId="12524"/>
    <cellStyle name="输出 4 2 4" xfId="10589"/>
    <cellStyle name="输出 4 2 4 10" xfId="3963"/>
    <cellStyle name="输出 4 2 4 11" xfId="4254"/>
    <cellStyle name="输出 4 2 4 2" xfId="6987"/>
    <cellStyle name="输出 4 2 4 3" xfId="27"/>
    <cellStyle name="输出 4 2 4 4" xfId="10591"/>
    <cellStyle name="输出 4 2 4 5" xfId="10595"/>
    <cellStyle name="输出 4 2 4 6" xfId="10596"/>
    <cellStyle name="输出 4 2 4 7" xfId="11051"/>
    <cellStyle name="输出 4 2 4 8" xfId="10629"/>
    <cellStyle name="输出 4 2 4 9" xfId="1952"/>
    <cellStyle name="输出 4 2 5" xfId="10598"/>
    <cellStyle name="输出 4 2 6" xfId="10602"/>
    <cellStyle name="输出 4 2 7" xfId="6406"/>
    <cellStyle name="输出 4 2 8" xfId="6752"/>
    <cellStyle name="输出 4 2 9" xfId="6756"/>
    <cellStyle name="输出 4 3" xfId="6072"/>
    <cellStyle name="输出 4 3 10" xfId="1351"/>
    <cellStyle name="输出 4 3 11" xfId="6564"/>
    <cellStyle name="输出 4 3 12" xfId="6570"/>
    <cellStyle name="输出 4 3 13" xfId="10604"/>
    <cellStyle name="输出 4 3 14" xfId="10606"/>
    <cellStyle name="输出 4 3 2" xfId="10608"/>
    <cellStyle name="输出 4 3 2 10" xfId="3504"/>
    <cellStyle name="输出 4 3 2 11" xfId="4149"/>
    <cellStyle name="输出 4 3 2 2" xfId="10609"/>
    <cellStyle name="输出 4 3 2 3" xfId="14122"/>
    <cellStyle name="输出 4 3 2 4" xfId="331"/>
    <cellStyle name="输出 4 3 2 5" xfId="376"/>
    <cellStyle name="输出 4 3 2 6" xfId="195"/>
    <cellStyle name="输出 4 3 2 7" xfId="587"/>
    <cellStyle name="输出 4 3 2 8" xfId="4710"/>
    <cellStyle name="输出 4 3 2 9" xfId="1632"/>
    <cellStyle name="输出 4 3 3" xfId="6910"/>
    <cellStyle name="输出 4 3 3 10" xfId="10613"/>
    <cellStyle name="输出 4 3 3 11" xfId="10618"/>
    <cellStyle name="输出 4 3 3 2" xfId="10628"/>
    <cellStyle name="输出 4 3 3 3" xfId="9964"/>
    <cellStyle name="输出 4 3 3 4" xfId="10631"/>
    <cellStyle name="输出 4 3 3 5" xfId="10632"/>
    <cellStyle name="输出 4 3 3 6" xfId="10633"/>
    <cellStyle name="输出 4 3 3 7" xfId="10634"/>
    <cellStyle name="输出 4 3 3 8" xfId="10635"/>
    <cellStyle name="输出 4 3 3 9" xfId="10636"/>
    <cellStyle name="输出 4 3 4" xfId="1567"/>
    <cellStyle name="输出 4 3 4 10" xfId="8988"/>
    <cellStyle name="输出 4 3 4 11" xfId="8992"/>
    <cellStyle name="输出 4 3 4 2" xfId="4110"/>
    <cellStyle name="输出 4 3 4 3" xfId="62"/>
    <cellStyle name="输出 4 3 4 4" xfId="622"/>
    <cellStyle name="输出 4 3 4 5" xfId="252"/>
    <cellStyle name="输出 4 3 4 6" xfId="10637"/>
    <cellStyle name="输出 4 3 4 7" xfId="10639"/>
    <cellStyle name="输出 4 3 4 8" xfId="10641"/>
    <cellStyle name="输出 4 3 4 9" xfId="10643"/>
    <cellStyle name="输出 4 3 5" xfId="845"/>
    <cellStyle name="输出 4 3 6" xfId="332"/>
    <cellStyle name="输出 4 3 7" xfId="374"/>
    <cellStyle name="输出 4 3 8" xfId="192"/>
    <cellStyle name="输出 4 3 9" xfId="589"/>
    <cellStyle name="输出 4 4" xfId="7170"/>
    <cellStyle name="输出 4 4 10" xfId="2046"/>
    <cellStyle name="输出 4 4 11" xfId="13337"/>
    <cellStyle name="输出 4 4 2" xfId="1380"/>
    <cellStyle name="输出 4 4 3" xfId="1016"/>
    <cellStyle name="输出 4 4 4" xfId="1739"/>
    <cellStyle name="输出 4 4 5" xfId="1592"/>
    <cellStyle name="输出 4 4 6" xfId="2555"/>
    <cellStyle name="输出 4 4 7" xfId="1655"/>
    <cellStyle name="输出 4 4 8" xfId="833"/>
    <cellStyle name="输出 4 4 9" xfId="7422"/>
    <cellStyle name="输出 4 5" xfId="49"/>
    <cellStyle name="输出 4 5 10" xfId="1372"/>
    <cellStyle name="输出 4 5 11" xfId="11307"/>
    <cellStyle name="输出 4 5 2" xfId="7832"/>
    <cellStyle name="输出 4 5 3" xfId="2899"/>
    <cellStyle name="输出 4 5 4" xfId="6937"/>
    <cellStyle name="输出 4 5 5" xfId="11576"/>
    <cellStyle name="输出 4 5 6" xfId="11580"/>
    <cellStyle name="输出 4 5 7" xfId="9838"/>
    <cellStyle name="输出 4 5 8" xfId="4466"/>
    <cellStyle name="输出 4 5 9" xfId="2195"/>
    <cellStyle name="输出 4 6" xfId="8122"/>
    <cellStyle name="输出 4 6 10" xfId="7225"/>
    <cellStyle name="输出 4 6 11" xfId="12909"/>
    <cellStyle name="输出 4 6 2" xfId="5103"/>
    <cellStyle name="输出 4 6 3" xfId="9197"/>
    <cellStyle name="输出 4 6 4" xfId="624"/>
    <cellStyle name="输出 4 6 5" xfId="11585"/>
    <cellStyle name="输出 4 6 6" xfId="11586"/>
    <cellStyle name="输出 4 6 7" xfId="11590"/>
    <cellStyle name="输出 4 6 8" xfId="11594"/>
    <cellStyle name="输出 4 6 9" xfId="9647"/>
    <cellStyle name="输出 4 7" xfId="8126"/>
    <cellStyle name="输出 4 8" xfId="8129"/>
    <cellStyle name="输出 4 9" xfId="8132"/>
    <cellStyle name="输出 5" xfId="2340"/>
    <cellStyle name="输出 5 10" xfId="353"/>
    <cellStyle name="输出 5 11" xfId="365"/>
    <cellStyle name="输出 5 12" xfId="654"/>
    <cellStyle name="输出 5 13" xfId="931"/>
    <cellStyle name="输出 5 14" xfId="113"/>
    <cellStyle name="输出 5 15" xfId="1378"/>
    <cellStyle name="输出 5 2" xfId="3729"/>
    <cellStyle name="输出 5 2 10" xfId="12012"/>
    <cellStyle name="输出 5 2 11" xfId="11879"/>
    <cellStyle name="输出 5 2 12" xfId="6077"/>
    <cellStyle name="输出 5 2 13" xfId="725"/>
    <cellStyle name="输出 5 2 14" xfId="3678"/>
    <cellStyle name="输出 5 2 2" xfId="14104"/>
    <cellStyle name="输出 5 2 2 10" xfId="6589"/>
    <cellStyle name="输出 5 2 2 11" xfId="3819"/>
    <cellStyle name="输出 5 2 2 2" xfId="10650"/>
    <cellStyle name="输出 5 2 2 3" xfId="13760"/>
    <cellStyle name="输出 5 2 2 4" xfId="13601"/>
    <cellStyle name="输出 5 2 2 5" xfId="13604"/>
    <cellStyle name="输出 5 2 2 6" xfId="14156"/>
    <cellStyle name="输出 5 2 2 7" xfId="10651"/>
    <cellStyle name="输出 5 2 2 8" xfId="14693"/>
    <cellStyle name="输出 5 2 2 9" xfId="12235"/>
    <cellStyle name="输出 5 2 3" xfId="14043"/>
    <cellStyle name="输出 5 2 3 10" xfId="6979"/>
    <cellStyle name="输出 5 2 3 11" xfId="10664"/>
    <cellStyle name="输出 5 2 3 2" xfId="5872"/>
    <cellStyle name="输出 5 2 3 3" xfId="7248"/>
    <cellStyle name="输出 5 2 3 4" xfId="7250"/>
    <cellStyle name="输出 5 2 3 5" xfId="6541"/>
    <cellStyle name="输出 5 2 3 6" xfId="6544"/>
    <cellStyle name="输出 5 2 3 7" xfId="3418"/>
    <cellStyle name="输出 5 2 3 8" xfId="3781"/>
    <cellStyle name="输出 5 2 3 9" xfId="5179"/>
    <cellStyle name="输出 5 2 4" xfId="10669"/>
    <cellStyle name="输出 5 2 4 10" xfId="12084"/>
    <cellStyle name="输出 5 2 4 11" xfId="10848"/>
    <cellStyle name="输出 5 2 4 2" xfId="7834"/>
    <cellStyle name="输出 5 2 4 3" xfId="1706"/>
    <cellStyle name="输出 5 2 4 4" xfId="12288"/>
    <cellStyle name="输出 5 2 4 5" xfId="12345"/>
    <cellStyle name="输出 5 2 4 6" xfId="4061"/>
    <cellStyle name="输出 5 2 4 7" xfId="5838"/>
    <cellStyle name="输出 5 2 4 8" xfId="4877"/>
    <cellStyle name="输出 5 2 4 9" xfId="5182"/>
    <cellStyle name="输出 5 2 5" xfId="10670"/>
    <cellStyle name="输出 5 2 6" xfId="14642"/>
    <cellStyle name="输出 5 2 7" xfId="4308"/>
    <cellStyle name="输出 5 2 8" xfId="685"/>
    <cellStyle name="输出 5 2 9" xfId="6777"/>
    <cellStyle name="输出 5 3" xfId="2081"/>
    <cellStyle name="输出 5 3 10" xfId="4092"/>
    <cellStyle name="输出 5 3 11" xfId="3882"/>
    <cellStyle name="输出 5 3 2" xfId="13619"/>
    <cellStyle name="输出 5 3 3" xfId="7657"/>
    <cellStyle name="输出 5 3 4" xfId="72"/>
    <cellStyle name="输出 5 3 5" xfId="4875"/>
    <cellStyle name="输出 5 3 6" xfId="4098"/>
    <cellStyle name="输出 5 3 7" xfId="4768"/>
    <cellStyle name="输出 5 3 8" xfId="6787"/>
    <cellStyle name="输出 5 3 9" xfId="6041"/>
    <cellStyle name="输出 5 4" xfId="2823"/>
    <cellStyle name="输出 5 4 10" xfId="1435"/>
    <cellStyle name="输出 5 4 11" xfId="1262"/>
    <cellStyle name="输出 5 4 2" xfId="4793"/>
    <cellStyle name="输出 5 4 3" xfId="2995"/>
    <cellStyle name="输出 5 4 4" xfId="467"/>
    <cellStyle name="输出 5 4 5" xfId="10671"/>
    <cellStyle name="输出 5 4 6" xfId="13815"/>
    <cellStyle name="输出 5 4 7" xfId="5905"/>
    <cellStyle name="输出 5 4 8" xfId="5229"/>
    <cellStyle name="输出 5 4 9" xfId="3108"/>
    <cellStyle name="输出 5 5" xfId="4122"/>
    <cellStyle name="输出 5 5 10" xfId="4511"/>
    <cellStyle name="输出 5 5 11" xfId="3959"/>
    <cellStyle name="输出 5 5 2" xfId="10760"/>
    <cellStyle name="输出 5 5 3" xfId="11520"/>
    <cellStyle name="输出 5 5 4" xfId="531"/>
    <cellStyle name="输出 5 5 5" xfId="10673"/>
    <cellStyle name="输出 5 5 6" xfId="11626"/>
    <cellStyle name="输出 5 5 7" xfId="1111"/>
    <cellStyle name="输出 5 5 8" xfId="1670"/>
    <cellStyle name="输出 5 5 9" xfId="5256"/>
    <cellStyle name="输出 5 6" xfId="7940"/>
    <cellStyle name="输出 5 7" xfId="7942"/>
    <cellStyle name="输出 5 8" xfId="7944"/>
    <cellStyle name="输出 5 9" xfId="7946"/>
    <cellStyle name="输出 6" xfId="6966"/>
    <cellStyle name="输出 6 10" xfId="9268"/>
    <cellStyle name="输出 6 11" xfId="5743"/>
    <cellStyle name="输出 6 12" xfId="5600"/>
    <cellStyle name="输出 6 13" xfId="8658"/>
    <cellStyle name="输出 6 14" xfId="10255"/>
    <cellStyle name="输出 6 2" xfId="3968"/>
    <cellStyle name="输出 6 2 10" xfId="10678"/>
    <cellStyle name="输出 6 2 11" xfId="10679"/>
    <cellStyle name="输出 6 2 2" xfId="10684"/>
    <cellStyle name="输出 6 2 3" xfId="10692"/>
    <cellStyle name="输出 6 2 4" xfId="10696"/>
    <cellStyle name="输出 6 2 5" xfId="9621"/>
    <cellStyle name="输出 6 2 6" xfId="9779"/>
    <cellStyle name="输出 6 2 7" xfId="2393"/>
    <cellStyle name="输出 6 2 8" xfId="2121"/>
    <cellStyle name="输出 6 2 9" xfId="2226"/>
    <cellStyle name="输出 6 3" xfId="9272"/>
    <cellStyle name="输出 6 3 10" xfId="659"/>
    <cellStyle name="输出 6 3 11" xfId="3439"/>
    <cellStyle name="输出 6 3 2" xfId="2204"/>
    <cellStyle name="输出 6 3 3" xfId="8522"/>
    <cellStyle name="输出 6 3 4" xfId="398"/>
    <cellStyle name="输出 6 3 5" xfId="7975"/>
    <cellStyle name="输出 6 3 6" xfId="10717"/>
    <cellStyle name="输出 6 3 7" xfId="2000"/>
    <cellStyle name="输出 6 3 8" xfId="5272"/>
    <cellStyle name="输出 6 3 9" xfId="5937"/>
    <cellStyle name="输出 6 4" xfId="10474"/>
    <cellStyle name="输出 6 4 10" xfId="3945"/>
    <cellStyle name="输出 6 4 11" xfId="5943"/>
    <cellStyle name="输出 6 4 2" xfId="7785"/>
    <cellStyle name="输出 6 4 3" xfId="7843"/>
    <cellStyle name="输出 6 4 4" xfId="8849"/>
    <cellStyle name="输出 6 4 5" xfId="10210"/>
    <cellStyle name="输出 6 4 6" xfId="10223"/>
    <cellStyle name="输出 6 4 7" xfId="5380"/>
    <cellStyle name="输出 6 4 8" xfId="5391"/>
    <cellStyle name="输出 6 4 9" xfId="3646"/>
    <cellStyle name="输出 6 5" xfId="7953"/>
    <cellStyle name="输出 6 6" xfId="9681"/>
    <cellStyle name="输出 6 7" xfId="7956"/>
    <cellStyle name="输出 6 8" xfId="13019"/>
    <cellStyle name="输出 6 9" xfId="13259"/>
    <cellStyle name="输出 7" xfId="6650"/>
    <cellStyle name="输出 7 10" xfId="14311"/>
    <cellStyle name="输出 7 11" xfId="6848"/>
    <cellStyle name="输出 7 2" xfId="4487"/>
    <cellStyle name="输出 7 3" xfId="9900"/>
    <cellStyle name="输出 7 4" xfId="7141"/>
    <cellStyle name="输出 7 5" xfId="5563"/>
    <cellStyle name="输出 7 6" xfId="5573"/>
    <cellStyle name="输出 7 7" xfId="9176"/>
    <cellStyle name="输出 7 8" xfId="9990"/>
    <cellStyle name="输出 7 9" xfId="9999"/>
    <cellStyle name="输入 2" xfId="9423"/>
    <cellStyle name="输入 2 10" xfId="13428"/>
    <cellStyle name="输入 2 11" xfId="10499"/>
    <cellStyle name="输入 2 12" xfId="7332"/>
    <cellStyle name="输入 2 13" xfId="13221"/>
    <cellStyle name="输入 2 14" xfId="3243"/>
    <cellStyle name="输入 2 15" xfId="2505"/>
    <cellStyle name="输入 2 16" xfId="10732"/>
    <cellStyle name="输入 2 2" xfId="10391"/>
    <cellStyle name="输入 2 2 10" xfId="6557"/>
    <cellStyle name="输入 2 2 11" xfId="5784"/>
    <cellStyle name="输入 2 2 12" xfId="2245"/>
    <cellStyle name="输入 2 2 13" xfId="7306"/>
    <cellStyle name="输入 2 2 14" xfId="2681"/>
    <cellStyle name="输入 2 2 15" xfId="6205"/>
    <cellStyle name="输入 2 2 2" xfId="13427"/>
    <cellStyle name="输入 2 2 2 10" xfId="98"/>
    <cellStyle name="输入 2 2 2 10 10" xfId="5692"/>
    <cellStyle name="输入 2 2 2 10 11" xfId="10735"/>
    <cellStyle name="输入 2 2 2 10 2" xfId="1143"/>
    <cellStyle name="输入 2 2 2 10 3" xfId="1901"/>
    <cellStyle name="输入 2 2 2 10 4" xfId="459"/>
    <cellStyle name="输入 2 2 2 10 5" xfId="229"/>
    <cellStyle name="输入 2 2 2 10 6" xfId="13792"/>
    <cellStyle name="输入 2 2 2 10 7" xfId="10554"/>
    <cellStyle name="输入 2 2 2 10 8" xfId="10557"/>
    <cellStyle name="输入 2 2 2 10 9" xfId="10740"/>
    <cellStyle name="输入 2 2 2 11" xfId="2667"/>
    <cellStyle name="输入 2 2 2 11 10" xfId="13291"/>
    <cellStyle name="输入 2 2 2 11 11" xfId="13268"/>
    <cellStyle name="输入 2 2 2 11 2" xfId="971"/>
    <cellStyle name="输入 2 2 2 11 3" xfId="900"/>
    <cellStyle name="输入 2 2 2 11 4" xfId="5832"/>
    <cellStyle name="输入 2 2 2 11 5" xfId="959"/>
    <cellStyle name="输入 2 2 2 11 6" xfId="1127"/>
    <cellStyle name="输入 2 2 2 11 7" xfId="6284"/>
    <cellStyle name="输入 2 2 2 11 8" xfId="4242"/>
    <cellStyle name="输入 2 2 2 11 9" xfId="8215"/>
    <cellStyle name="输入 2 2 2 12" xfId="705"/>
    <cellStyle name="输入 2 2 2 12 10" xfId="11967"/>
    <cellStyle name="输入 2 2 2 12 11" xfId="9764"/>
    <cellStyle name="输入 2 2 2 12 2" xfId="10756"/>
    <cellStyle name="输入 2 2 2 12 3" xfId="10763"/>
    <cellStyle name="输入 2 2 2 12 4" xfId="10770"/>
    <cellStyle name="输入 2 2 2 12 5" xfId="10898"/>
    <cellStyle name="输入 2 2 2 12 6" xfId="13810"/>
    <cellStyle name="输入 2 2 2 12 7" xfId="14478"/>
    <cellStyle name="输入 2 2 2 12 8" xfId="14664"/>
    <cellStyle name="输入 2 2 2 12 9" xfId="14396"/>
    <cellStyle name="输入 2 2 2 13" xfId="13067"/>
    <cellStyle name="输入 2 2 2 14" xfId="11152"/>
    <cellStyle name="输入 2 2 2 15" xfId="11992"/>
    <cellStyle name="输入 2 2 2 16" xfId="13693"/>
    <cellStyle name="输入 2 2 2 17" xfId="13749"/>
    <cellStyle name="输入 2 2 2 18" xfId="12859"/>
    <cellStyle name="输入 2 2 2 19" xfId="14706"/>
    <cellStyle name="输入 2 2 2 2" xfId="10775"/>
    <cellStyle name="输入 2 2 2 2 10" xfId="10780"/>
    <cellStyle name="输入 2 2 2 2 10 10" xfId="10783"/>
    <cellStyle name="输入 2 2 2 2 10 11" xfId="10433"/>
    <cellStyle name="输入 2 2 2 2 10 2" xfId="9655"/>
    <cellStyle name="输入 2 2 2 2 10 3" xfId="10788"/>
    <cellStyle name="输入 2 2 2 2 10 4" xfId="4397"/>
    <cellStyle name="输入 2 2 2 2 10 5" xfId="7122"/>
    <cellStyle name="输入 2 2 2 2 10 6" xfId="7130"/>
    <cellStyle name="输入 2 2 2 2 10 7" xfId="4739"/>
    <cellStyle name="输入 2 2 2 2 10 8" xfId="6620"/>
    <cellStyle name="输入 2 2 2 2 10 9" xfId="6622"/>
    <cellStyle name="输入 2 2 2 2 11" xfId="10790"/>
    <cellStyle name="输入 2 2 2 2 11 10" xfId="10791"/>
    <cellStyle name="输入 2 2 2 2 11 11" xfId="10792"/>
    <cellStyle name="输入 2 2 2 2 11 2" xfId="2697"/>
    <cellStyle name="输入 2 2 2 2 11 3" xfId="10795"/>
    <cellStyle name="输入 2 2 2 2 11 4" xfId="11784"/>
    <cellStyle name="输入 2 2 2 2 11 5" xfId="12207"/>
    <cellStyle name="输入 2 2 2 2 11 6" xfId="148"/>
    <cellStyle name="输入 2 2 2 2 11 7" xfId="13763"/>
    <cellStyle name="输入 2 2 2 2 11 8" xfId="12890"/>
    <cellStyle name="输入 2 2 2 2 11 9" xfId="6639"/>
    <cellStyle name="输入 2 2 2 2 12" xfId="10796"/>
    <cellStyle name="输入 2 2 2 2 13" xfId="11"/>
    <cellStyle name="输入 2 2 2 2 14" xfId="10797"/>
    <cellStyle name="输入 2 2 2 2 15" xfId="10799"/>
    <cellStyle name="输入 2 2 2 2 16" xfId="9608"/>
    <cellStyle name="输入 2 2 2 2 17" xfId="12189"/>
    <cellStyle name="输入 2 2 2 2 18" xfId="13181"/>
    <cellStyle name="输入 2 2 2 2 19" xfId="13191"/>
    <cellStyle name="输入 2 2 2 2 2" xfId="11897"/>
    <cellStyle name="输入 2 2 2 2 2 10" xfId="581"/>
    <cellStyle name="输入 2 2 2 2 2 11" xfId="2409"/>
    <cellStyle name="输入 2 2 2 2 2 12" xfId="3314"/>
    <cellStyle name="输入 2 2 2 2 2 13" xfId="14455"/>
    <cellStyle name="输入 2 2 2 2 2 14" xfId="13166"/>
    <cellStyle name="输入 2 2 2 2 2 15" xfId="5578"/>
    <cellStyle name="输入 2 2 2 2 2 2" xfId="11557"/>
    <cellStyle name="输入 2 2 2 2 2 2 10" xfId="2146"/>
    <cellStyle name="输入 2 2 2 2 2 2 11" xfId="8770"/>
    <cellStyle name="输入 2 2 2 2 2 2 2" xfId="8812"/>
    <cellStyle name="输入 2 2 2 2 2 2 3" xfId="8826"/>
    <cellStyle name="输入 2 2 2 2 2 2 4" xfId="4936"/>
    <cellStyle name="输入 2 2 2 2 2 2 5" xfId="5683"/>
    <cellStyle name="输入 2 2 2 2 2 2 6" xfId="1464"/>
    <cellStyle name="输入 2 2 2 2 2 2 7" xfId="3419"/>
    <cellStyle name="输入 2 2 2 2 2 2 8" xfId="1975"/>
    <cellStyle name="输入 2 2 2 2 2 2 9" xfId="175"/>
    <cellStyle name="输入 2 2 2 2 2 3" xfId="10817"/>
    <cellStyle name="输入 2 2 2 2 2 3 10" xfId="10505"/>
    <cellStyle name="输入 2 2 2 2 2 3 11" xfId="9741"/>
    <cellStyle name="输入 2 2 2 2 2 3 2" xfId="8880"/>
    <cellStyle name="输入 2 2 2 2 2 3 3" xfId="8893"/>
    <cellStyle name="输入 2 2 2 2 2 3 4" xfId="8147"/>
    <cellStyle name="输入 2 2 2 2 2 3 5" xfId="8230"/>
    <cellStyle name="输入 2 2 2 2 2 3 6" xfId="10824"/>
    <cellStyle name="输入 2 2 2 2 2 3 7" xfId="3470"/>
    <cellStyle name="输入 2 2 2 2 2 3 8" xfId="1992"/>
    <cellStyle name="输入 2 2 2 2 2 3 9" xfId="1553"/>
    <cellStyle name="输入 2 2 2 2 2 4" xfId="10841"/>
    <cellStyle name="输入 2 2 2 2 2 4 10" xfId="8354"/>
    <cellStyle name="输入 2 2 2 2 2 4 11" xfId="687"/>
    <cellStyle name="输入 2 2 2 2 2 4 2" xfId="13189"/>
    <cellStyle name="输入 2 2 2 2 2 4 3" xfId="5965"/>
    <cellStyle name="输入 2 2 2 2 2 4 4" xfId="5527"/>
    <cellStyle name="输入 2 2 2 2 2 4 5" xfId="5530"/>
    <cellStyle name="输入 2 2 2 2 2 4 6" xfId="4952"/>
    <cellStyle name="输入 2 2 2 2 2 4 7" xfId="5826"/>
    <cellStyle name="输入 2 2 2 2 2 4 8" xfId="7753"/>
    <cellStyle name="输入 2 2 2 2 2 4 9" xfId="5851"/>
    <cellStyle name="输入 2 2 2 2 2 5" xfId="14564"/>
    <cellStyle name="输入 2 2 2 2 2 5 10" xfId="10846"/>
    <cellStyle name="输入 2 2 2 2 2 5 11" xfId="4379"/>
    <cellStyle name="输入 2 2 2 2 2 5 2" xfId="12737"/>
    <cellStyle name="输入 2 2 2 2 2 5 3" xfId="7238"/>
    <cellStyle name="输入 2 2 2 2 2 5 4" xfId="890"/>
    <cellStyle name="输入 2 2 2 2 2 5 5" xfId="7264"/>
    <cellStyle name="输入 2 2 2 2 2 5 6" xfId="1794"/>
    <cellStyle name="输入 2 2 2 2 2 5 7" xfId="4006"/>
    <cellStyle name="输入 2 2 2 2 2 5 8" xfId="6608"/>
    <cellStyle name="输入 2 2 2 2 2 5 9" xfId="10853"/>
    <cellStyle name="输入 2 2 2 2 2 6" xfId="13676"/>
    <cellStyle name="输入 2 2 2 2 2 7" xfId="13310"/>
    <cellStyle name="输入 2 2 2 2 2 8" xfId="12969"/>
    <cellStyle name="输入 2 2 2 2 2 9" xfId="10570"/>
    <cellStyle name="输入 2 2 2 2 20" xfId="10798"/>
    <cellStyle name="输入 2 2 2 2 21" xfId="9607"/>
    <cellStyle name="输入 2 2 2 2 3" xfId="11907"/>
    <cellStyle name="输入 2 2 2 2 3 10" xfId="13212"/>
    <cellStyle name="输入 2 2 2 2 3 11" xfId="14213"/>
    <cellStyle name="输入 2 2 2 2 3 12" xfId="13909"/>
    <cellStyle name="输入 2 2 2 2 3 13" xfId="3358"/>
    <cellStyle name="输入 2 2 2 2 3 14" xfId="320"/>
    <cellStyle name="输入 2 2 2 2 3 15" xfId="12774"/>
    <cellStyle name="输入 2 2 2 2 3 2" xfId="13174"/>
    <cellStyle name="输入 2 2 2 2 3 2 10" xfId="2144"/>
    <cellStyle name="输入 2 2 2 2 3 2 11" xfId="6708"/>
    <cellStyle name="输入 2 2 2 2 3 2 2" xfId="2958"/>
    <cellStyle name="输入 2 2 2 2 3 2 3" xfId="3091"/>
    <cellStyle name="输入 2 2 2 2 3 2 4" xfId="1617"/>
    <cellStyle name="输入 2 2 2 2 3 2 5" xfId="2289"/>
    <cellStyle name="输入 2 2 2 2 3 2 6" xfId="7004"/>
    <cellStyle name="输入 2 2 2 2 3 2 7" xfId="4682"/>
    <cellStyle name="输入 2 2 2 2 3 2 8" xfId="1974"/>
    <cellStyle name="输入 2 2 2 2 3 2 9" xfId="7010"/>
    <cellStyle name="输入 2 2 2 2 3 3" xfId="10855"/>
    <cellStyle name="输入 2 2 2 2 3 3 10" xfId="10605"/>
    <cellStyle name="输入 2 2 2 2 3 3 11" xfId="2956"/>
    <cellStyle name="输入 2 2 2 2 3 3 2" xfId="12656"/>
    <cellStyle name="输入 2 2 2 2 3 3 3" xfId="12658"/>
    <cellStyle name="输入 2 2 2 2 3 3 4" xfId="3201"/>
    <cellStyle name="输入 2 2 2 2 3 3 5" xfId="7016"/>
    <cellStyle name="输入 2 2 2 2 3 3 6" xfId="7021"/>
    <cellStyle name="输入 2 2 2 2 3 3 7" xfId="7029"/>
    <cellStyle name="输入 2 2 2 2 3 3 8" xfId="7006"/>
    <cellStyle name="输入 2 2 2 2 3 3 9" xfId="4547"/>
    <cellStyle name="输入 2 2 2 2 3 4" xfId="11420"/>
    <cellStyle name="输入 2 2 2 2 3 4 10" xfId="7334"/>
    <cellStyle name="输入 2 2 2 2 3 4 11" xfId="13222"/>
    <cellStyle name="输入 2 2 2 2 3 4 2" xfId="10858"/>
    <cellStyle name="输入 2 2 2 2 3 4 3" xfId="922"/>
    <cellStyle name="输入 2 2 2 2 3 4 4" xfId="13208"/>
    <cellStyle name="输入 2 2 2 2 3 4 5" xfId="13210"/>
    <cellStyle name="输入 2 2 2 2 3 4 6" xfId="13211"/>
    <cellStyle name="输入 2 2 2 2 3 4 7" xfId="14194"/>
    <cellStyle name="输入 2 2 2 2 3 4 8" xfId="10860"/>
    <cellStyle name="输入 2 2 2 2 3 4 9" xfId="2002"/>
    <cellStyle name="输入 2 2 2 2 3 5" xfId="11423"/>
    <cellStyle name="输入 2 2 2 2 3 5 10" xfId="10355"/>
    <cellStyle name="输入 2 2 2 2 3 5 11" xfId="11836"/>
    <cellStyle name="输入 2 2 2 2 3 5 2" xfId="11200"/>
    <cellStyle name="输入 2 2 2 2 3 5 3" xfId="7335"/>
    <cellStyle name="输入 2 2 2 2 3 5 4" xfId="13223"/>
    <cellStyle name="输入 2 2 2 2 3 5 5" xfId="1083"/>
    <cellStyle name="输入 2 2 2 2 3 5 6" xfId="4889"/>
    <cellStyle name="输入 2 2 2 2 3 5 7" xfId="10733"/>
    <cellStyle name="输入 2 2 2 2 3 5 8" xfId="10861"/>
    <cellStyle name="输入 2 2 2 2 3 5 9" xfId="10862"/>
    <cellStyle name="输入 2 2 2 2 3 6" xfId="11434"/>
    <cellStyle name="输入 2 2 2 2 3 7" xfId="13318"/>
    <cellStyle name="输入 2 2 2 2 3 8" xfId="10953"/>
    <cellStyle name="输入 2 2 2 2 3 9" xfId="5595"/>
    <cellStyle name="输入 2 2 2 2 4" xfId="12484"/>
    <cellStyle name="输入 2 2 2 2 4 10" xfId="6660"/>
    <cellStyle name="输入 2 2 2 2 4 11" xfId="6662"/>
    <cellStyle name="输入 2 2 2 2 4 12" xfId="10864"/>
    <cellStyle name="输入 2 2 2 2 4 13" xfId="1550"/>
    <cellStyle name="输入 2 2 2 2 4 14" xfId="3537"/>
    <cellStyle name="输入 2 2 2 2 4 15" xfId="10865"/>
    <cellStyle name="输入 2 2 2 2 4 2" xfId="11481"/>
    <cellStyle name="输入 2 2 2 2 4 2 10" xfId="1621"/>
    <cellStyle name="输入 2 2 2 2 4 2 11" xfId="187"/>
    <cellStyle name="输入 2 2 2 2 4 2 2" xfId="7286"/>
    <cellStyle name="输入 2 2 2 2 4 2 3" xfId="9813"/>
    <cellStyle name="输入 2 2 2 2 4 2 4" xfId="4584"/>
    <cellStyle name="输入 2 2 2 2 4 2 5" xfId="12244"/>
    <cellStyle name="输入 2 2 2 2 4 2 6" xfId="13341"/>
    <cellStyle name="输入 2 2 2 2 4 2 7" xfId="10436"/>
    <cellStyle name="输入 2 2 2 2 4 2 8" xfId="1770"/>
    <cellStyle name="输入 2 2 2 2 4 2 9" xfId="4058"/>
    <cellStyle name="输入 2 2 2 2 4 3" xfId="10866"/>
    <cellStyle name="输入 2 2 2 2 4 3 10" xfId="1353"/>
    <cellStyle name="输入 2 2 2 2 4 3 11" xfId="3487"/>
    <cellStyle name="输入 2 2 2 2 4 3 2" xfId="10869"/>
    <cellStyle name="输入 2 2 2 2 4 3 3" xfId="10870"/>
    <cellStyle name="输入 2 2 2 2 4 3 4" xfId="2670"/>
    <cellStyle name="输入 2 2 2 2 4 3 5" xfId="10904"/>
    <cellStyle name="输入 2 2 2 2 4 3 6" xfId="13596"/>
    <cellStyle name="输入 2 2 2 2 4 3 7" xfId="4760"/>
    <cellStyle name="输入 2 2 2 2 4 3 8" xfId="4065"/>
    <cellStyle name="输入 2 2 2 2 4 3 9" xfId="5840"/>
    <cellStyle name="输入 2 2 2 2 4 4" xfId="10877"/>
    <cellStyle name="输入 2 2 2 2 4 4 10" xfId="7428"/>
    <cellStyle name="输入 2 2 2 2 4 4 11" xfId="7434"/>
    <cellStyle name="输入 2 2 2 2 4 4 2" xfId="10880"/>
    <cellStyle name="输入 2 2 2 2 4 4 3" xfId="10884"/>
    <cellStyle name="输入 2 2 2 2 4 4 4" xfId="14658"/>
    <cellStyle name="输入 2 2 2 2 4 4 5" xfId="10885"/>
    <cellStyle name="输入 2 2 2 2 4 4 6" xfId="10886"/>
    <cellStyle name="输入 2 2 2 2 4 4 7" xfId="10887"/>
    <cellStyle name="输入 2 2 2 2 4 4 8" xfId="10888"/>
    <cellStyle name="输入 2 2 2 2 4 4 9" xfId="8091"/>
    <cellStyle name="输入 2 2 2 2 4 5" xfId="10889"/>
    <cellStyle name="输入 2 2 2 2 4 5 10" xfId="1769"/>
    <cellStyle name="输入 2 2 2 2 4 5 11" xfId="10894"/>
    <cellStyle name="输入 2 2 2 2 4 5 2" xfId="10896"/>
    <cellStyle name="输入 2 2 2 2 4 5 3" xfId="10900"/>
    <cellStyle name="输入 2 2 2 2 4 5 4" xfId="10902"/>
    <cellStyle name="输入 2 2 2 2 4 5 5" xfId="14644"/>
    <cellStyle name="输入 2 2 2 2 4 5 6" xfId="9802"/>
    <cellStyle name="输入 2 2 2 2 4 5 7" xfId="7281"/>
    <cellStyle name="输入 2 2 2 2 4 5 8" xfId="8050"/>
    <cellStyle name="输入 2 2 2 2 4 5 9" xfId="9808"/>
    <cellStyle name="输入 2 2 2 2 4 6" xfId="14174"/>
    <cellStyle name="输入 2 2 2 2 4 7" xfId="13324"/>
    <cellStyle name="输入 2 2 2 2 4 8" xfId="10908"/>
    <cellStyle name="输入 2 2 2 2 4 9" xfId="6992"/>
    <cellStyle name="输入 2 2 2 2 5" xfId="1405"/>
    <cellStyle name="输入 2 2 2 2 5 10" xfId="9412"/>
    <cellStyle name="输入 2 2 2 2 5 11" xfId="9414"/>
    <cellStyle name="输入 2 2 2 2 5 12" xfId="9416"/>
    <cellStyle name="输入 2 2 2 2 5 13" xfId="2882"/>
    <cellStyle name="输入 2 2 2 2 5 14" xfId="3688"/>
    <cellStyle name="输入 2 2 2 2 5 15" xfId="10909"/>
    <cellStyle name="输入 2 2 2 2 5 2" xfId="10910"/>
    <cellStyle name="输入 2 2 2 2 5 2 10" xfId="4940"/>
    <cellStyle name="输入 2 2 2 2 5 2 11" xfId="2419"/>
    <cellStyle name="输入 2 2 2 2 5 2 2" xfId="10912"/>
    <cellStyle name="输入 2 2 2 2 5 2 3" xfId="5040"/>
    <cellStyle name="输入 2 2 2 2 5 2 4" xfId="3707"/>
    <cellStyle name="输入 2 2 2 2 5 2 5" xfId="3721"/>
    <cellStyle name="输入 2 2 2 2 5 2 6" xfId="3734"/>
    <cellStyle name="输入 2 2 2 2 5 2 7" xfId="3741"/>
    <cellStyle name="输入 2 2 2 2 5 2 8" xfId="2531"/>
    <cellStyle name="输入 2 2 2 2 5 2 9" xfId="3165"/>
    <cellStyle name="输入 2 2 2 2 5 3" xfId="10914"/>
    <cellStyle name="输入 2 2 2 2 5 3 10" xfId="1346"/>
    <cellStyle name="输入 2 2 2 2 5 3 11" xfId="6988"/>
    <cellStyle name="输入 2 2 2 2 5 3 2" xfId="10915"/>
    <cellStyle name="输入 2 2 2 2 5 3 3" xfId="11101"/>
    <cellStyle name="输入 2 2 2 2 5 3 4" xfId="12993"/>
    <cellStyle name="输入 2 2 2 2 5 3 5" xfId="269"/>
    <cellStyle name="输入 2 2 2 2 5 3 6" xfId="1441"/>
    <cellStyle name="输入 2 2 2 2 5 3 7" xfId="2630"/>
    <cellStyle name="输入 2 2 2 2 5 3 8" xfId="1519"/>
    <cellStyle name="输入 2 2 2 2 5 3 9" xfId="1727"/>
    <cellStyle name="输入 2 2 2 2 5 4" xfId="10917"/>
    <cellStyle name="输入 2 2 2 2 5 4 10" xfId="3603"/>
    <cellStyle name="输入 2 2 2 2 5 4 11" xfId="2300"/>
    <cellStyle name="输入 2 2 2 2 5 4 2" xfId="10919"/>
    <cellStyle name="输入 2 2 2 2 5 4 3" xfId="10275"/>
    <cellStyle name="输入 2 2 2 2 5 4 4" xfId="1945"/>
    <cellStyle name="输入 2 2 2 2 5 4 5" xfId="1558"/>
    <cellStyle name="输入 2 2 2 2 5 4 6" xfId="13434"/>
    <cellStyle name="输入 2 2 2 2 5 4 7" xfId="13394"/>
    <cellStyle name="输入 2 2 2 2 5 4 8" xfId="1189"/>
    <cellStyle name="输入 2 2 2 2 5 4 9" xfId="3744"/>
    <cellStyle name="输入 2 2 2 2 5 5" xfId="10923"/>
    <cellStyle name="输入 2 2 2 2 5 5 10" xfId="10926"/>
    <cellStyle name="输入 2 2 2 2 5 5 11" xfId="10928"/>
    <cellStyle name="输入 2 2 2 2 5 5 2" xfId="14277"/>
    <cellStyle name="输入 2 2 2 2 5 5 3" xfId="10281"/>
    <cellStyle name="输入 2 2 2 2 5 5 4" xfId="8013"/>
    <cellStyle name="输入 2 2 2 2 5 5 5" xfId="3109"/>
    <cellStyle name="输入 2 2 2 2 5 5 6" xfId="3229"/>
    <cellStyle name="输入 2 2 2 2 5 5 7" xfId="2487"/>
    <cellStyle name="输入 2 2 2 2 5 5 8" xfId="408"/>
    <cellStyle name="输入 2 2 2 2 5 5 9" xfId="5210"/>
    <cellStyle name="输入 2 2 2 2 5 6" xfId="14084"/>
    <cellStyle name="输入 2 2 2 2 5 7" xfId="9863"/>
    <cellStyle name="输入 2 2 2 2 5 8" xfId="9866"/>
    <cellStyle name="输入 2 2 2 2 5 9" xfId="9873"/>
    <cellStyle name="输入 2 2 2 2 6" xfId="1092"/>
    <cellStyle name="输入 2 2 2 2 6 10" xfId="12151"/>
    <cellStyle name="输入 2 2 2 2 6 11" xfId="11993"/>
    <cellStyle name="输入 2 2 2 2 6 12" xfId="11144"/>
    <cellStyle name="输入 2 2 2 2 6 13" xfId="3680"/>
    <cellStyle name="输入 2 2 2 2 6 14" xfId="7783"/>
    <cellStyle name="输入 2 2 2 2 6 15" xfId="13199"/>
    <cellStyle name="输入 2 2 2 2 6 2" xfId="5697"/>
    <cellStyle name="输入 2 2 2 2 6 2 10" xfId="7148"/>
    <cellStyle name="输入 2 2 2 2 6 2 11" xfId="8657"/>
    <cellStyle name="输入 2 2 2 2 6 2 2" xfId="10929"/>
    <cellStyle name="输入 2 2 2 2 6 2 3" xfId="10936"/>
    <cellStyle name="输入 2 2 2 2 6 2 4" xfId="12327"/>
    <cellStyle name="输入 2 2 2 2 6 2 5" xfId="13983"/>
    <cellStyle name="输入 2 2 2 2 6 2 6" xfId="12333"/>
    <cellStyle name="输入 2 2 2 2 6 2 7" xfId="11055"/>
    <cellStyle name="输入 2 2 2 2 6 2 8" xfId="10438"/>
    <cellStyle name="输入 2 2 2 2 6 2 9" xfId="10943"/>
    <cellStyle name="输入 2 2 2 2 6 3" xfId="10944"/>
    <cellStyle name="输入 2 2 2 2 6 3 10" xfId="10945"/>
    <cellStyle name="输入 2 2 2 2 6 3 11" xfId="10946"/>
    <cellStyle name="输入 2 2 2 2 6 3 2" xfId="10947"/>
    <cellStyle name="输入 2 2 2 2 6 3 3" xfId="10951"/>
    <cellStyle name="输入 2 2 2 2 6 3 4" xfId="13731"/>
    <cellStyle name="输入 2 2 2 2 6 3 5" xfId="13835"/>
    <cellStyle name="输入 2 2 2 2 6 3 6" xfId="12445"/>
    <cellStyle name="输入 2 2 2 2 6 3 7" xfId="14009"/>
    <cellStyle name="输入 2 2 2 2 6 3 8" xfId="14154"/>
    <cellStyle name="输入 2 2 2 2 6 3 9" xfId="14679"/>
    <cellStyle name="输入 2 2 2 2 6 4" xfId="10952"/>
    <cellStyle name="输入 2 2 2 2 6 4 10" xfId="10515"/>
    <cellStyle name="输入 2 2 2 2 6 4 11" xfId="2913"/>
    <cellStyle name="输入 2 2 2 2 6 4 2" xfId="5247"/>
    <cellStyle name="输入 2 2 2 2 6 4 3" xfId="5251"/>
    <cellStyle name="输入 2 2 2 2 6 4 4" xfId="10956"/>
    <cellStyle name="输入 2 2 2 2 6 4 5" xfId="13407"/>
    <cellStyle name="输入 2 2 2 2 6 4 6" xfId="14498"/>
    <cellStyle name="输入 2 2 2 2 6 4 7" xfId="10957"/>
    <cellStyle name="输入 2 2 2 2 6 4 8" xfId="1473"/>
    <cellStyle name="输入 2 2 2 2 6 4 9" xfId="1237"/>
    <cellStyle name="输入 2 2 2 2 6 5" xfId="10958"/>
    <cellStyle name="输入 2 2 2 2 6 5 10" xfId="4516"/>
    <cellStyle name="输入 2 2 2 2 6 5 11" xfId="2271"/>
    <cellStyle name="输入 2 2 2 2 6 5 2" xfId="5024"/>
    <cellStyle name="输入 2 2 2 2 6 5 3" xfId="5031"/>
    <cellStyle name="输入 2 2 2 2 6 5 4" xfId="3709"/>
    <cellStyle name="输入 2 2 2 2 6 5 5" xfId="9768"/>
    <cellStyle name="输入 2 2 2 2 6 5 6" xfId="10964"/>
    <cellStyle name="输入 2 2 2 2 6 5 7" xfId="10967"/>
    <cellStyle name="输入 2 2 2 2 6 5 8" xfId="2425"/>
    <cellStyle name="输入 2 2 2 2 6 5 9" xfId="7038"/>
    <cellStyle name="输入 2 2 2 2 6 6" xfId="10981"/>
    <cellStyle name="输入 2 2 2 2 6 7" xfId="9887"/>
    <cellStyle name="输入 2 2 2 2 6 8" xfId="9890"/>
    <cellStyle name="输入 2 2 2 2 6 9" xfId="9893"/>
    <cellStyle name="输入 2 2 2 2 7" xfId="5607"/>
    <cellStyle name="输入 2 2 2 2 7 10" xfId="6042"/>
    <cellStyle name="输入 2 2 2 2 7 11" xfId="13444"/>
    <cellStyle name="输入 2 2 2 2 7 12" xfId="13533"/>
    <cellStyle name="输入 2 2 2 2 7 13" xfId="10982"/>
    <cellStyle name="输入 2 2 2 2 7 14" xfId="4811"/>
    <cellStyle name="输入 2 2 2 2 7 15" xfId="3059"/>
    <cellStyle name="输入 2 2 2 2 7 2" xfId="11725"/>
    <cellStyle name="输入 2 2 2 2 7 2 10" xfId="10987"/>
    <cellStyle name="输入 2 2 2 2 7 2 11" xfId="12839"/>
    <cellStyle name="输入 2 2 2 2 7 2 2" xfId="9395"/>
    <cellStyle name="输入 2 2 2 2 7 2 3" xfId="9404"/>
    <cellStyle name="输入 2 2 2 2 7 2 4" xfId="6653"/>
    <cellStyle name="输入 2 2 2 2 7 2 5" xfId="6655"/>
    <cellStyle name="输入 2 2 2 2 7 2 6" xfId="9968"/>
    <cellStyle name="输入 2 2 2 2 7 2 7" xfId="13791"/>
    <cellStyle name="输入 2 2 2 2 7 2 8" xfId="14058"/>
    <cellStyle name="输入 2 2 2 2 7 2 9" xfId="14561"/>
    <cellStyle name="输入 2 2 2 2 7 3" xfId="11031"/>
    <cellStyle name="输入 2 2 2 2 7 3 10" xfId="2395"/>
    <cellStyle name="输入 2 2 2 2 7 3 11" xfId="1306"/>
    <cellStyle name="输入 2 2 2 2 7 3 2" xfId="12377"/>
    <cellStyle name="输入 2 2 2 2 7 3 3" xfId="13666"/>
    <cellStyle name="输入 2 2 2 2 7 3 4" xfId="12636"/>
    <cellStyle name="输入 2 2 2 2 7 3 5" xfId="10992"/>
    <cellStyle name="输入 2 2 2 2 7 3 6" xfId="13709"/>
    <cellStyle name="输入 2 2 2 2 7 3 7" xfId="14242"/>
    <cellStyle name="输入 2 2 2 2 7 3 8" xfId="13853"/>
    <cellStyle name="输入 2 2 2 2 7 3 9" xfId="13861"/>
    <cellStyle name="输入 2 2 2 2 7 4" xfId="2937"/>
    <cellStyle name="输入 2 2 2 2 7 4 10" xfId="5067"/>
    <cellStyle name="输入 2 2 2 2 7 4 11" xfId="5078"/>
    <cellStyle name="输入 2 2 2 2 7 4 2" xfId="10996"/>
    <cellStyle name="输入 2 2 2 2 7 4 3" xfId="8956"/>
    <cellStyle name="输入 2 2 2 2 7 4 4" xfId="8971"/>
    <cellStyle name="输入 2 2 2 2 7 4 5" xfId="13063"/>
    <cellStyle name="输入 2 2 2 2 7 4 6" xfId="14005"/>
    <cellStyle name="输入 2 2 2 2 7 4 7" xfId="10997"/>
    <cellStyle name="输入 2 2 2 2 7 4 8" xfId="1172"/>
    <cellStyle name="输入 2 2 2 2 7 4 9" xfId="5948"/>
    <cellStyle name="输入 2 2 2 2 7 5" xfId="10300"/>
    <cellStyle name="输入 2 2 2 2 7 5 10" xfId="13801"/>
    <cellStyle name="输入 2 2 2 2 7 5 11" xfId="1142"/>
    <cellStyle name="输入 2 2 2 2 7 5 2" xfId="6526"/>
    <cellStyle name="输入 2 2 2 2 7 5 3" xfId="7935"/>
    <cellStyle name="输入 2 2 2 2 7 5 4" xfId="6760"/>
    <cellStyle name="输入 2 2 2 2 7 5 5" xfId="11004"/>
    <cellStyle name="输入 2 2 2 2 7 5 6" xfId="11005"/>
    <cellStyle name="输入 2 2 2 2 7 5 7" xfId="11006"/>
    <cellStyle name="输入 2 2 2 2 7 5 8" xfId="1480"/>
    <cellStyle name="输入 2 2 2 2 7 5 9" xfId="6047"/>
    <cellStyle name="输入 2 2 2 2 7 6" xfId="10305"/>
    <cellStyle name="输入 2 2 2 2 7 7" xfId="10309"/>
    <cellStyle name="输入 2 2 2 2 7 8" xfId="11007"/>
    <cellStyle name="输入 2 2 2 2 7 9" xfId="9906"/>
    <cellStyle name="输入 2 2 2 2 8" xfId="5952"/>
    <cellStyle name="输入 2 2 2 2 8 10" xfId="12167"/>
    <cellStyle name="输入 2 2 2 2 8 11" xfId="11012"/>
    <cellStyle name="输入 2 2 2 2 8 2" xfId="2282"/>
    <cellStyle name="输入 2 2 2 2 8 3" xfId="9149"/>
    <cellStyle name="输入 2 2 2 2 8 4" xfId="9153"/>
    <cellStyle name="输入 2 2 2 2 8 5" xfId="9157"/>
    <cellStyle name="输入 2 2 2 2 8 6" xfId="10317"/>
    <cellStyle name="输入 2 2 2 2 8 7" xfId="14332"/>
    <cellStyle name="输入 2 2 2 2 8 8" xfId="11013"/>
    <cellStyle name="输入 2 2 2 2 8 9" xfId="11014"/>
    <cellStyle name="输入 2 2 2 2 9" xfId="3096"/>
    <cellStyle name="输入 2 2 2 2 9 10" xfId="4522"/>
    <cellStyle name="输入 2 2 2 2 9 11" xfId="3334"/>
    <cellStyle name="输入 2 2 2 2 9 2" xfId="9164"/>
    <cellStyle name="输入 2 2 2 2 9 3" xfId="9168"/>
    <cellStyle name="输入 2 2 2 2 9 4" xfId="9171"/>
    <cellStyle name="输入 2 2 2 2 9 5" xfId="9174"/>
    <cellStyle name="输入 2 2 2 2 9 6" xfId="1294"/>
    <cellStyle name="输入 2 2 2 2 9 7" xfId="515"/>
    <cellStyle name="输入 2 2 2 2 9 8" xfId="9439"/>
    <cellStyle name="输入 2 2 2 2 9 9" xfId="3794"/>
    <cellStyle name="输入 2 2 2 20" xfId="11991"/>
    <cellStyle name="输入 2 2 2 21" xfId="13694"/>
    <cellStyle name="输入 2 2 2 22" xfId="13750"/>
    <cellStyle name="输入 2 2 2 3" xfId="11017"/>
    <cellStyle name="输入 2 2 2 3 10" xfId="11025"/>
    <cellStyle name="输入 2 2 2 3 11" xfId="11027"/>
    <cellStyle name="输入 2 2 2 3 12" xfId="11029"/>
    <cellStyle name="输入 2 2 2 3 13" xfId="11030"/>
    <cellStyle name="输入 2 2 2 3 14" xfId="11032"/>
    <cellStyle name="输入 2 2 2 3 15" xfId="10301"/>
    <cellStyle name="输入 2 2 2 3 2" xfId="11955"/>
    <cellStyle name="输入 2 2 2 3 2 10" xfId="4448"/>
    <cellStyle name="输入 2 2 2 3 2 11" xfId="11034"/>
    <cellStyle name="输入 2 2 2 3 2 2" xfId="11035"/>
    <cellStyle name="输入 2 2 2 3 2 3" xfId="11511"/>
    <cellStyle name="输入 2 2 2 3 2 4" xfId="10874"/>
    <cellStyle name="输入 2 2 2 3 2 5" xfId="14562"/>
    <cellStyle name="输入 2 2 2 3 2 6" xfId="14537"/>
    <cellStyle name="输入 2 2 2 3 2 7" xfId="11641"/>
    <cellStyle name="输入 2 2 2 3 2 8" xfId="11038"/>
    <cellStyle name="输入 2 2 2 3 2 9" xfId="10610"/>
    <cellStyle name="输入 2 2 2 3 3" xfId="11040"/>
    <cellStyle name="输入 2 2 2 3 3 10" xfId="11041"/>
    <cellStyle name="输入 2 2 2 3 3 11" xfId="14269"/>
    <cellStyle name="输入 2 2 2 3 3 2" xfId="11044"/>
    <cellStyle name="输入 2 2 2 3 3 3" xfId="11045"/>
    <cellStyle name="输入 2 2 2 3 3 4" xfId="11046"/>
    <cellStyle name="输入 2 2 2 3 3 5" xfId="11047"/>
    <cellStyle name="输入 2 2 2 3 3 6" xfId="14637"/>
    <cellStyle name="输入 2 2 2 3 3 7" xfId="11048"/>
    <cellStyle name="输入 2 2 2 3 3 8" xfId="11049"/>
    <cellStyle name="输入 2 2 2 3 3 9" xfId="10626"/>
    <cellStyle name="输入 2 2 2 3 4" xfId="11054"/>
    <cellStyle name="输入 2 2 2 3 4 10" xfId="1162"/>
    <cellStyle name="输入 2 2 2 3 4 11" xfId="2710"/>
    <cellStyle name="输入 2 2 2 3 4 2" xfId="11056"/>
    <cellStyle name="输入 2 2 2 3 4 3" xfId="11059"/>
    <cellStyle name="输入 2 2 2 3 4 4" xfId="11061"/>
    <cellStyle name="输入 2 2 2 3 4 5" xfId="11063"/>
    <cellStyle name="输入 2 2 2 3 4 6" xfId="4145"/>
    <cellStyle name="输入 2 2 2 3 4 7" xfId="4151"/>
    <cellStyle name="输入 2 2 2 3 4 8" xfId="93"/>
    <cellStyle name="输入 2 2 2 3 4 9" xfId="4404"/>
    <cellStyle name="输入 2 2 2 3 5" xfId="3278"/>
    <cellStyle name="输入 2 2 2 3 5 10" xfId="9688"/>
    <cellStyle name="输入 2 2 2 3 5 11" xfId="10452"/>
    <cellStyle name="输入 2 2 2 3 5 2" xfId="11064"/>
    <cellStyle name="输入 2 2 2 3 5 3" xfId="105"/>
    <cellStyle name="输入 2 2 2 3 5 4" xfId="11065"/>
    <cellStyle name="输入 2 2 2 3 5 5" xfId="11066"/>
    <cellStyle name="输入 2 2 2 3 5 6" xfId="1157"/>
    <cellStyle name="输入 2 2 2 3 5 7" xfId="3137"/>
    <cellStyle name="输入 2 2 2 3 5 8" xfId="1951"/>
    <cellStyle name="输入 2 2 2 3 5 9" xfId="9204"/>
    <cellStyle name="输入 2 2 2 3 6" xfId="810"/>
    <cellStyle name="输入 2 2 2 3 7" xfId="990"/>
    <cellStyle name="输入 2 2 2 3 8" xfId="1096"/>
    <cellStyle name="输入 2 2 2 3 9" xfId="5968"/>
    <cellStyle name="输入 2 2 2 4" xfId="11817"/>
    <cellStyle name="输入 2 2 2 4 10" xfId="14226"/>
    <cellStyle name="输入 2 2 2 4 11" xfId="11072"/>
    <cellStyle name="输入 2 2 2 4 12" xfId="11075"/>
    <cellStyle name="输入 2 2 2 4 13" xfId="11679"/>
    <cellStyle name="输入 2 2 2 4 14" xfId="2968"/>
    <cellStyle name="输入 2 2 2 4 15" xfId="11078"/>
    <cellStyle name="输入 2 2 2 4 2" xfId="10018"/>
    <cellStyle name="输入 2 2 2 4 2 10" xfId="11079"/>
    <cellStyle name="输入 2 2 2 4 2 11" xfId="11081"/>
    <cellStyle name="输入 2 2 2 4 2 2" xfId="11086"/>
    <cellStyle name="输入 2 2 2 4 2 3" xfId="14160"/>
    <cellStyle name="输入 2 2 2 4 2 4" xfId="13712"/>
    <cellStyle name="输入 2 2 2 4 2 5" xfId="13857"/>
    <cellStyle name="输入 2 2 2 4 2 6" xfId="13350"/>
    <cellStyle name="输入 2 2 2 4 2 7" xfId="14330"/>
    <cellStyle name="输入 2 2 2 4 2 8" xfId="13823"/>
    <cellStyle name="输入 2 2 2 4 2 9" xfId="11964"/>
    <cellStyle name="输入 2 2 2 4 3" xfId="10036"/>
    <cellStyle name="输入 2 2 2 4 3 10" xfId="13460"/>
    <cellStyle name="输入 2 2 2 4 3 11" xfId="13541"/>
    <cellStyle name="输入 2 2 2 4 3 2" xfId="11090"/>
    <cellStyle name="输入 2 2 2 4 3 3" xfId="11091"/>
    <cellStyle name="输入 2 2 2 4 3 4" xfId="11093"/>
    <cellStyle name="输入 2 2 2 4 3 5" xfId="11094"/>
    <cellStyle name="输入 2 2 2 4 3 6" xfId="13972"/>
    <cellStyle name="输入 2 2 2 4 3 7" xfId="14353"/>
    <cellStyle name="输入 2 2 2 4 3 8" xfId="14380"/>
    <cellStyle name="输入 2 2 2 4 3 9" xfId="14345"/>
    <cellStyle name="输入 2 2 2 4 4" xfId="11098"/>
    <cellStyle name="输入 2 2 2 4 4 10" xfId="11100"/>
    <cellStyle name="输入 2 2 2 4 4 11" xfId="10017"/>
    <cellStyle name="输入 2 2 2 4 4 2" xfId="11103"/>
    <cellStyle name="输入 2 2 2 4 4 3" xfId="11104"/>
    <cellStyle name="输入 2 2 2 4 4 4" xfId="13448"/>
    <cellStyle name="输入 2 2 2 4 4 5" xfId="11105"/>
    <cellStyle name="输入 2 2 2 4 4 6" xfId="11107"/>
    <cellStyle name="输入 2 2 2 4 4 7" xfId="13470"/>
    <cellStyle name="输入 2 2 2 4 4 8" xfId="13471"/>
    <cellStyle name="输入 2 2 2 4 4 9" xfId="13474"/>
    <cellStyle name="输入 2 2 2 4 5" xfId="11114"/>
    <cellStyle name="输入 2 2 2 4 5 10" xfId="11117"/>
    <cellStyle name="输入 2 2 2 4 5 11" xfId="6442"/>
    <cellStyle name="输入 2 2 2 4 5 2" xfId="10242"/>
    <cellStyle name="输入 2 2 2 4 5 3" xfId="11118"/>
    <cellStyle name="输入 2 2 2 4 5 4" xfId="11119"/>
    <cellStyle name="输入 2 2 2 4 5 5" xfId="11120"/>
    <cellStyle name="输入 2 2 2 4 5 6" xfId="11121"/>
    <cellStyle name="输入 2 2 2 4 5 7" xfId="13461"/>
    <cellStyle name="输入 2 2 2 4 5 8" xfId="14444"/>
    <cellStyle name="输入 2 2 2 4 5 9" xfId="13769"/>
    <cellStyle name="输入 2 2 2 4 6" xfId="14026"/>
    <cellStyle name="输入 2 2 2 4 7" xfId="14705"/>
    <cellStyle name="输入 2 2 2 4 8" xfId="3866"/>
    <cellStyle name="输入 2 2 2 4 9" xfId="2674"/>
    <cellStyle name="输入 2 2 2 5" xfId="11124"/>
    <cellStyle name="输入 2 2 2 5 10" xfId="2297"/>
    <cellStyle name="输入 2 2 2 5 11" xfId="4239"/>
    <cellStyle name="输入 2 2 2 5 12" xfId="5928"/>
    <cellStyle name="输入 2 2 2 5 13" xfId="5934"/>
    <cellStyle name="输入 2 2 2 5 14" xfId="2412"/>
    <cellStyle name="输入 2 2 2 5 15" xfId="2699"/>
    <cellStyle name="输入 2 2 2 5 2" xfId="11132"/>
    <cellStyle name="输入 2 2 2 5 2 10" xfId="8388"/>
    <cellStyle name="输入 2 2 2 5 2 11" xfId="1107"/>
    <cellStyle name="输入 2 2 2 5 2 2" xfId="11136"/>
    <cellStyle name="输入 2 2 2 5 2 3" xfId="11138"/>
    <cellStyle name="输入 2 2 2 5 2 4" xfId="11994"/>
    <cellStyle name="输入 2 2 2 5 2 5" xfId="11141"/>
    <cellStyle name="输入 2 2 2 5 2 6" xfId="11145"/>
    <cellStyle name="输入 2 2 2 5 2 7" xfId="11147"/>
    <cellStyle name="输入 2 2 2 5 2 8" xfId="13066"/>
    <cellStyle name="输入 2 2 2 5 2 9" xfId="11153"/>
    <cellStyle name="输入 2 2 2 5 3" xfId="11154"/>
    <cellStyle name="输入 2 2 2 5 3 10" xfId="6725"/>
    <cellStyle name="输入 2 2 2 5 3 11" xfId="6729"/>
    <cellStyle name="输入 2 2 2 5 3 2" xfId="14105"/>
    <cellStyle name="输入 2 2 2 5 3 3" xfId="11160"/>
    <cellStyle name="输入 2 2 2 5 3 4" xfId="14735"/>
    <cellStyle name="输入 2 2 2 5 3 5" xfId="4680"/>
    <cellStyle name="输入 2 2 2 5 3 6" xfId="1971"/>
    <cellStyle name="输入 2 2 2 5 3 7" xfId="11162"/>
    <cellStyle name="输入 2 2 2 5 3 8" xfId="1586"/>
    <cellStyle name="输入 2 2 2 5 3 9" xfId="11164"/>
    <cellStyle name="输入 2 2 2 5 4" xfId="11165"/>
    <cellStyle name="输入 2 2 2 5 4 10" xfId="13378"/>
    <cellStyle name="输入 2 2 2 5 4 11" xfId="10803"/>
    <cellStyle name="输入 2 2 2 5 4 2" xfId="14021"/>
    <cellStyle name="输入 2 2 2 5 4 3" xfId="14002"/>
    <cellStyle name="输入 2 2 2 5 4 4" xfId="14665"/>
    <cellStyle name="输入 2 2 2 5 4 5" xfId="2431"/>
    <cellStyle name="输入 2 2 2 5 4 6" xfId="3143"/>
    <cellStyle name="输入 2 2 2 5 4 7" xfId="11110"/>
    <cellStyle name="输入 2 2 2 5 4 8" xfId="13419"/>
    <cellStyle name="输入 2 2 2 5 4 9" xfId="11170"/>
    <cellStyle name="输入 2 2 2 5 5" xfId="11176"/>
    <cellStyle name="输入 2 2 2 5 5 10" xfId="12964"/>
    <cellStyle name="输入 2 2 2 5 5 11" xfId="14676"/>
    <cellStyle name="输入 2 2 2 5 5 2" xfId="12988"/>
    <cellStyle name="输入 2 2 2 5 5 3" xfId="8367"/>
    <cellStyle name="输入 2 2 2 5 5 4" xfId="14150"/>
    <cellStyle name="输入 2 2 2 5 5 5" xfId="14203"/>
    <cellStyle name="输入 2 2 2 5 5 6" xfId="11177"/>
    <cellStyle name="输入 2 2 2 5 5 7" xfId="11178"/>
    <cellStyle name="输入 2 2 2 5 5 8" xfId="11179"/>
    <cellStyle name="输入 2 2 2 5 5 9" xfId="11180"/>
    <cellStyle name="输入 2 2 2 5 6" xfId="11182"/>
    <cellStyle name="输入 2 2 2 5 7" xfId="11183"/>
    <cellStyle name="输入 2 2 2 5 8" xfId="3237"/>
    <cellStyle name="输入 2 2 2 5 9" xfId="7367"/>
    <cellStyle name="输入 2 2 2 6" xfId="10290"/>
    <cellStyle name="输入 2 2 2 6 10" xfId="11186"/>
    <cellStyle name="输入 2 2 2 6 11" xfId="11188"/>
    <cellStyle name="输入 2 2 2 6 12" xfId="4692"/>
    <cellStyle name="输入 2 2 2 6 13" xfId="4323"/>
    <cellStyle name="输入 2 2 2 6 14" xfId="1489"/>
    <cellStyle name="输入 2 2 2 6 15" xfId="1201"/>
    <cellStyle name="输入 2 2 2 6 2" xfId="11820"/>
    <cellStyle name="输入 2 2 2 6 2 10" xfId="11189"/>
    <cellStyle name="输入 2 2 2 6 2 11" xfId="1224"/>
    <cellStyle name="输入 2 2 2 6 2 2" xfId="6291"/>
    <cellStyle name="输入 2 2 2 6 2 3" xfId="3173"/>
    <cellStyle name="输入 2 2 2 6 2 4" xfId="6297"/>
    <cellStyle name="输入 2 2 2 6 2 5" xfId="11198"/>
    <cellStyle name="输入 2 2 2 6 2 6" xfId="11203"/>
    <cellStyle name="输入 2 2 2 6 2 7" xfId="11209"/>
    <cellStyle name="输入 2 2 2 6 2 8" xfId="11213"/>
    <cellStyle name="输入 2 2 2 6 2 9" xfId="7101"/>
    <cellStyle name="输入 2 2 2 6 3" xfId="6092"/>
    <cellStyle name="输入 2 2 2 6 3 10" xfId="1806"/>
    <cellStyle name="输入 2 2 2 6 3 11" xfId="1605"/>
    <cellStyle name="输入 2 2 2 6 3 2" xfId="11218"/>
    <cellStyle name="输入 2 2 2 6 3 3" xfId="11221"/>
    <cellStyle name="输入 2 2 2 6 3 4" xfId="11224"/>
    <cellStyle name="输入 2 2 2 6 3 5" xfId="11227"/>
    <cellStyle name="输入 2 2 2 6 3 6" xfId="9573"/>
    <cellStyle name="输入 2 2 2 6 3 7" xfId="9576"/>
    <cellStyle name="输入 2 2 2 6 3 8" xfId="4429"/>
    <cellStyle name="输入 2 2 2 6 3 9" xfId="4854"/>
    <cellStyle name="输入 2 2 2 6 4" xfId="5295"/>
    <cellStyle name="输入 2 2 2 6 4 10" xfId="7581"/>
    <cellStyle name="输入 2 2 2 6 4 11" xfId="7588"/>
    <cellStyle name="输入 2 2 2 6 4 2" xfId="5551"/>
    <cellStyle name="输入 2 2 2 6 4 3" xfId="5366"/>
    <cellStyle name="输入 2 2 2 6 4 4" xfId="9467"/>
    <cellStyle name="输入 2 2 2 6 4 5" xfId="9827"/>
    <cellStyle name="输入 2 2 2 6 4 6" xfId="9830"/>
    <cellStyle name="输入 2 2 2 6 4 7" xfId="7207"/>
    <cellStyle name="输入 2 2 2 6 4 8" xfId="7214"/>
    <cellStyle name="输入 2 2 2 6 4 9" xfId="6712"/>
    <cellStyle name="输入 2 2 2 6 5" xfId="13424"/>
    <cellStyle name="输入 2 2 2 6 5 10" xfId="11143"/>
    <cellStyle name="输入 2 2 2 6 5 11" xfId="2116"/>
    <cellStyle name="输入 2 2 2 6 5 2" xfId="10777"/>
    <cellStyle name="输入 2 2 2 6 5 3" xfId="11019"/>
    <cellStyle name="输入 2 2 2 6 5 4" xfId="11733"/>
    <cellStyle name="输入 2 2 2 6 5 5" xfId="11127"/>
    <cellStyle name="输入 2 2 2 6 5 6" xfId="10288"/>
    <cellStyle name="输入 2 2 2 6 5 7" xfId="9526"/>
    <cellStyle name="输入 2 2 2 6 5 8" xfId="9533"/>
    <cellStyle name="输入 2 2 2 6 5 9" xfId="12042"/>
    <cellStyle name="输入 2 2 2 6 6" xfId="11827"/>
    <cellStyle name="输入 2 2 2 6 7" xfId="11856"/>
    <cellStyle name="输入 2 2 2 6 8" xfId="12182"/>
    <cellStyle name="输入 2 2 2 6 9" xfId="12958"/>
    <cellStyle name="输入 2 2 2 7" xfId="9531"/>
    <cellStyle name="输入 2 2 2 7 10" xfId="1643"/>
    <cellStyle name="输入 2 2 2 7 11" xfId="2636"/>
    <cellStyle name="输入 2 2 2 7 12" xfId="360"/>
    <cellStyle name="输入 2 2 2 7 13" xfId="2860"/>
    <cellStyle name="输入 2 2 2 7 14" xfId="6864"/>
    <cellStyle name="输入 2 2 2 7 15" xfId="6866"/>
    <cellStyle name="输入 2 2 2 7 2" xfId="8949"/>
    <cellStyle name="输入 2 2 2 7 2 10" xfId="9648"/>
    <cellStyle name="输入 2 2 2 7 2 11" xfId="11240"/>
    <cellStyle name="输入 2 2 2 7 2 2" xfId="8072"/>
    <cellStyle name="输入 2 2 2 7 2 3" xfId="8077"/>
    <cellStyle name="输入 2 2 2 7 2 4" xfId="4317"/>
    <cellStyle name="输入 2 2 2 7 2 5" xfId="11252"/>
    <cellStyle name="输入 2 2 2 7 2 6" xfId="11253"/>
    <cellStyle name="输入 2 2 2 7 2 7" xfId="11270"/>
    <cellStyle name="输入 2 2 2 7 2 8" xfId="11283"/>
    <cellStyle name="输入 2 2 2 7 2 9" xfId="6153"/>
    <cellStyle name="输入 2 2 2 7 3" xfId="5304"/>
    <cellStyle name="输入 2 2 2 7 3 10" xfId="9636"/>
    <cellStyle name="输入 2 2 2 7 3 11" xfId="9641"/>
    <cellStyle name="输入 2 2 2 7 3 2" xfId="11286"/>
    <cellStyle name="输入 2 2 2 7 3 3" xfId="11289"/>
    <cellStyle name="输入 2 2 2 7 3 4" xfId="11292"/>
    <cellStyle name="输入 2 2 2 7 3 5" xfId="11299"/>
    <cellStyle name="输入 2 2 2 7 3 6" xfId="10461"/>
    <cellStyle name="输入 2 2 2 7 3 7" xfId="11317"/>
    <cellStyle name="输入 2 2 2 7 3 8" xfId="11322"/>
    <cellStyle name="输入 2 2 2 7 3 9" xfId="10360"/>
    <cellStyle name="输入 2 2 2 7 4" xfId="7801"/>
    <cellStyle name="输入 2 2 2 7 4 10" xfId="13370"/>
    <cellStyle name="输入 2 2 2 7 4 11" xfId="10658"/>
    <cellStyle name="输入 2 2 2 7 4 2" xfId="11326"/>
    <cellStyle name="输入 2 2 2 7 4 3" xfId="11334"/>
    <cellStyle name="输入 2 2 2 7 4 4" xfId="11339"/>
    <cellStyle name="输入 2 2 2 7 4 5" xfId="11349"/>
    <cellStyle name="输入 2 2 2 7 4 6" xfId="10118"/>
    <cellStyle name="输入 2 2 2 7 4 7" xfId="11354"/>
    <cellStyle name="输入 2 2 2 7 4 8" xfId="11357"/>
    <cellStyle name="输入 2 2 2 7 4 9" xfId="9375"/>
    <cellStyle name="输入 2 2 2 7 5" xfId="7805"/>
    <cellStyle name="输入 2 2 2 7 5 10" xfId="9014"/>
    <cellStyle name="输入 2 2 2 7 5 11" xfId="3018"/>
    <cellStyle name="输入 2 2 2 7 5 2" xfId="1327"/>
    <cellStyle name="输入 2 2 2 7 5 3" xfId="6686"/>
    <cellStyle name="输入 2 2 2 7 5 4" xfId="9403"/>
    <cellStyle name="输入 2 2 2 7 5 5" xfId="11331"/>
    <cellStyle name="输入 2 2 2 7 5 6" xfId="11336"/>
    <cellStyle name="输入 2 2 2 7 5 7" xfId="11371"/>
    <cellStyle name="输入 2 2 2 7 5 8" xfId="11374"/>
    <cellStyle name="输入 2 2 2 7 5 9" xfId="11378"/>
    <cellStyle name="输入 2 2 2 7 6" xfId="11268"/>
    <cellStyle name="输入 2 2 2 7 7" xfId="11277"/>
    <cellStyle name="输入 2 2 2 7 8" xfId="2731"/>
    <cellStyle name="输入 2 2 2 7 9" xfId="12863"/>
    <cellStyle name="输入 2 2 2 8" xfId="9536"/>
    <cellStyle name="输入 2 2 2 8 10" xfId="7155"/>
    <cellStyle name="输入 2 2 2 8 11" xfId="7167"/>
    <cellStyle name="输入 2 2 2 8 12" xfId="2028"/>
    <cellStyle name="输入 2 2 2 8 13" xfId="670"/>
    <cellStyle name="输入 2 2 2 8 14" xfId="7176"/>
    <cellStyle name="输入 2 2 2 8 15" xfId="7178"/>
    <cellStyle name="输入 2 2 2 8 2" xfId="12534"/>
    <cellStyle name="输入 2 2 2 8 2 10" xfId="3032"/>
    <cellStyle name="输入 2 2 2 8 2 11" xfId="3400"/>
    <cellStyle name="输入 2 2 2 8 2 2" xfId="1122"/>
    <cellStyle name="输入 2 2 2 8 2 3" xfId="5823"/>
    <cellStyle name="输入 2 2 2 8 2 4" xfId="7755"/>
    <cellStyle name="输入 2 2 2 8 2 5" xfId="5847"/>
    <cellStyle name="输入 2 2 2 8 2 6" xfId="5869"/>
    <cellStyle name="输入 2 2 2 8 2 7" xfId="3080"/>
    <cellStyle name="输入 2 2 2 8 2 8" xfId="1570"/>
    <cellStyle name="输入 2 2 2 8 2 9" xfId="8435"/>
    <cellStyle name="输入 2 2 2 8 3" xfId="12202"/>
    <cellStyle name="输入 2 2 2 8 3 10" xfId="1937"/>
    <cellStyle name="输入 2 2 2 8 3 11" xfId="475"/>
    <cellStyle name="输入 2 2 2 8 3 2" xfId="11444"/>
    <cellStyle name="输入 2 2 2 8 3 3" xfId="11400"/>
    <cellStyle name="输入 2 2 2 8 3 4" xfId="13538"/>
    <cellStyle name="输入 2 2 2 8 3 5" xfId="10192"/>
    <cellStyle name="输入 2 2 2 8 3 6" xfId="8334"/>
    <cellStyle name="输入 2 2 2 8 3 7" xfId="8341"/>
    <cellStyle name="输入 2 2 2 8 3 8" xfId="10975"/>
    <cellStyle name="输入 2 2 2 8 3 9" xfId="5423"/>
    <cellStyle name="输入 2 2 2 8 4" xfId="10451"/>
    <cellStyle name="输入 2 2 2 8 4 10" xfId="4546"/>
    <cellStyle name="输入 2 2 2 8 4 11" xfId="4549"/>
    <cellStyle name="输入 2 2 2 8 4 2" xfId="11407"/>
    <cellStyle name="输入 2 2 2 8 4 3" xfId="11413"/>
    <cellStyle name="输入 2 2 2 8 4 4" xfId="6612"/>
    <cellStyle name="输入 2 2 2 8 4 5" xfId="4784"/>
    <cellStyle name="输入 2 2 2 8 4 6" xfId="8393"/>
    <cellStyle name="输入 2 2 2 8 4 7" xfId="7133"/>
    <cellStyle name="输入 2 2 2 8 4 8" xfId="3600"/>
    <cellStyle name="输入 2 2 2 8 4 9" xfId="6617"/>
    <cellStyle name="输入 2 2 2 8 5" xfId="10465"/>
    <cellStyle name="输入 2 2 2 8 5 10" xfId="1873"/>
    <cellStyle name="输入 2 2 2 8 5 11" xfId="1259"/>
    <cellStyle name="输入 2 2 2 8 5 2" xfId="12144"/>
    <cellStyle name="输入 2 2 2 8 5 3" xfId="11418"/>
    <cellStyle name="输入 2 2 2 8 5 4" xfId="3538"/>
    <cellStyle name="输入 2 2 2 8 5 5" xfId="1476"/>
    <cellStyle name="输入 2 2 2 8 5 6" xfId="8617"/>
    <cellStyle name="输入 2 2 2 8 5 7" xfId="8644"/>
    <cellStyle name="输入 2 2 2 8 5 8" xfId="8884"/>
    <cellStyle name="输入 2 2 2 8 5 9" xfId="8898"/>
    <cellStyle name="输入 2 2 2 8 6" xfId="11314"/>
    <cellStyle name="输入 2 2 2 8 7" xfId="12753"/>
    <cellStyle name="输入 2 2 2 8 8" xfId="10357"/>
    <cellStyle name="输入 2 2 2 8 9" xfId="11838"/>
    <cellStyle name="输入 2 2 2 9" xfId="11236"/>
    <cellStyle name="输入 2 2 2 9 10" xfId="6351"/>
    <cellStyle name="输入 2 2 2 9 11" xfId="6378"/>
    <cellStyle name="输入 2 2 2 9 2" xfId="6443"/>
    <cellStyle name="输入 2 2 2 9 3" xfId="5337"/>
    <cellStyle name="输入 2 2 2 9 4" xfId="10110"/>
    <cellStyle name="输入 2 2 2 9 5" xfId="10126"/>
    <cellStyle name="输入 2 2 2 9 6" xfId="9749"/>
    <cellStyle name="输入 2 2 2 9 7" xfId="10135"/>
    <cellStyle name="输入 2 2 2 9 8" xfId="9496"/>
    <cellStyle name="输入 2 2 2 9 9" xfId="9731"/>
    <cellStyle name="输入 2 2 3" xfId="11825"/>
    <cellStyle name="输入 2 2 3 10" xfId="11843"/>
    <cellStyle name="输入 2 2 3 11" xfId="11848"/>
    <cellStyle name="输入 2 2 3 2" xfId="9281"/>
    <cellStyle name="输入 2 2 3 3" xfId="9299"/>
    <cellStyle name="输入 2 2 3 4" xfId="11783"/>
    <cellStyle name="输入 2 2 3 5" xfId="12453"/>
    <cellStyle name="输入 2 2 3 6" xfId="14502"/>
    <cellStyle name="输入 2 2 3 7" xfId="11850"/>
    <cellStyle name="输入 2 2 3 8" xfId="11382"/>
    <cellStyle name="输入 2 2 3 9" xfId="9139"/>
    <cellStyle name="输入 2 2 4" xfId="11855"/>
    <cellStyle name="输入 2 2 4 10" xfId="8233"/>
    <cellStyle name="输入 2 2 4 11" xfId="10430"/>
    <cellStyle name="输入 2 2 4 2" xfId="11864"/>
    <cellStyle name="输入 2 2 4 3" xfId="12759"/>
    <cellStyle name="输入 2 2 4 4" xfId="11868"/>
    <cellStyle name="输入 2 2 4 5" xfId="11839"/>
    <cellStyle name="输入 2 2 4 6" xfId="11846"/>
    <cellStyle name="输入 2 2 4 7" xfId="9310"/>
    <cellStyle name="输入 2 2 4 8" xfId="11441"/>
    <cellStyle name="输入 2 2 4 9" xfId="9159"/>
    <cellStyle name="输入 2 2 5" xfId="12181"/>
    <cellStyle name="输入 2 2 5 10" xfId="4032"/>
    <cellStyle name="输入 2 2 5 11" xfId="8660"/>
    <cellStyle name="输入 2 2 5 2" xfId="3192"/>
    <cellStyle name="输入 2 2 5 3" xfId="2654"/>
    <cellStyle name="输入 2 2 5 4" xfId="3512"/>
    <cellStyle name="输入 2 2 5 5" xfId="2012"/>
    <cellStyle name="输入 2 2 5 6" xfId="2545"/>
    <cellStyle name="输入 2 2 5 7" xfId="940"/>
    <cellStyle name="输入 2 2 5 8" xfId="2767"/>
    <cellStyle name="输入 2 2 5 9" xfId="3976"/>
    <cellStyle name="输入 2 2 6" xfId="8396"/>
    <cellStyle name="输入 2 2 7" xfId="8411"/>
    <cellStyle name="输入 2 2 8" xfId="8805"/>
    <cellStyle name="输入 2 2 9" xfId="8542"/>
    <cellStyle name="输入 2 3" xfId="7232"/>
    <cellStyle name="输入 2 3 10" xfId="4255"/>
    <cellStyle name="输入 2 3 11" xfId="2352"/>
    <cellStyle name="输入 2 3 12" xfId="85"/>
    <cellStyle name="输入 2 3 13" xfId="2521"/>
    <cellStyle name="输入 2 3 14" xfId="3493"/>
    <cellStyle name="输入 2 3 2" xfId="11256"/>
    <cellStyle name="输入 2 3 2 10" xfId="985"/>
    <cellStyle name="输入 2 3 2 10 10" xfId="8124"/>
    <cellStyle name="输入 2 3 2 10 11" xfId="8127"/>
    <cellStyle name="输入 2 3 2 10 2" xfId="14228"/>
    <cellStyle name="输入 2 3 2 10 3" xfId="14369"/>
    <cellStyle name="输入 2 3 2 10 4" xfId="13692"/>
    <cellStyle name="输入 2 3 2 10 5" xfId="11451"/>
    <cellStyle name="输入 2 3 2 10 6" xfId="12050"/>
    <cellStyle name="输入 2 3 2 10 7" xfId="5409"/>
    <cellStyle name="输入 2 3 2 10 8" xfId="5125"/>
    <cellStyle name="输入 2 3 2 10 9" xfId="11455"/>
    <cellStyle name="输入 2 3 2 11" xfId="11878"/>
    <cellStyle name="输入 2 3 2 11 10" xfId="14362"/>
    <cellStyle name="输入 2 3 2 11 11" xfId="11470"/>
    <cellStyle name="输入 2 3 2 11 2" xfId="14726"/>
    <cellStyle name="输入 2 3 2 11 3" xfId="14740"/>
    <cellStyle name="输入 2 3 2 11 4" xfId="14566"/>
    <cellStyle name="输入 2 3 2 11 5" xfId="13977"/>
    <cellStyle name="输入 2 3 2 11 6" xfId="14594"/>
    <cellStyle name="输入 2 3 2 11 7" xfId="13347"/>
    <cellStyle name="输入 2 3 2 11 8" xfId="13990"/>
    <cellStyle name="输入 2 3 2 11 9" xfId="14138"/>
    <cellStyle name="输入 2 3 2 12" xfId="2119"/>
    <cellStyle name="输入 2 3 2 12 10" xfId="3965"/>
    <cellStyle name="输入 2 3 2 12 11" xfId="2071"/>
    <cellStyle name="输入 2 3 2 12 2" xfId="12436"/>
    <cellStyle name="输入 2 3 2 12 3" xfId="14439"/>
    <cellStyle name="输入 2 3 2 12 4" xfId="11476"/>
    <cellStyle name="输入 2 3 2 12 5" xfId="11478"/>
    <cellStyle name="输入 2 3 2 12 6" xfId="11485"/>
    <cellStyle name="输入 2 3 2 12 7" xfId="11507"/>
    <cellStyle name="输入 2 3 2 12 8" xfId="13169"/>
    <cellStyle name="输入 2 3 2 12 9" xfId="13172"/>
    <cellStyle name="输入 2 3 2 13" xfId="2231"/>
    <cellStyle name="输入 2 3 2 14" xfId="12746"/>
    <cellStyle name="输入 2 3 2 15" xfId="2326"/>
    <cellStyle name="输入 2 3 2 16" xfId="4361"/>
    <cellStyle name="输入 2 3 2 17" xfId="4366"/>
    <cellStyle name="输入 2 3 2 18" xfId="12513"/>
    <cellStyle name="输入 2 3 2 19" xfId="13148"/>
    <cellStyle name="输入 2 3 2 2" xfId="11367"/>
    <cellStyle name="输入 2 3 2 2 10" xfId="7764"/>
    <cellStyle name="输入 2 3 2 2 10 10" xfId="12403"/>
    <cellStyle name="输入 2 3 2 2 10 11" xfId="12416"/>
    <cellStyle name="输入 2 3 2 2 10 2" xfId="8046"/>
    <cellStyle name="输入 2 3 2 2 10 3" xfId="10462"/>
    <cellStyle name="输入 2 3 2 2 10 4" xfId="11318"/>
    <cellStyle name="输入 2 3 2 2 10 5" xfId="11324"/>
    <cellStyle name="输入 2 3 2 2 10 6" xfId="10362"/>
    <cellStyle name="输入 2 3 2 2 10 7" xfId="11834"/>
    <cellStyle name="输入 2 3 2 2 10 8" xfId="11691"/>
    <cellStyle name="输入 2 3 2 2 10 9" xfId="13945"/>
    <cellStyle name="输入 2 3 2 2 11" xfId="7766"/>
    <cellStyle name="输入 2 3 2 2 11 10" xfId="11490"/>
    <cellStyle name="输入 2 3 2 2 11 11" xfId="11496"/>
    <cellStyle name="输入 2 3 2 2 11 2" xfId="12094"/>
    <cellStyle name="输入 2 3 2 2 11 3" xfId="10114"/>
    <cellStyle name="输入 2 3 2 2 11 4" xfId="8068"/>
    <cellStyle name="输入 2 3 2 2 11 5" xfId="8070"/>
    <cellStyle name="输入 2 3 2 2 11 6" xfId="9376"/>
    <cellStyle name="输入 2 3 2 2 11 7" xfId="8083"/>
    <cellStyle name="输入 2 3 2 2 11 8" xfId="7587"/>
    <cellStyle name="输入 2 3 2 2 11 9" xfId="13756"/>
    <cellStyle name="输入 2 3 2 2 12" xfId="7686"/>
    <cellStyle name="输入 2 3 2 2 13" xfId="528"/>
    <cellStyle name="输入 2 3 2 2 14" xfId="6749"/>
    <cellStyle name="输入 2 3 2 2 15" xfId="2961"/>
    <cellStyle name="输入 2 3 2 2 16" xfId="10482"/>
    <cellStyle name="输入 2 3 2 2 17" xfId="10492"/>
    <cellStyle name="输入 2 3 2 2 18" xfId="1812"/>
    <cellStyle name="输入 2 3 2 2 19" xfId="11714"/>
    <cellStyle name="输入 2 3 2 2 2" xfId="11569"/>
    <cellStyle name="输入 2 3 2 2 2 10" xfId="11537"/>
    <cellStyle name="输入 2 3 2 2 2 11" xfId="12720"/>
    <cellStyle name="输入 2 3 2 2 2 12" xfId="12390"/>
    <cellStyle name="输入 2 3 2 2 2 13" xfId="10541"/>
    <cellStyle name="输入 2 3 2 2 2 14" xfId="10550"/>
    <cellStyle name="输入 2 3 2 2 2 15" xfId="9564"/>
    <cellStyle name="输入 2 3 2 2 2 2" xfId="1253"/>
    <cellStyle name="输入 2 3 2 2 2 2 10" xfId="916"/>
    <cellStyle name="输入 2 3 2 2 2 2 11" xfId="12061"/>
    <cellStyle name="输入 2 3 2 2 2 2 2" xfId="12303"/>
    <cellStyle name="输入 2 3 2 2 2 2 3" xfId="7320"/>
    <cellStyle name="输入 2 3 2 2 2 2 4" xfId="7324"/>
    <cellStyle name="输入 2 3 2 2 2 2 5" xfId="4245"/>
    <cellStyle name="输入 2 3 2 2 2 2 6" xfId="6147"/>
    <cellStyle name="输入 2 3 2 2 2 2 7" xfId="8479"/>
    <cellStyle name="输入 2 3 2 2 2 2 8" xfId="8961"/>
    <cellStyle name="输入 2 3 2 2 2 2 9" xfId="12188"/>
    <cellStyle name="输入 2 3 2 2 2 3" xfId="3259"/>
    <cellStyle name="输入 2 3 2 2 2 3 10" xfId="7160"/>
    <cellStyle name="输入 2 3 2 2 2 3 11" xfId="7164"/>
    <cellStyle name="输入 2 3 2 2 2 3 2" xfId="4209"/>
    <cellStyle name="输入 2 3 2 2 2 3 3" xfId="11505"/>
    <cellStyle name="输入 2 3 2 2 2 3 4" xfId="11517"/>
    <cellStyle name="输入 2 3 2 2 2 3 5" xfId="11509"/>
    <cellStyle name="输入 2 3 2 2 2 3 6" xfId="10872"/>
    <cellStyle name="输入 2 3 2 2 2 3 7" xfId="11524"/>
    <cellStyle name="输入 2 3 2 2 2 3 8" xfId="11526"/>
    <cellStyle name="输入 2 3 2 2 2 3 9" xfId="11527"/>
    <cellStyle name="输入 2 3 2 2 2 4" xfId="6494"/>
    <cellStyle name="输入 2 3 2 2 2 4 10" xfId="11521"/>
    <cellStyle name="输入 2 3 2 2 2 4 11" xfId="11534"/>
    <cellStyle name="输入 2 3 2 2 2 4 2" xfId="9645"/>
    <cellStyle name="输入 2 3 2 2 2 4 3" xfId="11238"/>
    <cellStyle name="输入 2 3 2 2 2 4 4" xfId="11543"/>
    <cellStyle name="输入 2 3 2 2 2 4 5" xfId="10538"/>
    <cellStyle name="输入 2 3 2 2 2 4 6" xfId="10548"/>
    <cellStyle name="输入 2 3 2 2 2 4 7" xfId="9567"/>
    <cellStyle name="输入 2 3 2 2 2 4 8" xfId="10921"/>
    <cellStyle name="输入 2 3 2 2 2 4 9" xfId="14159"/>
    <cellStyle name="输入 2 3 2 2 2 5" xfId="14522"/>
    <cellStyle name="输入 2 3 2 2 2 5 10" xfId="5713"/>
    <cellStyle name="输入 2 3 2 2 2 5 11" xfId="13106"/>
    <cellStyle name="输入 2 3 2 2 2 5 2" xfId="11560"/>
    <cellStyle name="输入 2 3 2 2 2 5 3" xfId="11563"/>
    <cellStyle name="输入 2 3 2 2 2 5 4" xfId="11565"/>
    <cellStyle name="输入 2 3 2 2 2 5 5" xfId="11567"/>
    <cellStyle name="输入 2 3 2 2 2 5 6" xfId="11571"/>
    <cellStyle name="输入 2 3 2 2 2 5 7" xfId="11574"/>
    <cellStyle name="输入 2 3 2 2 2 5 8" xfId="11089"/>
    <cellStyle name="输入 2 3 2 2 2 5 9" xfId="11092"/>
    <cellStyle name="输入 2 3 2 2 2 6" xfId="14524"/>
    <cellStyle name="输入 2 3 2 2 2 7" xfId="11572"/>
    <cellStyle name="输入 2 3 2 2 2 8" xfId="14293"/>
    <cellStyle name="输入 2 3 2 2 2 9" xfId="14366"/>
    <cellStyle name="输入 2 3 2 2 20" xfId="2960"/>
    <cellStyle name="输入 2 3 2 2 21" xfId="10481"/>
    <cellStyle name="输入 2 3 2 2 3" xfId="11575"/>
    <cellStyle name="输入 2 3 2 2 3 10" xfId="7243"/>
    <cellStyle name="输入 2 3 2 2 3 11" xfId="5542"/>
    <cellStyle name="输入 2 3 2 2 3 12" xfId="7263"/>
    <cellStyle name="输入 2 3 2 2 3 13" xfId="7272"/>
    <cellStyle name="输入 2 3 2 2 3 14" xfId="7273"/>
    <cellStyle name="输入 2 3 2 2 3 15" xfId="7274"/>
    <cellStyle name="输入 2 3 2 2 3 2" xfId="3984"/>
    <cellStyle name="输入 2 3 2 2 3 2 10" xfId="5207"/>
    <cellStyle name="输入 2 3 2 2 3 2 11" xfId="4787"/>
    <cellStyle name="输入 2 3 2 2 3 2 2" xfId="6941"/>
    <cellStyle name="输入 2 3 2 2 3 2 3" xfId="6936"/>
    <cellStyle name="输入 2 3 2 2 3 2 4" xfId="11577"/>
    <cellStyle name="输入 2 3 2 2 3 2 5" xfId="11579"/>
    <cellStyle name="输入 2 3 2 2 3 2 6" xfId="1652"/>
    <cellStyle name="输入 2 3 2 2 3 2 7" xfId="8858"/>
    <cellStyle name="输入 2 3 2 2 3 2 8" xfId="8861"/>
    <cellStyle name="输入 2 3 2 2 3 2 9" xfId="11583"/>
    <cellStyle name="输入 2 3 2 2 3 3" xfId="3266"/>
    <cellStyle name="输入 2 3 2 2 3 3 10" xfId="6171"/>
    <cellStyle name="输入 2 3 2 2 3 3 11" xfId="960"/>
    <cellStyle name="输入 2 3 2 2 3 3 2" xfId="9199"/>
    <cellStyle name="输入 2 3 2 2 3 3 3" xfId="4021"/>
    <cellStyle name="输入 2 3 2 2 3 3 4" xfId="11584"/>
    <cellStyle name="输入 2 3 2 2 3 3 5" xfId="11587"/>
    <cellStyle name="输入 2 3 2 2 3 3 6" xfId="11589"/>
    <cellStyle name="输入 2 3 2 2 3 3 7" xfId="11593"/>
    <cellStyle name="输入 2 3 2 2 3 3 8" xfId="11598"/>
    <cellStyle name="输入 2 3 2 2 3 3 9" xfId="11601"/>
    <cellStyle name="输入 2 3 2 2 3 4" xfId="6322"/>
    <cellStyle name="输入 2 3 2 2 3 4 10" xfId="13807"/>
    <cellStyle name="输入 2 3 2 2 3 4 11" xfId="2279"/>
    <cellStyle name="输入 2 3 2 2 3 4 2" xfId="465"/>
    <cellStyle name="输入 2 3 2 2 3 4 3" xfId="7094"/>
    <cellStyle name="输入 2 3 2 2 3 4 4" xfId="11604"/>
    <cellStyle name="输入 2 3 2 2 3 4 5" xfId="11605"/>
    <cellStyle name="输入 2 3 2 2 3 4 6" xfId="11606"/>
    <cellStyle name="输入 2 3 2 2 3 4 7" xfId="11607"/>
    <cellStyle name="输入 2 3 2 2 3 4 8" xfId="11137"/>
    <cellStyle name="输入 2 3 2 2 3 4 9" xfId="11139"/>
    <cellStyle name="输入 2 3 2 2 3 5" xfId="11609"/>
    <cellStyle name="输入 2 3 2 2 3 5 10" xfId="4246"/>
    <cellStyle name="输入 2 3 2 2 3 5 11" xfId="6148"/>
    <cellStyle name="输入 2 3 2 2 3 5 2" xfId="7874"/>
    <cellStyle name="输入 2 3 2 2 3 5 3" xfId="5588"/>
    <cellStyle name="输入 2 3 2 2 3 5 4" xfId="6816"/>
    <cellStyle name="输入 2 3 2 2 3 5 5" xfId="11612"/>
    <cellStyle name="输入 2 3 2 2 3 5 6" xfId="11616"/>
    <cellStyle name="输入 2 3 2 2 3 5 7" xfId="13840"/>
    <cellStyle name="输入 2 3 2 2 3 5 8" xfId="14106"/>
    <cellStyle name="输入 2 3 2 2 3 5 9" xfId="11161"/>
    <cellStyle name="输入 2 3 2 2 3 6" xfId="11618"/>
    <cellStyle name="输入 2 3 2 2 3 7" xfId="11621"/>
    <cellStyle name="输入 2 3 2 2 3 8" xfId="14489"/>
    <cellStyle name="输入 2 3 2 2 3 9" xfId="14099"/>
    <cellStyle name="输入 2 3 2 2 4" xfId="11622"/>
    <cellStyle name="输入 2 3 2 2 4 10" xfId="14036"/>
    <cellStyle name="输入 2 3 2 2 4 11" xfId="14645"/>
    <cellStyle name="输入 2 3 2 2 4 12" xfId="11625"/>
    <cellStyle name="输入 2 3 2 2 4 13" xfId="3637"/>
    <cellStyle name="输入 2 3 2 2 4 14" xfId="882"/>
    <cellStyle name="输入 2 3 2 2 4 15" xfId="2136"/>
    <cellStyle name="输入 2 3 2 2 4 2" xfId="7857"/>
    <cellStyle name="输入 2 3 2 2 4 2 10" xfId="9884"/>
    <cellStyle name="输入 2 3 2 2 4 2 11" xfId="11804"/>
    <cellStyle name="输入 2 3 2 2 4 2 2" xfId="11519"/>
    <cellStyle name="输入 2 3 2 2 4 2 3" xfId="8294"/>
    <cellStyle name="输入 2 3 2 2 4 2 4" xfId="10672"/>
    <cellStyle name="输入 2 3 2 2 4 2 5" xfId="11627"/>
    <cellStyle name="输入 2 3 2 2 4 2 6" xfId="11630"/>
    <cellStyle name="输入 2 3 2 2 4 2 7" xfId="11631"/>
    <cellStyle name="输入 2 3 2 2 4 2 8" xfId="11632"/>
    <cellStyle name="输入 2 3 2 2 4 2 9" xfId="11633"/>
    <cellStyle name="输入 2 3 2 2 4 3" xfId="7861"/>
    <cellStyle name="输入 2 3 2 2 4 3 10" xfId="9904"/>
    <cellStyle name="输入 2 3 2 2 4 3 11" xfId="10567"/>
    <cellStyle name="输入 2 3 2 2 4 3 2" xfId="11637"/>
    <cellStyle name="输入 2 3 2 2 4 3 3" xfId="11640"/>
    <cellStyle name="输入 2 3 2 2 4 3 4" xfId="11643"/>
    <cellStyle name="输入 2 3 2 2 4 3 5" xfId="11644"/>
    <cellStyle name="输入 2 3 2 2 4 3 6" xfId="11645"/>
    <cellStyle name="输入 2 3 2 2 4 3 7" xfId="11646"/>
    <cellStyle name="输入 2 3 2 2 4 3 8" xfId="12722"/>
    <cellStyle name="输入 2 3 2 2 4 3 9" xfId="12727"/>
    <cellStyle name="输入 2 3 2 2 4 4" xfId="769"/>
    <cellStyle name="输入 2 3 2 2 4 4 10" xfId="7313"/>
    <cellStyle name="输入 2 3 2 2 4 4 11" xfId="10116"/>
    <cellStyle name="输入 2 3 2 2 4 4 2" xfId="6547"/>
    <cellStyle name="输入 2 3 2 2 4 4 3" xfId="3596"/>
    <cellStyle name="输入 2 3 2 2 4 4 4" xfId="11649"/>
    <cellStyle name="输入 2 3 2 2 4 4 5" xfId="11651"/>
    <cellStyle name="输入 2 3 2 2 4 4 6" xfId="11653"/>
    <cellStyle name="输入 2 3 2 2 4 4 7" xfId="11655"/>
    <cellStyle name="输入 2 3 2 2 4 4 8" xfId="11190"/>
    <cellStyle name="输入 2 3 2 2 4 4 9" xfId="11191"/>
    <cellStyle name="输入 2 3 2 2 4 5" xfId="7804"/>
    <cellStyle name="输入 2 3 2 2 4 5 10" xfId="4105"/>
    <cellStyle name="输入 2 3 2 2 4 5 11" xfId="1349"/>
    <cellStyle name="输入 2 3 2 2 4 5 2" xfId="1042"/>
    <cellStyle name="输入 2 3 2 2 4 5 3" xfId="11680"/>
    <cellStyle name="输入 2 3 2 2 4 5 4" xfId="11681"/>
    <cellStyle name="输入 2 3 2 2 4 5 5" xfId="11683"/>
    <cellStyle name="输入 2 3 2 2 4 5 6" xfId="11693"/>
    <cellStyle name="输入 2 3 2 2 4 5 7" xfId="11701"/>
    <cellStyle name="输入 2 3 2 2 4 5 8" xfId="11216"/>
    <cellStyle name="输入 2 3 2 2 4 5 9" xfId="11222"/>
    <cellStyle name="输入 2 3 2 2 4 6" xfId="7807"/>
    <cellStyle name="输入 2 3 2 2 4 7" xfId="9372"/>
    <cellStyle name="输入 2 3 2 2 4 8" xfId="12353"/>
    <cellStyle name="输入 2 3 2 2 4 9" xfId="12372"/>
    <cellStyle name="输入 2 3 2 2 5" xfId="11702"/>
    <cellStyle name="输入 2 3 2 2 5 10" xfId="4039"/>
    <cellStyle name="输入 2 3 2 2 5 11" xfId="4048"/>
    <cellStyle name="输入 2 3 2 2 5 12" xfId="7500"/>
    <cellStyle name="输入 2 3 2 2 5 13" xfId="4717"/>
    <cellStyle name="输入 2 3 2 2 5 14" xfId="4720"/>
    <cellStyle name="输入 2 3 2 2 5 15" xfId="10761"/>
    <cellStyle name="输入 2 3 2 2 5 2" xfId="14462"/>
    <cellStyle name="输入 2 3 2 2 5 2 10" xfId="11705"/>
    <cellStyle name="输入 2 3 2 2 5 2 11" xfId="11814"/>
    <cellStyle name="输入 2 3 2 2 5 2 2" xfId="11711"/>
    <cellStyle name="输入 2 3 2 2 5 2 3" xfId="8790"/>
    <cellStyle name="输入 2 3 2 2 5 2 4" xfId="11735"/>
    <cellStyle name="输入 2 3 2 2 5 2 5" xfId="11739"/>
    <cellStyle name="输入 2 3 2 2 5 2 6" xfId="11741"/>
    <cellStyle name="输入 2 3 2 2 5 2 7" xfId="11746"/>
    <cellStyle name="输入 2 3 2 2 5 2 8" xfId="11750"/>
    <cellStyle name="输入 2 3 2 2 5 2 9" xfId="9258"/>
    <cellStyle name="输入 2 3 2 2 5 3" xfId="14729"/>
    <cellStyle name="输入 2 3 2 2 5 3 10" xfId="11752"/>
    <cellStyle name="输入 2 3 2 2 5 3 11" xfId="5267"/>
    <cellStyle name="输入 2 3 2 2 5 3 2" xfId="12521"/>
    <cellStyle name="输入 2 3 2 2 5 3 3" xfId="9342"/>
    <cellStyle name="输入 2 3 2 2 5 3 4" xfId="9352"/>
    <cellStyle name="输入 2 3 2 2 5 3 5" xfId="5429"/>
    <cellStyle name="输入 2 3 2 2 5 3 6" xfId="5442"/>
    <cellStyle name="输入 2 3 2 2 5 3 7" xfId="9667"/>
    <cellStyle name="输入 2 3 2 2 5 3 8" xfId="9674"/>
    <cellStyle name="输入 2 3 2 2 5 3 9" xfId="1333"/>
    <cellStyle name="输入 2 3 2 2 5 4" xfId="14199"/>
    <cellStyle name="输入 2 3 2 2 5 4 10" xfId="10371"/>
    <cellStyle name="输入 2 3 2 2 5 4 11" xfId="8716"/>
    <cellStyle name="输入 2 3 2 2 5 4 2" xfId="415"/>
    <cellStyle name="输入 2 3 2 2 5 4 3" xfId="11760"/>
    <cellStyle name="输入 2 3 2 2 5 4 4" xfId="11766"/>
    <cellStyle name="输入 2 3 2 2 5 4 5" xfId="11773"/>
    <cellStyle name="输入 2 3 2 2 5 4 6" xfId="11778"/>
    <cellStyle name="输入 2 3 2 2 5 4 7" xfId="11780"/>
    <cellStyle name="输入 2 3 2 2 5 4 8" xfId="11241"/>
    <cellStyle name="输入 2 3 2 2 5 4 9" xfId="11247"/>
    <cellStyle name="输入 2 3 2 2 5 5" xfId="14618"/>
    <cellStyle name="输入 2 3 2 2 5 5 10" xfId="6928"/>
    <cellStyle name="输入 2 3 2 2 5 5 11" xfId="11793"/>
    <cellStyle name="输入 2 3 2 2 5 5 2" xfId="11797"/>
    <cellStyle name="输入 2 3 2 2 5 5 3" xfId="11799"/>
    <cellStyle name="输入 2 3 2 2 5 5 4" xfId="11801"/>
    <cellStyle name="输入 2 3 2 2 5 5 5" xfId="9886"/>
    <cellStyle name="输入 2 3 2 2 5 5 6" xfId="11803"/>
    <cellStyle name="输入 2 3 2 2 5 5 7" xfId="11806"/>
    <cellStyle name="输入 2 3 2 2 5 5 8" xfId="11285"/>
    <cellStyle name="输入 2 3 2 2 5 5 9" xfId="11288"/>
    <cellStyle name="输入 2 3 2 2 5 6" xfId="14716"/>
    <cellStyle name="输入 2 3 2 2 5 7" xfId="11807"/>
    <cellStyle name="输入 2 3 2 2 5 8" xfId="11553"/>
    <cellStyle name="输入 2 3 2 2 5 9" xfId="9928"/>
    <cellStyle name="输入 2 3 2 2 6" xfId="13044"/>
    <cellStyle name="输入 2 3 2 2 6 10" xfId="10575"/>
    <cellStyle name="输入 2 3 2 2 6 11" xfId="10590"/>
    <cellStyle name="输入 2 3 2 2 6 12" xfId="10599"/>
    <cellStyle name="输入 2 3 2 2 6 13" xfId="10603"/>
    <cellStyle name="输入 2 3 2 2 6 14" xfId="7930"/>
    <cellStyle name="输入 2 3 2 2 6 15" xfId="10734"/>
    <cellStyle name="输入 2 3 2 2 6 2" xfId="14702"/>
    <cellStyle name="输入 2 3 2 2 6 2 10" xfId="11002"/>
    <cellStyle name="输入 2 3 2 2 6 2 11" xfId="8994"/>
    <cellStyle name="输入 2 3 2 2 6 2 2" xfId="6150"/>
    <cellStyle name="输入 2 3 2 2 6 2 3" xfId="6156"/>
    <cellStyle name="输入 2 3 2 2 6 2 4" xfId="5639"/>
    <cellStyle name="输入 2 3 2 2 6 2 5" xfId="5647"/>
    <cellStyle name="输入 2 3 2 2 6 2 6" xfId="11810"/>
    <cellStyle name="输入 2 3 2 2 6 2 7" xfId="11812"/>
    <cellStyle name="输入 2 3 2 2 6 2 8" xfId="11813"/>
    <cellStyle name="输入 2 3 2 2 6 2 9" xfId="9921"/>
    <cellStyle name="输入 2 3 2 2 6 3" xfId="13426"/>
    <cellStyle name="输入 2 3 2 2 6 3 10" xfId="11140"/>
    <cellStyle name="输入 2 3 2 2 6 3 11" xfId="9063"/>
    <cellStyle name="输入 2 3 2 2 6 3 2" xfId="10772"/>
    <cellStyle name="输入 2 3 2 2 6 3 3" xfId="11016"/>
    <cellStyle name="输入 2 3 2 2 6 3 4" xfId="11818"/>
    <cellStyle name="输入 2 3 2 2 6 3 5" xfId="11125"/>
    <cellStyle name="输入 2 3 2 2 6 3 6" xfId="10289"/>
    <cellStyle name="输入 2 3 2 2 6 3 7" xfId="9532"/>
    <cellStyle name="输入 2 3 2 2 6 3 8" xfId="9535"/>
    <cellStyle name="输入 2 3 2 2 6 3 9" xfId="9931"/>
    <cellStyle name="输入 2 3 2 2 6 4" xfId="11826"/>
    <cellStyle name="输入 2 3 2 2 6 4 10" xfId="11842"/>
    <cellStyle name="输入 2 3 2 2 6 4 11" xfId="11847"/>
    <cellStyle name="输入 2 3 2 2 6 4 2" xfId="9282"/>
    <cellStyle name="输入 2 3 2 2 6 4 3" xfId="9297"/>
    <cellStyle name="输入 2 3 2 2 6 4 4" xfId="11782"/>
    <cellStyle name="输入 2 3 2 2 6 4 5" xfId="12451"/>
    <cellStyle name="输入 2 3 2 2 6 4 6" xfId="14501"/>
    <cellStyle name="输入 2 3 2 2 6 4 7" xfId="11849"/>
    <cellStyle name="输入 2 3 2 2 6 4 8" xfId="11383"/>
    <cellStyle name="输入 2 3 2 2 6 4 9" xfId="11385"/>
    <cellStyle name="输入 2 3 2 2 6 5" xfId="11854"/>
    <cellStyle name="输入 2 3 2 2 6 5 10" xfId="8234"/>
    <cellStyle name="输入 2 3 2 2 6 5 11" xfId="470"/>
    <cellStyle name="输入 2 3 2 2 6 5 2" xfId="11862"/>
    <cellStyle name="输入 2 3 2 2 6 5 3" xfId="12757"/>
    <cellStyle name="输入 2 3 2 2 6 5 4" xfId="11869"/>
    <cellStyle name="输入 2 3 2 2 6 5 5" xfId="11840"/>
    <cellStyle name="输入 2 3 2 2 6 5 6" xfId="11845"/>
    <cellStyle name="输入 2 3 2 2 6 5 7" xfId="9311"/>
    <cellStyle name="输入 2 3 2 2 6 5 8" xfId="11443"/>
    <cellStyle name="输入 2 3 2 2 6 5 9" xfId="11398"/>
    <cellStyle name="输入 2 3 2 2 6 6" xfId="12180"/>
    <cellStyle name="输入 2 3 2 2 6 7" xfId="12392"/>
    <cellStyle name="输入 2 3 2 2 6 8" xfId="12063"/>
    <cellStyle name="输入 2 3 2 2 6 9" xfId="11874"/>
    <cellStyle name="输入 2 3 2 2 7" xfId="11296"/>
    <cellStyle name="输入 2 3 2 2 7 10" xfId="13076"/>
    <cellStyle name="输入 2 3 2 2 7 11" xfId="12741"/>
    <cellStyle name="输入 2 3 2 2 7 12" xfId="4577"/>
    <cellStyle name="输入 2 3 2 2 7 13" xfId="12808"/>
    <cellStyle name="输入 2 3 2 2 7 14" xfId="14434"/>
    <cellStyle name="输入 2 3 2 2 7 15" xfId="13865"/>
    <cellStyle name="输入 2 3 2 2 7 2" xfId="6208"/>
    <cellStyle name="输入 2 3 2 2 7 2 10" xfId="3354"/>
    <cellStyle name="输入 2 3 2 2 7 2 11" xfId="554"/>
    <cellStyle name="输入 2 3 2 2 7 2 2" xfId="2976"/>
    <cellStyle name="输入 2 3 2 2 7 2 3" xfId="2724"/>
    <cellStyle name="输入 2 3 2 2 7 2 4" xfId="1074"/>
    <cellStyle name="输入 2 3 2 2 7 2 5" xfId="4106"/>
    <cellStyle name="输入 2 3 2 2 7 2 6" xfId="1348"/>
    <cellStyle name="输入 2 3 2 2 7 2 7" xfId="8576"/>
    <cellStyle name="输入 2 3 2 2 7 2 8" xfId="8579"/>
    <cellStyle name="输入 2 3 2 2 7 2 9" xfId="12985"/>
    <cellStyle name="输入 2 3 2 2 7 3" xfId="11257"/>
    <cellStyle name="输入 2 3 2 2 7 3 10" xfId="12311"/>
    <cellStyle name="输入 2 3 2 2 7 3 11" xfId="11876"/>
    <cellStyle name="输入 2 3 2 2 7 3 2" xfId="9938"/>
    <cellStyle name="输入 2 3 2 2 7 3 3" xfId="9391"/>
    <cellStyle name="输入 2 3 2 2 7 3 4" xfId="9401"/>
    <cellStyle name="输入 2 3 2 2 7 3 5" xfId="9951"/>
    <cellStyle name="输入 2 3 2 2 7 3 6" xfId="9957"/>
    <cellStyle name="输入 2 3 2 2 7 3 7" xfId="11369"/>
    <cellStyle name="输入 2 3 2 2 7 3 8" xfId="11372"/>
    <cellStyle name="输入 2 3 2 2 7 3 9" xfId="11376"/>
    <cellStyle name="输入 2 3 2 2 7 4" xfId="11264"/>
    <cellStyle name="输入 2 3 2 2 7 4 10" xfId="11896"/>
    <cellStyle name="输入 2 3 2 2 7 4 11" xfId="11905"/>
    <cellStyle name="输入 2 3 2 2 7 4 2" xfId="12846"/>
    <cellStyle name="输入 2 3 2 2 7 4 3" xfId="13959"/>
    <cellStyle name="输入 2 3 2 2 7 4 4" xfId="13054"/>
    <cellStyle name="输入 2 3 2 2 7 4 5" xfId="13062"/>
    <cellStyle name="输入 2 3 2 2 7 4 6" xfId="12232"/>
    <cellStyle name="输入 2 3 2 2 7 4 7" xfId="11914"/>
    <cellStyle name="输入 2 3 2 2 7 4 8" xfId="13263"/>
    <cellStyle name="输入 2 3 2 2 7 4 9" xfId="11920"/>
    <cellStyle name="输入 2 3 2 2 7 5" xfId="11274"/>
    <cellStyle name="输入 2 3 2 2 7 5 10" xfId="8951"/>
    <cellStyle name="输入 2 3 2 2 7 5 11" xfId="5308"/>
    <cellStyle name="输入 2 3 2 2 7 5 2" xfId="12778"/>
    <cellStyle name="输入 2 3 2 2 7 5 3" xfId="12295"/>
    <cellStyle name="输入 2 3 2 2 7 5 4" xfId="12300"/>
    <cellStyle name="输入 2 3 2 2 7 5 5" xfId="12306"/>
    <cellStyle name="输入 2 3 2 2 7 5 6" xfId="12308"/>
    <cellStyle name="输入 2 3 2 2 7 5 7" xfId="11926"/>
    <cellStyle name="输入 2 3 2 2 7 5 8" xfId="11928"/>
    <cellStyle name="输入 2 3 2 2 7 5 9" xfId="8383"/>
    <cellStyle name="输入 2 3 2 2 7 6" xfId="11933"/>
    <cellStyle name="输入 2 3 2 2 7 7" xfId="11899"/>
    <cellStyle name="输入 2 3 2 2 7 8" xfId="11909"/>
    <cellStyle name="输入 2 3 2 2 7 9" xfId="12410"/>
    <cellStyle name="输入 2 3 2 2 8" xfId="11303"/>
    <cellStyle name="输入 2 3 2 2 8 10" xfId="286"/>
    <cellStyle name="输入 2 3 2 2 8 11" xfId="2432"/>
    <cellStyle name="输入 2 3 2 2 8 2" xfId="11305"/>
    <cellStyle name="输入 2 3 2 2 8 3" xfId="10457"/>
    <cellStyle name="输入 2 3 2 2 8 4" xfId="11309"/>
    <cellStyle name="输入 2 3 2 2 8 5" xfId="5324"/>
    <cellStyle name="输入 2 3 2 2 8 6" xfId="10351"/>
    <cellStyle name="输入 2 3 2 2 8 7" xfId="11830"/>
    <cellStyle name="输入 2 3 2 2 8 8" xfId="11687"/>
    <cellStyle name="输入 2 3 2 2 8 9" xfId="9236"/>
    <cellStyle name="输入 2 3 2 2 9" xfId="10455"/>
    <cellStyle name="输入 2 3 2 2 9 10" xfId="8348"/>
    <cellStyle name="输入 2 3 2 2 9 11" xfId="8427"/>
    <cellStyle name="输入 2 3 2 2 9 2" xfId="12096"/>
    <cellStyle name="输入 2 3 2 2 9 3" xfId="10121"/>
    <cellStyle name="输入 2 3 2 2 9 4" xfId="10621"/>
    <cellStyle name="输入 2 3 2 2 9 5" xfId="11361"/>
    <cellStyle name="输入 2 3 2 2 9 6" xfId="9378"/>
    <cellStyle name="输入 2 3 2 2 9 7" xfId="7584"/>
    <cellStyle name="输入 2 3 2 2 9 8" xfId="7591"/>
    <cellStyle name="输入 2 3 2 2 9 9" xfId="7595"/>
    <cellStyle name="输入 2 3 2 20" xfId="2327"/>
    <cellStyle name="输入 2 3 2 21" xfId="4360"/>
    <cellStyle name="输入 2 3 2 22" xfId="4367"/>
    <cellStyle name="输入 2 3 2 3" xfId="9393"/>
    <cellStyle name="输入 2 3 2 3 10" xfId="2223"/>
    <cellStyle name="输入 2 3 2 3 11" xfId="2302"/>
    <cellStyle name="输入 2 3 2 3 12" xfId="14214"/>
    <cellStyle name="输入 2 3 2 3 13" xfId="5580"/>
    <cellStyle name="输入 2 3 2 3 14" xfId="1707"/>
    <cellStyle name="输入 2 3 2 3 15" xfId="11976"/>
    <cellStyle name="输入 2 3 2 3 2" xfId="12724"/>
    <cellStyle name="输入 2 3 2 3 2 10" xfId="7108"/>
    <cellStyle name="输入 2 3 2 3 2 11" xfId="5110"/>
    <cellStyle name="输入 2 3 2 3 2 2" xfId="11978"/>
    <cellStyle name="输入 2 3 2 3 2 3" xfId="10261"/>
    <cellStyle name="输入 2 3 2 3 2 4" xfId="11070"/>
    <cellStyle name="输入 2 3 2 3 2 5" xfId="13695"/>
    <cellStyle name="输入 2 3 2 3 2 6" xfId="13751"/>
    <cellStyle name="输入 2 3 2 3 2 7" xfId="12860"/>
    <cellStyle name="输入 2 3 2 3 2 8" xfId="1962"/>
    <cellStyle name="输入 2 3 2 3 2 9" xfId="412"/>
    <cellStyle name="输入 2 3 2 3 3" xfId="11996"/>
    <cellStyle name="输入 2 3 2 3 3 10" xfId="5904"/>
    <cellStyle name="输入 2 3 2 3 3 11" xfId="5228"/>
    <cellStyle name="输入 2 3 2 3 3 2" xfId="1693"/>
    <cellStyle name="输入 2 3 2 3 3 3" xfId="3796"/>
    <cellStyle name="输入 2 3 2 3 3 4" xfId="6624"/>
    <cellStyle name="输入 2 3 2 3 3 5" xfId="12003"/>
    <cellStyle name="输入 2 3 2 3 3 6" xfId="12006"/>
    <cellStyle name="输入 2 3 2 3 3 7" xfId="12010"/>
    <cellStyle name="输入 2 3 2 3 3 8" xfId="9010"/>
    <cellStyle name="输入 2 3 2 3 3 9" xfId="9020"/>
    <cellStyle name="输入 2 3 2 3 4" xfId="12017"/>
    <cellStyle name="输入 2 3 2 3 4 10" xfId="14668"/>
    <cellStyle name="输入 2 3 2 3 4 11" xfId="14100"/>
    <cellStyle name="输入 2 3 2 3 4 2" xfId="12019"/>
    <cellStyle name="输入 2 3 2 3 4 3" xfId="12030"/>
    <cellStyle name="输入 2 3 2 3 4 4" xfId="6640"/>
    <cellStyle name="输入 2 3 2 3 4 5" xfId="12035"/>
    <cellStyle name="输入 2 3 2 3 4 6" xfId="12036"/>
    <cellStyle name="输入 2 3 2 3 4 7" xfId="13157"/>
    <cellStyle name="输入 2 3 2 3 4 8" xfId="7103"/>
    <cellStyle name="输入 2 3 2 3 4 9" xfId="11148"/>
    <cellStyle name="输入 2 3 2 3 5" xfId="13637"/>
    <cellStyle name="输入 2 3 2 3 5 10" xfId="4808"/>
    <cellStyle name="输入 2 3 2 3 5 11" xfId="4815"/>
    <cellStyle name="输入 2 3 2 3 5 2" xfId="12038"/>
    <cellStyle name="输入 2 3 2 3 5 3" xfId="12043"/>
    <cellStyle name="输入 2 3 2 3 5 4" xfId="14066"/>
    <cellStyle name="输入 2 3 2 3 5 5" xfId="11452"/>
    <cellStyle name="输入 2 3 2 3 5 6" xfId="947"/>
    <cellStyle name="输入 2 3 2 3 5 7" xfId="6461"/>
    <cellStyle name="输入 2 3 2 3 5 8" xfId="4410"/>
    <cellStyle name="输入 2 3 2 3 5 9" xfId="488"/>
    <cellStyle name="输入 2 3 2 3 6" xfId="4894"/>
    <cellStyle name="输入 2 3 2 3 7" xfId="11344"/>
    <cellStyle name="输入 2 3 2 3 8" xfId="7314"/>
    <cellStyle name="输入 2 3 2 3 9" xfId="10117"/>
    <cellStyle name="输入 2 3 2 4" xfId="9402"/>
    <cellStyle name="输入 2 3 2 4 10" xfId="1150"/>
    <cellStyle name="输入 2 3 2 4 11" xfId="13575"/>
    <cellStyle name="输入 2 3 2 4 12" xfId="13599"/>
    <cellStyle name="输入 2 3 2 4 13" xfId="8488"/>
    <cellStyle name="输入 2 3 2 4 14" xfId="6917"/>
    <cellStyle name="输入 2 3 2 4 15" xfId="14215"/>
    <cellStyle name="输入 2 3 2 4 2" xfId="10582"/>
    <cellStyle name="输入 2 3 2 4 2 10" xfId="1392"/>
    <cellStyle name="输入 2 3 2 4 2 11" xfId="1230"/>
    <cellStyle name="输入 2 3 2 4 2 2" xfId="5861"/>
    <cellStyle name="输入 2 3 2 4 2 3" xfId="6028"/>
    <cellStyle name="输入 2 3 2 4 2 4" xfId="5350"/>
    <cellStyle name="输入 2 3 2 4 2 5" xfId="1178"/>
    <cellStyle name="输入 2 3 2 4 2 6" xfId="1423"/>
    <cellStyle name="输入 2 3 2 4 2 7" xfId="3927"/>
    <cellStyle name="输入 2 3 2 4 2 8" xfId="499"/>
    <cellStyle name="输入 2 3 2 4 2 9" xfId="1416"/>
    <cellStyle name="输入 2 3 2 4 3" xfId="10586"/>
    <cellStyle name="输入 2 3 2 4 3 10" xfId="109"/>
    <cellStyle name="输入 2 3 2 4 3 11" xfId="572"/>
    <cellStyle name="输入 2 3 2 4 3 2" xfId="422"/>
    <cellStyle name="输入 2 3 2 4 3 3" xfId="325"/>
    <cellStyle name="输入 2 3 2 4 3 4" xfId="5119"/>
    <cellStyle name="输入 2 3 2 4 3 5" xfId="6029"/>
    <cellStyle name="输入 2 3 2 4 3 6" xfId="6032"/>
    <cellStyle name="输入 2 3 2 4 3 7" xfId="6034"/>
    <cellStyle name="输入 2 3 2 4 3 8" xfId="12046"/>
    <cellStyle name="输入 2 3 2 4 3 9" xfId="9857"/>
    <cellStyle name="输入 2 3 2 4 4" xfId="12851"/>
    <cellStyle name="输入 2 3 2 4 4 10" xfId="1626"/>
    <cellStyle name="输入 2 3 2 4 4 11" xfId="504"/>
    <cellStyle name="输入 2 3 2 4 4 2" xfId="12049"/>
    <cellStyle name="输入 2 3 2 4 4 3" xfId="12052"/>
    <cellStyle name="输入 2 3 2 4 4 4" xfId="5876"/>
    <cellStyle name="输入 2 3 2 4 4 5" xfId="13964"/>
    <cellStyle name="输入 2 3 2 4 4 6" xfId="12053"/>
    <cellStyle name="输入 2 3 2 4 4 7" xfId="12054"/>
    <cellStyle name="输入 2 3 2 4 4 8" xfId="9264"/>
    <cellStyle name="输入 2 3 2 4 4 9" xfId="84"/>
    <cellStyle name="输入 2 3 2 4 5" xfId="12057"/>
    <cellStyle name="输入 2 3 2 4 5 10" xfId="6100"/>
    <cellStyle name="输入 2 3 2 4 5 11" xfId="5777"/>
    <cellStyle name="输入 2 3 2 4 5 2" xfId="11887"/>
    <cellStyle name="输入 2 3 2 4 5 3" xfId="2475"/>
    <cellStyle name="输入 2 3 2 4 5 4" xfId="3125"/>
    <cellStyle name="输入 2 3 2 4 5 5" xfId="14025"/>
    <cellStyle name="输入 2 3 2 4 5 6" xfId="14048"/>
    <cellStyle name="输入 2 3 2 4 5 7" xfId="14491"/>
    <cellStyle name="输入 2 3 2 4 5 8" xfId="14492"/>
    <cellStyle name="输入 2 3 2 4 5 9" xfId="12059"/>
    <cellStyle name="输入 2 3 2 4 6" xfId="11941"/>
    <cellStyle name="输入 2 3 2 4 7" xfId="13492"/>
    <cellStyle name="输入 2 3 2 4 8" xfId="8511"/>
    <cellStyle name="输入 2 3 2 4 9" xfId="9221"/>
    <cellStyle name="输入 2 3 2 5" xfId="11332"/>
    <cellStyle name="输入 2 3 2 5 10" xfId="14547"/>
    <cellStyle name="输入 2 3 2 5 11" xfId="14092"/>
    <cellStyle name="输入 2 3 2 5 12" xfId="14412"/>
    <cellStyle name="输入 2 3 2 5 13" xfId="3209"/>
    <cellStyle name="输入 2 3 2 5 14" xfId="4327"/>
    <cellStyle name="输入 2 3 2 5 15" xfId="9465"/>
    <cellStyle name="输入 2 3 2 5 2" xfId="3653"/>
    <cellStyle name="输入 2 3 2 5 2 10" xfId="12067"/>
    <cellStyle name="输入 2 3 2 5 2 11" xfId="12079"/>
    <cellStyle name="输入 2 3 2 5 2 2" xfId="9942"/>
    <cellStyle name="输入 2 3 2 5 2 3" xfId="9946"/>
    <cellStyle name="输入 2 3 2 5 2 4" xfId="6402"/>
    <cellStyle name="输入 2 3 2 5 2 5" xfId="9955"/>
    <cellStyle name="输入 2 3 2 5 2 6" xfId="9961"/>
    <cellStyle name="输入 2 3 2 5 2 7" xfId="14280"/>
    <cellStyle name="输入 2 3 2 5 2 8" xfId="3991"/>
    <cellStyle name="输入 2 3 2 5 2 9" xfId="13515"/>
    <cellStyle name="输入 2 3 2 5 3" xfId="10594"/>
    <cellStyle name="输入 2 3 2 5 3 10" xfId="9833"/>
    <cellStyle name="输入 2 3 2 5 3 11" xfId="9835"/>
    <cellStyle name="输入 2 3 2 5 3 2" xfId="9547"/>
    <cellStyle name="输入 2 3 2 5 3 3" xfId="11023"/>
    <cellStyle name="输入 2 3 2 5 3 4" xfId="1183"/>
    <cellStyle name="输入 2 3 2 5 3 5" xfId="13742"/>
    <cellStyle name="输入 2 3 2 5 3 6" xfId="9843"/>
    <cellStyle name="输入 2 3 2 5 3 7" xfId="9845"/>
    <cellStyle name="输入 2 3 2 5 3 8" xfId="9847"/>
    <cellStyle name="输入 2 3 2 5 3 9" xfId="9613"/>
    <cellStyle name="输入 2 3 2 5 4" xfId="5919"/>
    <cellStyle name="输入 2 3 2 5 4 10" xfId="4782"/>
    <cellStyle name="输入 2 3 2 5 4 11" xfId="5206"/>
    <cellStyle name="输入 2 3 2 5 4 2" xfId="1322"/>
    <cellStyle name="输入 2 3 2 5 4 3" xfId="4520"/>
    <cellStyle name="输入 2 3 2 5 4 4" xfId="2274"/>
    <cellStyle name="输入 2 3 2 5 4 5" xfId="3526"/>
    <cellStyle name="输入 2 3 2 5 4 6" xfId="2173"/>
    <cellStyle name="输入 2 3 2 5 4 7" xfId="2616"/>
    <cellStyle name="输入 2 3 2 5 4 8" xfId="4344"/>
    <cellStyle name="输入 2 3 2 5 4 9" xfId="136"/>
    <cellStyle name="输入 2 3 2 5 5" xfId="6476"/>
    <cellStyle name="输入 2 3 2 5 5 10" xfId="1125"/>
    <cellStyle name="输入 2 3 2 5 5 11" xfId="6286"/>
    <cellStyle name="输入 2 3 2 5 5 2" xfId="5047"/>
    <cellStyle name="输入 2 3 2 5 5 3" xfId="6313"/>
    <cellStyle name="输入 2 3 2 5 5 4" xfId="12822"/>
    <cellStyle name="输入 2 3 2 5 5 5" xfId="2091"/>
    <cellStyle name="输入 2 3 2 5 5 6" xfId="1057"/>
    <cellStyle name="输入 2 3 2 5 5 7" xfId="4490"/>
    <cellStyle name="输入 2 3 2 5 5 8" xfId="4898"/>
    <cellStyle name="输入 2 3 2 5 5 9" xfId="6499"/>
    <cellStyle name="输入 2 3 2 5 6" xfId="11959"/>
    <cellStyle name="输入 2 3 2 5 7" xfId="9627"/>
    <cellStyle name="输入 2 3 2 5 8" xfId="11968"/>
    <cellStyle name="输入 2 3 2 5 9" xfId="11972"/>
    <cellStyle name="输入 2 3 2 6" xfId="11337"/>
    <cellStyle name="输入 2 3 2 6 10" xfId="9275"/>
    <cellStyle name="输入 2 3 2 6 11" xfId="9277"/>
    <cellStyle name="输入 2 3 2 6 12" xfId="9285"/>
    <cellStyle name="输入 2 3 2 6 13" xfId="6390"/>
    <cellStyle name="输入 2 3 2 6 14" xfId="6394"/>
    <cellStyle name="输入 2 3 2 6 15" xfId="9052"/>
    <cellStyle name="输入 2 3 2 6 2" xfId="12086"/>
    <cellStyle name="输入 2 3 2 6 2 10" xfId="12088"/>
    <cellStyle name="输入 2 3 2 6 2 11" xfId="12090"/>
    <cellStyle name="输入 2 3 2 6 2 2" xfId="12101"/>
    <cellStyle name="输入 2 3 2 6 2 3" xfId="12102"/>
    <cellStyle name="输入 2 3 2 6 2 4" xfId="12109"/>
    <cellStyle name="输入 2 3 2 6 2 5" xfId="3730"/>
    <cellStyle name="输入 2 3 2 6 2 6" xfId="2082"/>
    <cellStyle name="输入 2 3 2 6 2 7" xfId="2822"/>
    <cellStyle name="输入 2 3 2 6 2 8" xfId="4123"/>
    <cellStyle name="输入 2 3 2 6 2 9" xfId="7939"/>
    <cellStyle name="输入 2 3 2 6 3" xfId="9853"/>
    <cellStyle name="输入 2 3 2 6 3 10" xfId="9858"/>
    <cellStyle name="输入 2 3 2 6 3 11" xfId="9859"/>
    <cellStyle name="输入 2 3 2 6 3 2" xfId="13681"/>
    <cellStyle name="输入 2 3 2 6 3 3" xfId="9867"/>
    <cellStyle name="输入 2 3 2 6 3 4" xfId="9875"/>
    <cellStyle name="输入 2 3 2 6 3 5" xfId="3967"/>
    <cellStyle name="输入 2 3 2 6 3 6" xfId="9271"/>
    <cellStyle name="输入 2 3 2 6 3 7" xfId="10475"/>
    <cellStyle name="输入 2 3 2 6 3 8" xfId="7952"/>
    <cellStyle name="输入 2 3 2 6 3 9" xfId="9682"/>
    <cellStyle name="输入 2 3 2 6 4" xfId="4024"/>
    <cellStyle name="输入 2 3 2 6 4 10" xfId="10787"/>
    <cellStyle name="输入 2 3 2 6 4 11" xfId="13706"/>
    <cellStyle name="输入 2 3 2 6 4 2" xfId="9889"/>
    <cellStyle name="输入 2 3 2 6 4 3" xfId="9892"/>
    <cellStyle name="输入 2 3 2 6 4 4" xfId="9895"/>
    <cellStyle name="输入 2 3 2 6 4 5" xfId="4486"/>
    <cellStyle name="输入 2 3 2 6 4 6" xfId="9901"/>
    <cellStyle name="输入 2 3 2 6 4 7" xfId="7142"/>
    <cellStyle name="输入 2 3 2 6 4 8" xfId="5564"/>
    <cellStyle name="输入 2 3 2 6 4 9" xfId="5574"/>
    <cellStyle name="输入 2 3 2 6 5" xfId="9191"/>
    <cellStyle name="输入 2 3 2 6 5 10" xfId="10048"/>
    <cellStyle name="输入 2 3 2 6 5 11" xfId="9905"/>
    <cellStyle name="输入 2 3 2 6 5 2" xfId="10307"/>
    <cellStyle name="输入 2 3 2 6 5 3" xfId="794"/>
    <cellStyle name="输入 2 3 2 6 5 4" xfId="9908"/>
    <cellStyle name="输入 2 3 2 6 5 5" xfId="9910"/>
    <cellStyle name="输入 2 3 2 6 5 6" xfId="9912"/>
    <cellStyle name="输入 2 3 2 6 5 7" xfId="9914"/>
    <cellStyle name="输入 2 3 2 6 5 8" xfId="9916"/>
    <cellStyle name="输入 2 3 2 6 5 9" xfId="9694"/>
    <cellStyle name="输入 2 3 2 6 6" xfId="9066"/>
    <cellStyle name="输入 2 3 2 6 7" xfId="9070"/>
    <cellStyle name="输入 2 3 2 6 8" xfId="2701"/>
    <cellStyle name="输入 2 3 2 6 9" xfId="9870"/>
    <cellStyle name="输入 2 3 2 7" xfId="11370"/>
    <cellStyle name="输入 2 3 2 7 10" xfId="7799"/>
    <cellStyle name="输入 2 3 2 7 11" xfId="11981"/>
    <cellStyle name="输入 2 3 2 7 12" xfId="14074"/>
    <cellStyle name="输入 2 3 2 7 13" xfId="8360"/>
    <cellStyle name="输入 2 3 2 7 14" xfId="12599"/>
    <cellStyle name="输入 2 3 2 7 15" xfId="491"/>
    <cellStyle name="输入 2 3 2 7 2" xfId="3542"/>
    <cellStyle name="输入 2 3 2 7 2 10" xfId="12110"/>
    <cellStyle name="输入 2 3 2 7 2 11" xfId="12113"/>
    <cellStyle name="输入 2 3 2 7 2 2" xfId="8067"/>
    <cellStyle name="输入 2 3 2 7 2 3" xfId="8069"/>
    <cellStyle name="输入 2 3 2 7 2 4" xfId="12115"/>
    <cellStyle name="输入 2 3 2 7 2 5" xfId="12116"/>
    <cellStyle name="输入 2 3 2 7 2 6" xfId="14466"/>
    <cellStyle name="输入 2 3 2 7 2 7" xfId="12117"/>
    <cellStyle name="输入 2 3 2 7 2 8" xfId="13605"/>
    <cellStyle name="输入 2 3 2 7 2 9" xfId="6838"/>
    <cellStyle name="输入 2 3 2 7 3" xfId="5750"/>
    <cellStyle name="输入 2 3 2 7 3 10" xfId="2338"/>
    <cellStyle name="输入 2 3 2 7 3 11" xfId="6454"/>
    <cellStyle name="输入 2 3 2 7 3 2" xfId="4320"/>
    <cellStyle name="输入 2 3 2 7 3 3" xfId="12118"/>
    <cellStyle name="输入 2 3 2 7 3 4" xfId="12123"/>
    <cellStyle name="输入 2 3 2 7 3 5" xfId="12126"/>
    <cellStyle name="输入 2 3 2 7 3 6" xfId="12131"/>
    <cellStyle name="输入 2 3 2 7 3 7" xfId="12133"/>
    <cellStyle name="输入 2 3 2 7 3 8" xfId="12134"/>
    <cellStyle name="输入 2 3 2 7 3 9" xfId="12142"/>
    <cellStyle name="输入 2 3 2 7 4" xfId="8265"/>
    <cellStyle name="输入 2 3 2 7 4 10" xfId="12154"/>
    <cellStyle name="输入 2 3 2 7 4 11" xfId="11708"/>
    <cellStyle name="输入 2 3 2 7 4 2" xfId="14291"/>
    <cellStyle name="输入 2 3 2 7 4 3" xfId="12159"/>
    <cellStyle name="输入 2 3 2 7 4 4" xfId="12161"/>
    <cellStyle name="输入 2 3 2 7 4 5" xfId="11453"/>
    <cellStyle name="输入 2 3 2 7 4 6" xfId="11463"/>
    <cellStyle name="输入 2 3 2 7 4 7" xfId="12164"/>
    <cellStyle name="输入 2 3 2 7 4 8" xfId="12165"/>
    <cellStyle name="输入 2 3 2 7 4 9" xfId="12168"/>
    <cellStyle name="输入 2 3 2 7 5" xfId="7768"/>
    <cellStyle name="输入 2 3 2 7 5 10" xfId="12170"/>
    <cellStyle name="输入 2 3 2 7 5 11" xfId="11753"/>
    <cellStyle name="输入 2 3 2 7 5 2" xfId="12171"/>
    <cellStyle name="输入 2 3 2 7 5 3" xfId="14447"/>
    <cellStyle name="输入 2 3 2 7 5 4" xfId="12187"/>
    <cellStyle name="输入 2 3 2 7 5 5" xfId="12184"/>
    <cellStyle name="输入 2 3 2 7 5 6" xfId="12185"/>
    <cellStyle name="输入 2 3 2 7 5 7" xfId="13739"/>
    <cellStyle name="输入 2 3 2 7 5 8" xfId="14011"/>
    <cellStyle name="输入 2 3 2 7 5 9" xfId="1995"/>
    <cellStyle name="输入 2 3 2 7 6" xfId="5754"/>
    <cellStyle name="输入 2 3 2 7 7" xfId="4766"/>
    <cellStyle name="输入 2 3 2 7 8" xfId="12014"/>
    <cellStyle name="输入 2 3 2 7 9" xfId="13635"/>
    <cellStyle name="输入 2 3 2 8" xfId="11373"/>
    <cellStyle name="输入 2 3 2 8 10" xfId="4564"/>
    <cellStyle name="输入 2 3 2 8 11" xfId="2371"/>
    <cellStyle name="输入 2 3 2 8 12" xfId="13752"/>
    <cellStyle name="输入 2 3 2 8 13" xfId="14240"/>
    <cellStyle name="输入 2 3 2 8 14" xfId="14737"/>
    <cellStyle name="输入 2 3 2 8 15" xfId="401"/>
    <cellStyle name="输入 2 3 2 8 2" xfId="12186"/>
    <cellStyle name="输入 2 3 2 8 2 10" xfId="2657"/>
    <cellStyle name="输入 2 3 2 8 2 11" xfId="5617"/>
    <cellStyle name="输入 2 3 2 8 2 2" xfId="14428"/>
    <cellStyle name="输入 2 3 2 8 2 3" xfId="11472"/>
    <cellStyle name="输入 2 3 2 8 2 4" xfId="4046"/>
    <cellStyle name="输入 2 3 2 8 2 5" xfId="12191"/>
    <cellStyle name="输入 2 3 2 8 2 6" xfId="14046"/>
    <cellStyle name="输入 2 3 2 8 2 7" xfId="12514"/>
    <cellStyle name="输入 2 3 2 8 2 8" xfId="4252"/>
    <cellStyle name="输入 2 3 2 8 2 9" xfId="12884"/>
    <cellStyle name="输入 2 3 2 8 3" xfId="9920"/>
    <cellStyle name="输入 2 3 2 8 3 10" xfId="5569"/>
    <cellStyle name="输入 2 3 2 8 3 11" xfId="9349"/>
    <cellStyle name="输入 2 3 2 8 3 2" xfId="3732"/>
    <cellStyle name="输入 2 3 2 8 3 3" xfId="3743"/>
    <cellStyle name="输入 2 3 2 8 3 4" xfId="3737"/>
    <cellStyle name="输入 2 3 2 8 3 5" xfId="9166"/>
    <cellStyle name="输入 2 3 2 8 3 6" xfId="492"/>
    <cellStyle name="输入 2 3 2 8 3 7" xfId="679"/>
    <cellStyle name="输入 2 3 2 8 3 8" xfId="9313"/>
    <cellStyle name="输入 2 3 2 8 3 9" xfId="11439"/>
    <cellStyle name="输入 2 3 2 8 4" xfId="6545"/>
    <cellStyle name="输入 2 3 2 8 4 10" xfId="2276"/>
    <cellStyle name="输入 2 3 2 8 4 11" xfId="10998"/>
    <cellStyle name="输入 2 3 2 8 4 2" xfId="14458"/>
    <cellStyle name="输入 2 3 2 8 4 3" xfId="10049"/>
    <cellStyle name="输入 2 3 2 8 4 4" xfId="12194"/>
    <cellStyle name="输入 2 3 2 8 4 5" xfId="12239"/>
    <cellStyle name="输入 2 3 2 8 4 6" xfId="1918"/>
    <cellStyle name="输入 2 3 2 8 4 7" xfId="11888"/>
    <cellStyle name="输入 2 3 2 8 4 8" xfId="13553"/>
    <cellStyle name="输入 2 3 2 8 4 9" xfId="11474"/>
    <cellStyle name="输入 2 3 2 8 5" xfId="2977"/>
    <cellStyle name="输入 2 3 2 8 5 10" xfId="8205"/>
    <cellStyle name="输入 2 3 2 8 5 11" xfId="406"/>
    <cellStyle name="输入 2 3 2 8 5 2" xfId="7195"/>
    <cellStyle name="输入 2 3 2 8 5 3" xfId="3131"/>
    <cellStyle name="输入 2 3 2 8 5 4" xfId="3025"/>
    <cellStyle name="输入 2 3 2 8 5 5" xfId="962"/>
    <cellStyle name="输入 2 3 2 8 5 6" xfId="321"/>
    <cellStyle name="输入 2 3 2 8 5 7" xfId="4993"/>
    <cellStyle name="输入 2 3 2 8 5 8" xfId="7812"/>
    <cellStyle name="输入 2 3 2 8 5 9" xfId="7818"/>
    <cellStyle name="输入 2 3 2 8 6" xfId="2725"/>
    <cellStyle name="输入 2 3 2 8 7" xfId="1076"/>
    <cellStyle name="输入 2 3 2 8 8" xfId="4107"/>
    <cellStyle name="输入 2 3 2 8 9" xfId="1350"/>
    <cellStyle name="输入 2 3 2 9" xfId="11377"/>
    <cellStyle name="输入 2 3 2 9 10" xfId="3573"/>
    <cellStyle name="输入 2 3 2 9 11" xfId="13453"/>
    <cellStyle name="输入 2 3 2 9 2" xfId="12289"/>
    <cellStyle name="输入 2 3 2 9 3" xfId="9930"/>
    <cellStyle name="输入 2 3 2 9 4" xfId="9935"/>
    <cellStyle name="输入 2 3 2 9 5" xfId="9939"/>
    <cellStyle name="输入 2 3 2 9 6" xfId="9390"/>
    <cellStyle name="输入 2 3 2 9 7" xfId="9400"/>
    <cellStyle name="输入 2 3 2 9 8" xfId="9952"/>
    <cellStyle name="输入 2 3 2 9 9" xfId="9958"/>
    <cellStyle name="输入 2 3 3" xfId="11267"/>
    <cellStyle name="输入 2 3 3 10" xfId="11893"/>
    <cellStyle name="输入 2 3 3 11" xfId="11906"/>
    <cellStyle name="输入 2 3 3 2" xfId="12847"/>
    <cellStyle name="输入 2 3 3 3" xfId="13958"/>
    <cellStyle name="输入 2 3 3 4" xfId="13055"/>
    <cellStyle name="输入 2 3 3 5" xfId="13061"/>
    <cellStyle name="输入 2 3 3 6" xfId="12233"/>
    <cellStyle name="输入 2 3 3 7" xfId="11915"/>
    <cellStyle name="输入 2 3 3 8" xfId="13262"/>
    <cellStyle name="输入 2 3 3 9" xfId="11919"/>
    <cellStyle name="输入 2 3 4" xfId="11276"/>
    <cellStyle name="输入 2 3 4 10" xfId="8943"/>
    <cellStyle name="输入 2 3 4 11" xfId="5306"/>
    <cellStyle name="输入 2 3 4 2" xfId="12779"/>
    <cellStyle name="输入 2 3 4 3" xfId="12296"/>
    <cellStyle name="输入 2 3 4 4" xfId="12299"/>
    <cellStyle name="输入 2 3 4 5" xfId="12305"/>
    <cellStyle name="输入 2 3 4 6" xfId="12309"/>
    <cellStyle name="输入 2 3 4 7" xfId="11925"/>
    <cellStyle name="输入 2 3 4 8" xfId="11929"/>
    <cellStyle name="输入 2 3 4 9" xfId="8382"/>
    <cellStyle name="输入 2 3 5" xfId="11934"/>
    <cellStyle name="输入 2 3 6" xfId="11900"/>
    <cellStyle name="输入 2 3 7" xfId="11910"/>
    <cellStyle name="输入 2 3 8" xfId="12411"/>
    <cellStyle name="输入 2 3 9" xfId="12310"/>
    <cellStyle name="输入 2 4" xfId="2014"/>
    <cellStyle name="输入 2 4 10" xfId="9634"/>
    <cellStyle name="输入 2 4 10 10" xfId="10473"/>
    <cellStyle name="输入 2 4 10 11" xfId="11233"/>
    <cellStyle name="输入 2 4 10 2" xfId="10638"/>
    <cellStyle name="输入 2 4 10 3" xfId="10640"/>
    <cellStyle name="输入 2 4 10 4" xfId="10642"/>
    <cellStyle name="输入 2 4 10 5" xfId="12523"/>
    <cellStyle name="输入 2 4 10 6" xfId="12657"/>
    <cellStyle name="输入 2 4 10 7" xfId="12313"/>
    <cellStyle name="输入 2 4 10 8" xfId="8611"/>
    <cellStyle name="输入 2 4 10 9" xfId="12314"/>
    <cellStyle name="输入 2 4 11" xfId="11168"/>
    <cellStyle name="输入 2 4 11 10" xfId="13466"/>
    <cellStyle name="输入 2 4 11 11" xfId="13477"/>
    <cellStyle name="输入 2 4 11 2" xfId="13662"/>
    <cellStyle name="输入 2 4 11 3" xfId="14147"/>
    <cellStyle name="输入 2 4 11 4" xfId="14285"/>
    <cellStyle name="输入 2 4 11 5" xfId="14701"/>
    <cellStyle name="输入 2 4 11 6" xfId="14331"/>
    <cellStyle name="输入 2 4 11 7" xfId="1219"/>
    <cellStyle name="输入 2 4 11 8" xfId="1913"/>
    <cellStyle name="输入 2 4 11 9" xfId="6288"/>
    <cellStyle name="输入 2 4 12" xfId="11172"/>
    <cellStyle name="输入 2 4 12 10" xfId="999"/>
    <cellStyle name="输入 2 4 12 11" xfId="3114"/>
    <cellStyle name="输入 2 4 12 2" xfId="11917"/>
    <cellStyle name="输入 2 4 12 3" xfId="12215"/>
    <cellStyle name="输入 2 4 12 4" xfId="12866"/>
    <cellStyle name="输入 2 4 12 5" xfId="10501"/>
    <cellStyle name="输入 2 4 12 6" xfId="9738"/>
    <cellStyle name="输入 2 4 12 7" xfId="997"/>
    <cellStyle name="输入 2 4 12 8" xfId="1580"/>
    <cellStyle name="输入 2 4 12 9" xfId="1304"/>
    <cellStyle name="输入 2 4 13" xfId="14714"/>
    <cellStyle name="输入 2 4 14" xfId="12068"/>
    <cellStyle name="输入 2 4 15" xfId="12080"/>
    <cellStyle name="输入 2 4 16" xfId="3917"/>
    <cellStyle name="输入 2 4 17" xfId="6264"/>
    <cellStyle name="输入 2 4 18" xfId="5747"/>
    <cellStyle name="输入 2 4 19" xfId="5774"/>
    <cellStyle name="输入 2 4 2" xfId="10459"/>
    <cellStyle name="输入 2 4 2 10" xfId="2387"/>
    <cellStyle name="输入 2 4 2 10 10" xfId="14551"/>
    <cellStyle name="输入 2 4 2 10 11" xfId="11871"/>
    <cellStyle name="输入 2 4 2 10 2" xfId="11824"/>
    <cellStyle name="输入 2 4 2 10 3" xfId="11853"/>
    <cellStyle name="输入 2 4 2 10 4" xfId="12338"/>
    <cellStyle name="输入 2 4 2 10 5" xfId="761"/>
    <cellStyle name="输入 2 4 2 10 6" xfId="910"/>
    <cellStyle name="输入 2 4 2 10 7" xfId="12342"/>
    <cellStyle name="输入 2 4 2 10 8" xfId="12359"/>
    <cellStyle name="输入 2 4 2 10 9" xfId="12648"/>
    <cellStyle name="输入 2 4 2 11" xfId="1261"/>
    <cellStyle name="输入 2 4 2 11 10" xfId="3058"/>
    <cellStyle name="输入 2 4 2 11 11" xfId="5533"/>
    <cellStyle name="输入 2 4 2 11 2" xfId="11890"/>
    <cellStyle name="输入 2 4 2 11 3" xfId="11921"/>
    <cellStyle name="输入 2 4 2 11 4" xfId="11931"/>
    <cellStyle name="输入 2 4 2 11 5" xfId="12549"/>
    <cellStyle name="输入 2 4 2 11 6" xfId="12399"/>
    <cellStyle name="输入 2 4 2 11 7" xfId="12407"/>
    <cellStyle name="输入 2 4 2 11 8" xfId="12419"/>
    <cellStyle name="输入 2 4 2 11 9" xfId="14629"/>
    <cellStyle name="输入 2 4 2 12" xfId="7978"/>
    <cellStyle name="输入 2 4 2 13" xfId="7981"/>
    <cellStyle name="输入 2 4 2 14" xfId="7984"/>
    <cellStyle name="输入 2 4 2 15" xfId="7987"/>
    <cellStyle name="输入 2 4 2 16" xfId="7992"/>
    <cellStyle name="输入 2 4 2 17" xfId="7997"/>
    <cellStyle name="输入 2 4 2 18" xfId="14470"/>
    <cellStyle name="输入 2 4 2 19" xfId="14460"/>
    <cellStyle name="输入 2 4 2 2" xfId="12145"/>
    <cellStyle name="输入 2 4 2 2 10" xfId="10132"/>
    <cellStyle name="输入 2 4 2 2 11" xfId="11352"/>
    <cellStyle name="输入 2 4 2 2 12" xfId="11355"/>
    <cellStyle name="输入 2 4 2 2 13" xfId="9373"/>
    <cellStyle name="输入 2 4 2 2 14" xfId="13721"/>
    <cellStyle name="输入 2 4 2 2 15" xfId="14034"/>
    <cellStyle name="输入 2 4 2 2 2" xfId="12773"/>
    <cellStyle name="输入 2 4 2 2 2 10" xfId="508"/>
    <cellStyle name="输入 2 4 2 2 2 11" xfId="1753"/>
    <cellStyle name="输入 2 4 2 2 2 2" xfId="1844"/>
    <cellStyle name="输入 2 4 2 2 2 3" xfId="1538"/>
    <cellStyle name="输入 2 4 2 2 2 4" xfId="2105"/>
    <cellStyle name="输入 2 4 2 2 2 5" xfId="12432"/>
    <cellStyle name="输入 2 4 2 2 2 6" xfId="4341"/>
    <cellStyle name="输入 2 4 2 2 2 7" xfId="3842"/>
    <cellStyle name="输入 2 4 2 2 2 8" xfId="3644"/>
    <cellStyle name="输入 2 4 2 2 2 9" xfId="12450"/>
    <cellStyle name="输入 2 4 2 2 3" xfId="13746"/>
    <cellStyle name="输入 2 4 2 2 3 10" xfId="7204"/>
    <cellStyle name="输入 2 4 2 2 3 11" xfId="7215"/>
    <cellStyle name="输入 2 4 2 2 3 2" xfId="12482"/>
    <cellStyle name="输入 2 4 2 2 3 3" xfId="12486"/>
    <cellStyle name="输入 2 4 2 2 3 4" xfId="14534"/>
    <cellStyle name="输入 2 4 2 2 3 5" xfId="13940"/>
    <cellStyle name="输入 2 4 2 2 3 6" xfId="13316"/>
    <cellStyle name="输入 2 4 2 2 3 7" xfId="9541"/>
    <cellStyle name="输入 2 4 2 2 3 8" xfId="9545"/>
    <cellStyle name="输入 2 4 2 2 3 9" xfId="12455"/>
    <cellStyle name="输入 2 4 2 2 4" xfId="13748"/>
    <cellStyle name="输入 2 4 2 2 4 10" xfId="6011"/>
    <cellStyle name="输入 2 4 2 2 4 11" xfId="6015"/>
    <cellStyle name="输入 2 4 2 2 4 2" xfId="1697"/>
    <cellStyle name="输入 2 4 2 2 4 3" xfId="2051"/>
    <cellStyle name="输入 2 4 2 2 4 4" xfId="3910"/>
    <cellStyle name="输入 2 4 2 2 4 5" xfId="973"/>
    <cellStyle name="输入 2 4 2 2 4 6" xfId="1629"/>
    <cellStyle name="输入 2 4 2 2 4 7" xfId="4301"/>
    <cellStyle name="输入 2 4 2 2 4 8" xfId="14684"/>
    <cellStyle name="输入 2 4 2 2 4 9" xfId="10963"/>
    <cellStyle name="输入 2 4 2 2 5" xfId="13830"/>
    <cellStyle name="输入 2 4 2 2 5 10" xfId="13331"/>
    <cellStyle name="输入 2 4 2 2 5 11" xfId="13343"/>
    <cellStyle name="输入 2 4 2 2 5 2" xfId="10443"/>
    <cellStyle name="输入 2 4 2 2 5 3" xfId="12576"/>
    <cellStyle name="输入 2 4 2 2 5 4" xfId="12457"/>
    <cellStyle name="输入 2 4 2 2 5 5" xfId="13275"/>
    <cellStyle name="输入 2 4 2 2 5 6" xfId="12137"/>
    <cellStyle name="输入 2 4 2 2 5 7" xfId="11135"/>
    <cellStyle name="输入 2 4 2 2 5 8" xfId="13557"/>
    <cellStyle name="输入 2 4 2 2 5 9" xfId="13559"/>
    <cellStyle name="输入 2 4 2 2 6" xfId="14438"/>
    <cellStyle name="输入 2 4 2 2 7" xfId="14420"/>
    <cellStyle name="输入 2 4 2 2 8" xfId="14318"/>
    <cellStyle name="输入 2 4 2 2 9" xfId="14596"/>
    <cellStyle name="输入 2 4 2 20" xfId="7986"/>
    <cellStyle name="输入 2 4 2 21" xfId="7991"/>
    <cellStyle name="输入 2 4 2 3" xfId="11419"/>
    <cellStyle name="输入 2 4 2 3 10" xfId="13799"/>
    <cellStyle name="输入 2 4 2 3 11" xfId="13803"/>
    <cellStyle name="输入 2 4 2 3 12" xfId="10446"/>
    <cellStyle name="输入 2 4 2 3 13" xfId="12461"/>
    <cellStyle name="输入 2 4 2 3 14" xfId="12463"/>
    <cellStyle name="输入 2 4 2 3 15" xfId="12477"/>
    <cellStyle name="输入 2 4 2 3 2" xfId="2691"/>
    <cellStyle name="输入 2 4 2 3 2 10" xfId="433"/>
    <cellStyle name="输入 2 4 2 3 2 11" xfId="563"/>
    <cellStyle name="输入 2 4 2 3 2 2" xfId="12228"/>
    <cellStyle name="输入 2 4 2 3 2 3" xfId="8011"/>
    <cellStyle name="输入 2 4 2 3 2 4" xfId="3110"/>
    <cellStyle name="输入 2 4 2 3 2 5" xfId="3226"/>
    <cellStyle name="输入 2 4 2 3 2 6" xfId="4130"/>
    <cellStyle name="输入 2 4 2 3 2 7" xfId="4136"/>
    <cellStyle name="输入 2 4 2 3 2 8" xfId="4140"/>
    <cellStyle name="输入 2 4 2 3 2 9" xfId="337"/>
    <cellStyle name="输入 2 4 2 3 3" xfId="4482"/>
    <cellStyle name="输入 2 4 2 3 3 10" xfId="4147"/>
    <cellStyle name="输入 2 4 2 3 3 11" xfId="4152"/>
    <cellStyle name="输入 2 4 2 3 3 2" xfId="3804"/>
    <cellStyle name="输入 2 4 2 3 3 3" xfId="4569"/>
    <cellStyle name="输入 2 4 2 3 3 4" xfId="4617"/>
    <cellStyle name="输入 2 4 2 3 3 5" xfId="4643"/>
    <cellStyle name="输入 2 4 2 3 3 6" xfId="724"/>
    <cellStyle name="输入 2 4 2 3 3 7" xfId="3675"/>
    <cellStyle name="输入 2 4 2 3 3 8" xfId="6972"/>
    <cellStyle name="输入 2 4 2 3 3 9" xfId="951"/>
    <cellStyle name="输入 2 4 2 3 4" xfId="4807"/>
    <cellStyle name="输入 2 4 2 3 4 10" xfId="1438"/>
    <cellStyle name="输入 2 4 2 3 4 11" xfId="6878"/>
    <cellStyle name="输入 2 4 2 3 4 2" xfId="3683"/>
    <cellStyle name="输入 2 4 2 3 4 3" xfId="4204"/>
    <cellStyle name="输入 2 4 2 3 4 4" xfId="2846"/>
    <cellStyle name="输入 2 4 2 3 4 5" xfId="290"/>
    <cellStyle name="输入 2 4 2 3 4 6" xfId="2857"/>
    <cellStyle name="输入 2 4 2 3 4 7" xfId="339"/>
    <cellStyle name="输入 2 4 2 3 4 8" xfId="198"/>
    <cellStyle name="输入 2 4 2 3 4 9" xfId="4272"/>
    <cellStyle name="输入 2 4 2 3 5" xfId="4864"/>
    <cellStyle name="输入 2 4 2 3 5 10" xfId="2984"/>
    <cellStyle name="输入 2 4 2 3 5 11" xfId="4832"/>
    <cellStyle name="输入 2 4 2 3 5 2" xfId="3702"/>
    <cellStyle name="输入 2 4 2 3 5 3" xfId="3727"/>
    <cellStyle name="输入 2 4 2 3 5 4" xfId="2499"/>
    <cellStyle name="输入 2 4 2 3 5 5" xfId="2904"/>
    <cellStyle name="输入 2 4 2 3 5 6" xfId="2934"/>
    <cellStyle name="输入 2 4 2 3 5 7" xfId="740"/>
    <cellStyle name="输入 2 4 2 3 5 8" xfId="3622"/>
    <cellStyle name="输入 2 4 2 3 5 9" xfId="4779"/>
    <cellStyle name="输入 2 4 2 3 6" xfId="4887"/>
    <cellStyle name="输入 2 4 2 3 7" xfId="9880"/>
    <cellStyle name="输入 2 4 2 3 8" xfId="12489"/>
    <cellStyle name="输入 2 4 2 3 9" xfId="4566"/>
    <cellStyle name="输入 2 4 2 4" xfId="1443"/>
    <cellStyle name="输入 2 4 2 4 10" xfId="7852"/>
    <cellStyle name="输入 2 4 2 4 11" xfId="12502"/>
    <cellStyle name="输入 2 4 2 4 12" xfId="12511"/>
    <cellStyle name="输入 2 4 2 4 13" xfId="12522"/>
    <cellStyle name="输入 2 4 2 4 14" xfId="9341"/>
    <cellStyle name="输入 2 4 2 4 15" xfId="9350"/>
    <cellStyle name="输入 2 4 2 4 2" xfId="12241"/>
    <cellStyle name="输入 2 4 2 4 2 10" xfId="4873"/>
    <cellStyle name="输入 2 4 2 4 2 11" xfId="12528"/>
    <cellStyle name="输入 2 4 2 4 2 2" xfId="10722"/>
    <cellStyle name="输入 2 4 2 4 2 3" xfId="10662"/>
    <cellStyle name="输入 2 4 2 4 2 4" xfId="8851"/>
    <cellStyle name="输入 2 4 2 4 2 5" xfId="10577"/>
    <cellStyle name="输入 2 4 2 4 2 6" xfId="10216"/>
    <cellStyle name="输入 2 4 2 4 2 7" xfId="13885"/>
    <cellStyle name="输入 2 4 2 4 2 8" xfId="14377"/>
    <cellStyle name="输入 2 4 2 4 2 9" xfId="12906"/>
    <cellStyle name="输入 2 4 2 4 3" xfId="5708"/>
    <cellStyle name="输入 2 4 2 4 3 10" xfId="8392"/>
    <cellStyle name="输入 2 4 2 4 3 11" xfId="7132"/>
    <cellStyle name="输入 2 4 2 4 3 2" xfId="3552"/>
    <cellStyle name="输入 2 4 2 4 3 3" xfId="878"/>
    <cellStyle name="输入 2 4 2 4 3 4" xfId="2929"/>
    <cellStyle name="输入 2 4 2 4 3 5" xfId="3005"/>
    <cellStyle name="输入 2 4 2 4 3 6" xfId="1808"/>
    <cellStyle name="输入 2 4 2 4 3 7" xfId="1609"/>
    <cellStyle name="输入 2 4 2 4 3 8" xfId="11749"/>
    <cellStyle name="输入 2 4 2 4 3 9" xfId="12536"/>
    <cellStyle name="输入 2 4 2 4 4" xfId="7328"/>
    <cellStyle name="输入 2 4 2 4 4 10" xfId="12032"/>
    <cellStyle name="输入 2 4 2 4 4 11" xfId="4609"/>
    <cellStyle name="输入 2 4 2 4 4 2" xfId="12362"/>
    <cellStyle name="输入 2 4 2 4 4 3" xfId="9766"/>
    <cellStyle name="输入 2 4 2 4 4 4" xfId="1729"/>
    <cellStyle name="输入 2 4 2 4 4 5" xfId="9360"/>
    <cellStyle name="输入 2 4 2 4 4 6" xfId="5435"/>
    <cellStyle name="输入 2 4 2 4 4 7" xfId="5446"/>
    <cellStyle name="输入 2 4 2 4 4 8" xfId="2994"/>
    <cellStyle name="输入 2 4 2 4 4 9" xfId="329"/>
    <cellStyle name="输入 2 4 2 4 5" xfId="3415"/>
    <cellStyle name="输入 2 4 2 4 5 10" xfId="6365"/>
    <cellStyle name="输入 2 4 2 4 5 11" xfId="6368"/>
    <cellStyle name="输入 2 4 2 4 5 2" xfId="3351"/>
    <cellStyle name="输入 2 4 2 4 5 3" xfId="3874"/>
    <cellStyle name="输入 2 4 2 4 5 4" xfId="11762"/>
    <cellStyle name="输入 2 4 2 4 5 5" xfId="11767"/>
    <cellStyle name="输入 2 4 2 4 5 6" xfId="1635"/>
    <cellStyle name="输入 2 4 2 4 5 7" xfId="1062"/>
    <cellStyle name="输入 2 4 2 4 5 8" xfId="13802"/>
    <cellStyle name="输入 2 4 2 4 5 9" xfId="12543"/>
    <cellStyle name="输入 2 4 2 4 6" xfId="9605"/>
    <cellStyle name="输入 2 4 2 4 7" xfId="12553"/>
    <cellStyle name="输入 2 4 2 4 8" xfId="13917"/>
    <cellStyle name="输入 2 4 2 4 9" xfId="9134"/>
    <cellStyle name="输入 2 4 2 5" xfId="1134"/>
    <cellStyle name="输入 2 4 2 5 10" xfId="7194"/>
    <cellStyle name="输入 2 4 2 5 11" xfId="3130"/>
    <cellStyle name="输入 2 4 2 5 12" xfId="3024"/>
    <cellStyle name="输入 2 4 2 5 13" xfId="964"/>
    <cellStyle name="输入 2 4 2 5 14" xfId="323"/>
    <cellStyle name="输入 2 4 2 5 15" xfId="4994"/>
    <cellStyle name="输入 2 4 2 5 2" xfId="2112"/>
    <cellStyle name="输入 2 4 2 5 2 10" xfId="12810"/>
    <cellStyle name="输入 2 4 2 5 2 11" xfId="9240"/>
    <cellStyle name="输入 2 4 2 5 2 2" xfId="9583"/>
    <cellStyle name="输入 2 4 2 5 2 3" xfId="7085"/>
    <cellStyle name="输入 2 4 2 5 2 4" xfId="2314"/>
    <cellStyle name="输入 2 4 2 5 2 5" xfId="5627"/>
    <cellStyle name="输入 2 4 2 5 2 6" xfId="5476"/>
    <cellStyle name="输入 2 4 2 5 2 7" xfId="2712"/>
    <cellStyle name="输入 2 4 2 5 2 8" xfId="13529"/>
    <cellStyle name="输入 2 4 2 5 2 9" xfId="1281"/>
    <cellStyle name="输入 2 4 2 5 3" xfId="4695"/>
    <cellStyle name="输入 2 4 2 5 3 10" xfId="9469"/>
    <cellStyle name="输入 2 4 2 5 3 11" xfId="1953"/>
    <cellStyle name="输入 2 4 2 5 3 2" xfId="5633"/>
    <cellStyle name="输入 2 4 2 5 3 3" xfId="3788"/>
    <cellStyle name="输入 2 4 2 5 3 4" xfId="4091"/>
    <cellStyle name="输入 2 4 2 5 3 5" xfId="5640"/>
    <cellStyle name="输入 2 4 2 5 3 6" xfId="14305"/>
    <cellStyle name="输入 2 4 2 5 3 7" xfId="14232"/>
    <cellStyle name="输入 2 4 2 5 3 8" xfId="7196"/>
    <cellStyle name="输入 2 4 2 5 3 9" xfId="2885"/>
    <cellStyle name="输入 2 4 2 5 4" xfId="9879"/>
    <cellStyle name="输入 2 4 2 5 4 10" xfId="12236"/>
    <cellStyle name="输入 2 4 2 5 4 11" xfId="12247"/>
    <cellStyle name="输入 2 4 2 5 4 2" xfId="10056"/>
    <cellStyle name="输入 2 4 2 5 4 3" xfId="10059"/>
    <cellStyle name="输入 2 4 2 5 4 4" xfId="10062"/>
    <cellStyle name="输入 2 4 2 5 4 5" xfId="3326"/>
    <cellStyle name="输入 2 4 2 5 4 6" xfId="10472"/>
    <cellStyle name="输入 2 4 2 5 4 7" xfId="11232"/>
    <cellStyle name="输入 2 4 2 5 4 8" xfId="10069"/>
    <cellStyle name="输入 2 4 2 5 4 9" xfId="10074"/>
    <cellStyle name="输入 2 4 2 5 5" xfId="7485"/>
    <cellStyle name="输入 2 4 2 5 5 10" xfId="8724"/>
    <cellStyle name="输入 2 4 2 5 5 11" xfId="9043"/>
    <cellStyle name="输入 2 4 2 5 5 2" xfId="10077"/>
    <cellStyle name="输入 2 4 2 5 5 3" xfId="10082"/>
    <cellStyle name="输入 2 4 2 5 5 4" xfId="9559"/>
    <cellStyle name="输入 2 4 2 5 5 5" xfId="9563"/>
    <cellStyle name="输入 2 4 2 5 5 6" xfId="10087"/>
    <cellStyle name="输入 2 4 2 5 5 7" xfId="10094"/>
    <cellStyle name="输入 2 4 2 5 5 8" xfId="10100"/>
    <cellStyle name="输入 2 4 2 5 5 9" xfId="10103"/>
    <cellStyle name="输入 2 4 2 5 6" xfId="5339"/>
    <cellStyle name="输入 2 4 2 5 7" xfId="12562"/>
    <cellStyle name="输入 2 4 2 5 8" xfId="13097"/>
    <cellStyle name="输入 2 4 2 5 9" xfId="9753"/>
    <cellStyle name="输入 2 4 2 6" xfId="937"/>
    <cellStyle name="输入 2 4 2 6 10" xfId="12561"/>
    <cellStyle name="输入 2 4 2 6 11" xfId="12568"/>
    <cellStyle name="输入 2 4 2 6 12" xfId="10564"/>
    <cellStyle name="输入 2 4 2 6 13" xfId="7906"/>
    <cellStyle name="输入 2 4 2 6 14" xfId="11245"/>
    <cellStyle name="输入 2 4 2 6 15" xfId="10145"/>
    <cellStyle name="输入 2 4 2 6 2" xfId="3762"/>
    <cellStyle name="输入 2 4 2 6 2 10" xfId="11149"/>
    <cellStyle name="输入 2 4 2 6 2 11" xfId="11990"/>
    <cellStyle name="输入 2 4 2 6 2 2" xfId="5583"/>
    <cellStyle name="输入 2 4 2 6 2 3" xfId="6774"/>
    <cellStyle name="输入 2 4 2 6 2 4" xfId="2436"/>
    <cellStyle name="输入 2 4 2 6 2 5" xfId="5098"/>
    <cellStyle name="输入 2 4 2 6 2 6" xfId="5105"/>
    <cellStyle name="输入 2 4 2 6 2 7" xfId="13716"/>
    <cellStyle name="输入 2 4 2 6 2 8" xfId="5593"/>
    <cellStyle name="输入 2 4 2 6 2 9" xfId="1535"/>
    <cellStyle name="输入 2 4 2 6 3" xfId="3766"/>
    <cellStyle name="输入 2 4 2 6 3 10" xfId="9778"/>
    <cellStyle name="输入 2 4 2 6 3 11" xfId="10149"/>
    <cellStyle name="输入 2 4 2 6 3 2" xfId="8185"/>
    <cellStyle name="输入 2 4 2 6 3 3" xfId="8198"/>
    <cellStyle name="输入 2 4 2 6 3 4" xfId="2834"/>
    <cellStyle name="输入 2 4 2 6 3 5" xfId="9120"/>
    <cellStyle name="输入 2 4 2 6 3 6" xfId="11659"/>
    <cellStyle name="输入 2 4 2 6 3 7" xfId="2344"/>
    <cellStyle name="输入 2 4 2 6 3 8" xfId="6986"/>
    <cellStyle name="输入 2 4 2 6 3 9" xfId="26"/>
    <cellStyle name="输入 2 4 2 6 4" xfId="7622"/>
    <cellStyle name="输入 2 4 2 6 4 10" xfId="9266"/>
    <cellStyle name="输入 2 4 2 6 4 11" xfId="9267"/>
    <cellStyle name="输入 2 4 2 6 4 2" xfId="12391"/>
    <cellStyle name="输入 2 4 2 6 4 3" xfId="12060"/>
    <cellStyle name="输入 2 4 2 6 4 4" xfId="10427"/>
    <cellStyle name="输入 2 4 2 6 4 5" xfId="8547"/>
    <cellStyle name="输入 2 4 2 6 4 6" xfId="8497"/>
    <cellStyle name="输入 2 4 2 6 4 7" xfId="8515"/>
    <cellStyle name="输入 2 4 2 6 4 8" xfId="1212"/>
    <cellStyle name="输入 2 4 2 6 4 9" xfId="10166"/>
    <cellStyle name="输入 2 4 2 6 5" xfId="7110"/>
    <cellStyle name="输入 2 4 2 6 5 10" xfId="1653"/>
    <cellStyle name="输入 2 4 2 6 5 11" xfId="8857"/>
    <cellStyle name="输入 2 4 2 6 5 2" xfId="13139"/>
    <cellStyle name="输入 2 4 2 6 5 3" xfId="12952"/>
    <cellStyle name="输入 2 4 2 6 5 4" xfId="13049"/>
    <cellStyle name="输入 2 4 2 6 5 5" xfId="2729"/>
    <cellStyle name="输入 2 4 2 6 5 6" xfId="12569"/>
    <cellStyle name="输入 2 4 2 6 5 7" xfId="12091"/>
    <cellStyle name="输入 2 4 2 6 5 8" xfId="11351"/>
    <cellStyle name="输入 2 4 2 6 5 9" xfId="12107"/>
    <cellStyle name="输入 2 4 2 6 6" xfId="7401"/>
    <cellStyle name="输入 2 4 2 6 7" xfId="10170"/>
    <cellStyle name="输入 2 4 2 6 8" xfId="10174"/>
    <cellStyle name="输入 2 4 2 6 9" xfId="10178"/>
    <cellStyle name="输入 2 4 2 7" xfId="11421"/>
    <cellStyle name="输入 2 4 2 7 10" xfId="8398"/>
    <cellStyle name="输入 2 4 2 7 11" xfId="8415"/>
    <cellStyle name="输入 2 4 2 7 12" xfId="8808"/>
    <cellStyle name="输入 2 4 2 7 13" xfId="11415"/>
    <cellStyle name="输入 2 4 2 7 14" xfId="8247"/>
    <cellStyle name="输入 2 4 2 7 15" xfId="10189"/>
    <cellStyle name="输入 2 4 2 7 2" xfId="12148"/>
    <cellStyle name="输入 2 4 2 7 2 10" xfId="11475"/>
    <cellStyle name="输入 2 4 2 7 2 11" xfId="4213"/>
    <cellStyle name="输入 2 4 2 7 2 2" xfId="12581"/>
    <cellStyle name="输入 2 4 2 7 2 3" xfId="12583"/>
    <cellStyle name="输入 2 4 2 7 2 4" xfId="13308"/>
    <cellStyle name="输入 2 4 2 7 2 5" xfId="5757"/>
    <cellStyle name="输入 2 4 2 7 2 6" xfId="1384"/>
    <cellStyle name="输入 2 4 2 7 2 7" xfId="1013"/>
    <cellStyle name="输入 2 4 2 7 2 8" xfId="10627"/>
    <cellStyle name="输入 2 4 2 7 2 9" xfId="9965"/>
    <cellStyle name="输入 2 4 2 7 3" xfId="12083"/>
    <cellStyle name="输入 2 4 2 7 3 10" xfId="6483"/>
    <cellStyle name="输入 2 4 2 7 3 11" xfId="12075"/>
    <cellStyle name="输入 2 4 2 7 3 2" xfId="702"/>
    <cellStyle name="输入 2 4 2 7 3 3" xfId="14591"/>
    <cellStyle name="输入 2 4 2 7 3 4" xfId="6553"/>
    <cellStyle name="输入 2 4 2 7 3 5" xfId="6562"/>
    <cellStyle name="输入 2 4 2 7 3 6" xfId="5791"/>
    <cellStyle name="输入 2 4 2 7 3 7" xfId="5799"/>
    <cellStyle name="输入 2 4 2 7 3 8" xfId="4109"/>
    <cellStyle name="输入 2 4 2 7 3 9" xfId="64"/>
    <cellStyle name="输入 2 4 2 7 4" xfId="13101"/>
    <cellStyle name="输入 2 4 2 7 4 10" xfId="9716"/>
    <cellStyle name="输入 2 4 2 7 4 11" xfId="9723"/>
    <cellStyle name="输入 2 4 2 7 4 2" xfId="12587"/>
    <cellStyle name="输入 2 4 2 7 4 3" xfId="12812"/>
    <cellStyle name="输入 2 4 2 7 4 4" xfId="12814"/>
    <cellStyle name="输入 2 4 2 7 4 5" xfId="5960"/>
    <cellStyle name="输入 2 4 2 7 4 6" xfId="13540"/>
    <cellStyle name="输入 2 4 2 7 4 7" xfId="11721"/>
    <cellStyle name="输入 2 4 2 7 4 8" xfId="627"/>
    <cellStyle name="输入 2 4 2 7 4 9" xfId="11174"/>
    <cellStyle name="输入 2 4 2 7 5" xfId="14229"/>
    <cellStyle name="输入 2 4 2 7 5 10" xfId="8529"/>
    <cellStyle name="输入 2 4 2 7 5 11" xfId="8533"/>
    <cellStyle name="输入 2 4 2 7 5 2" xfId="11770"/>
    <cellStyle name="输入 2 4 2 7 5 3" xfId="11775"/>
    <cellStyle name="输入 2 4 2 7 5 4" xfId="8000"/>
    <cellStyle name="输入 2 4 2 7 5 5" xfId="12593"/>
    <cellStyle name="输入 2 4 2 7 5 6" xfId="13550"/>
    <cellStyle name="输入 2 4 2 7 5 7" xfId="12601"/>
    <cellStyle name="输入 2 4 2 7 5 8" xfId="11280"/>
    <cellStyle name="输入 2 4 2 7 5 9" xfId="11936"/>
    <cellStyle name="输入 2 4 2 7 6" xfId="3085"/>
    <cellStyle name="输入 2 4 2 7 7" xfId="4298"/>
    <cellStyle name="输入 2 4 2 7 8" xfId="3539"/>
    <cellStyle name="输入 2 4 2 7 9" xfId="1477"/>
    <cellStyle name="输入 2 4 2 8" xfId="11424"/>
    <cellStyle name="输入 2 4 2 8 10" xfId="4005"/>
    <cellStyle name="输入 2 4 2 8 11" xfId="6609"/>
    <cellStyle name="输入 2 4 2 8 2" xfId="12605"/>
    <cellStyle name="输入 2 4 2 8 3" xfId="2983"/>
    <cellStyle name="输入 2 4 2 8 4" xfId="3389"/>
    <cellStyle name="输入 2 4 2 8 5" xfId="2451"/>
    <cellStyle name="输入 2 4 2 8 6" xfId="6064"/>
    <cellStyle name="输入 2 4 2 8 7" xfId="6067"/>
    <cellStyle name="输入 2 4 2 8 8" xfId="13976"/>
    <cellStyle name="输入 2 4 2 8 9" xfId="2880"/>
    <cellStyle name="输入 2 4 2 9" xfId="11433"/>
    <cellStyle name="输入 2 4 2 9 10" xfId="7883"/>
    <cellStyle name="输入 2 4 2 9 11" xfId="12828"/>
    <cellStyle name="输入 2 4 2 9 2" xfId="12618"/>
    <cellStyle name="输入 2 4 2 9 3" xfId="11466"/>
    <cellStyle name="输入 2 4 2 9 4" xfId="1773"/>
    <cellStyle name="输入 2 4 2 9 5" xfId="2246"/>
    <cellStyle name="输入 2 4 2 9 6" xfId="3458"/>
    <cellStyle name="输入 2 4 2 9 7" xfId="4279"/>
    <cellStyle name="输入 2 4 2 9 8" xfId="1360"/>
    <cellStyle name="输入 2 4 2 9 9" xfId="1081"/>
    <cellStyle name="输入 2 4 20" xfId="12081"/>
    <cellStyle name="输入 2 4 21" xfId="3916"/>
    <cellStyle name="输入 2 4 22" xfId="6263"/>
    <cellStyle name="输入 2 4 3" xfId="11312"/>
    <cellStyle name="输入 2 4 3 10" xfId="12649"/>
    <cellStyle name="输入 2 4 3 11" xfId="13447"/>
    <cellStyle name="输入 2 4 3 12" xfId="12650"/>
    <cellStyle name="输入 2 4 3 13" xfId="12652"/>
    <cellStyle name="输入 2 4 3 14" xfId="12654"/>
    <cellStyle name="输入 2 4 3 15" xfId="11036"/>
    <cellStyle name="输入 2 4 3 2" xfId="10806"/>
    <cellStyle name="输入 2 4 3 2 10" xfId="9103"/>
    <cellStyle name="输入 2 4 3 2 11" xfId="9291"/>
    <cellStyle name="输入 2 4 3 2 2" xfId="9747"/>
    <cellStyle name="输入 2 4 3 2 3" xfId="12769"/>
    <cellStyle name="输入 2 4 3 2 4" xfId="14490"/>
    <cellStyle name="输入 2 4 3 2 5" xfId="6114"/>
    <cellStyle name="输入 2 4 3 2 6" xfId="6109"/>
    <cellStyle name="输入 2 4 3 2 7" xfId="12542"/>
    <cellStyle name="输入 2 4 3 2 8" xfId="10383"/>
    <cellStyle name="输入 2 4 3 2 9" xfId="10388"/>
    <cellStyle name="输入 2 4 3 3" xfId="6452"/>
    <cellStyle name="输入 2 4 3 3 10" xfId="10965"/>
    <cellStyle name="输入 2 4 3 3 11" xfId="2651"/>
    <cellStyle name="输入 2 4 3 3 2" xfId="1391"/>
    <cellStyle name="输入 2 4 3 3 3" xfId="1229"/>
    <cellStyle name="输入 2 4 3 3 4" xfId="88"/>
    <cellStyle name="输入 2 4 3 3 5" xfId="3857"/>
    <cellStyle name="输入 2 4 3 3 6" xfId="3324"/>
    <cellStyle name="输入 2 4 3 3 7" xfId="12558"/>
    <cellStyle name="输入 2 4 3 3 8" xfId="14572"/>
    <cellStyle name="输入 2 4 3 3 9" xfId="12659"/>
    <cellStyle name="输入 2 4 3 4" xfId="6139"/>
    <cellStyle name="输入 2 4 3 4 10" xfId="6374"/>
    <cellStyle name="输入 2 4 3 4 11" xfId="13006"/>
    <cellStyle name="输入 2 4 3 4 2" xfId="3937"/>
    <cellStyle name="输入 2 4 3 4 3" xfId="3941"/>
    <cellStyle name="输入 2 4 3 4 4" xfId="5060"/>
    <cellStyle name="输入 2 4 3 4 5" xfId="3784"/>
    <cellStyle name="输入 2 4 3 4 6" xfId="2163"/>
    <cellStyle name="输入 2 4 3 4 7" xfId="12919"/>
    <cellStyle name="输入 2 4 3 4 8" xfId="12916"/>
    <cellStyle name="输入 2 4 3 4 9" xfId="12665"/>
    <cellStyle name="输入 2 4 3 5" xfId="3398"/>
    <cellStyle name="输入 2 4 3 5 10" xfId="2127"/>
    <cellStyle name="输入 2 4 3 5 11" xfId="3375"/>
    <cellStyle name="输入 2 4 3 5 2" xfId="2734"/>
    <cellStyle name="输入 2 4 3 5 3" xfId="5062"/>
    <cellStyle name="输入 2 4 3 5 4" xfId="5070"/>
    <cellStyle name="输入 2 4 3 5 5" xfId="3093"/>
    <cellStyle name="输入 2 4 3 5 6" xfId="3347"/>
    <cellStyle name="输入 2 4 3 5 7" xfId="13632"/>
    <cellStyle name="输入 2 4 3 5 8" xfId="12963"/>
    <cellStyle name="输入 2 4 3 5 9" xfId="10226"/>
    <cellStyle name="输入 2 4 3 6" xfId="10808"/>
    <cellStyle name="输入 2 4 3 7" xfId="10812"/>
    <cellStyle name="输入 2 4 3 8" xfId="10816"/>
    <cellStyle name="输入 2 4 3 9" xfId="14175"/>
    <cellStyle name="输入 2 4 4" xfId="5325"/>
    <cellStyle name="输入 2 4 4 10" xfId="1245"/>
    <cellStyle name="输入 2 4 4 11" xfId="313"/>
    <cellStyle name="输入 2 4 4 12" xfId="1315"/>
    <cellStyle name="输入 2 4 4 13" xfId="2528"/>
    <cellStyle name="输入 2 4 4 14" xfId="1623"/>
    <cellStyle name="输入 2 4 4 15" xfId="8620"/>
    <cellStyle name="输入 2 4 4 2" xfId="11722"/>
    <cellStyle name="输入 2 4 4 2 10" xfId="12674"/>
    <cellStyle name="输入 2 4 4 2 11" xfId="12686"/>
    <cellStyle name="输入 2 4 4 2 2" xfId="6269"/>
    <cellStyle name="输入 2 4 4 2 3" xfId="7603"/>
    <cellStyle name="输入 2 4 4 2 4" xfId="4774"/>
    <cellStyle name="输入 2 4 4 2 5" xfId="7611"/>
    <cellStyle name="输入 2 4 4 2 6" xfId="7618"/>
    <cellStyle name="输入 2 4 4 2 7" xfId="9974"/>
    <cellStyle name="输入 2 4 4 2 8" xfId="12955"/>
    <cellStyle name="输入 2 4 4 2 9" xfId="2057"/>
    <cellStyle name="输入 2 4 4 3" xfId="11719"/>
    <cellStyle name="输入 2 4 4 3 10" xfId="128"/>
    <cellStyle name="输入 2 4 4 3 11" xfId="132"/>
    <cellStyle name="输入 2 4 4 3 2" xfId="5188"/>
    <cellStyle name="输入 2 4 4 3 3" xfId="7637"/>
    <cellStyle name="输入 2 4 4 3 4" xfId="7646"/>
    <cellStyle name="输入 2 4 4 3 5" xfId="31"/>
    <cellStyle name="输入 2 4 4 3 6" xfId="159"/>
    <cellStyle name="输入 2 4 4 3 7" xfId="8105"/>
    <cellStyle name="输入 2 4 4 3 8" xfId="12689"/>
    <cellStyle name="输入 2 4 4 3 9" xfId="1640"/>
    <cellStyle name="输入 2 4 4 4" xfId="10822"/>
    <cellStyle name="输入 2 4 4 4 10" xfId="11468"/>
    <cellStyle name="输入 2 4 4 4 11" xfId="7849"/>
    <cellStyle name="输入 2 4 4 4 2" xfId="4796"/>
    <cellStyle name="输入 2 4 4 4 3" xfId="5661"/>
    <cellStyle name="输入 2 4 4 4 4" xfId="6075"/>
    <cellStyle name="输入 2 4 4 4 5" xfId="1455"/>
    <cellStyle name="输入 2 4 4 4 6" xfId="1368"/>
    <cellStyle name="输入 2 4 4 4 7" xfId="4228"/>
    <cellStyle name="输入 2 4 4 4 8" xfId="14145"/>
    <cellStyle name="输入 2 4 4 4 9" xfId="10366"/>
    <cellStyle name="输入 2 4 4 5" xfId="10826"/>
    <cellStyle name="输入 2 4 4 5 10" xfId="3952"/>
    <cellStyle name="输入 2 4 4 5 11" xfId="1018"/>
    <cellStyle name="输入 2 4 4 5 2" xfId="4470"/>
    <cellStyle name="输入 2 4 4 5 3" xfId="4477"/>
    <cellStyle name="输入 2 4 4 5 4" xfId="5724"/>
    <cellStyle name="输入 2 4 4 5 5" xfId="3591"/>
    <cellStyle name="输入 2 4 4 5 6" xfId="2987"/>
    <cellStyle name="输入 2 4 4 5 7" xfId="10559"/>
    <cellStyle name="输入 2 4 4 5 8" xfId="11320"/>
    <cellStyle name="输入 2 4 4 5 9" xfId="1908"/>
    <cellStyle name="输入 2 4 4 6" xfId="1847"/>
    <cellStyle name="输入 2 4 4 7" xfId="4558"/>
    <cellStyle name="输入 2 4 4 8" xfId="3994"/>
    <cellStyle name="输入 2 4 4 9" xfId="3614"/>
    <cellStyle name="输入 2 4 5" xfId="10354"/>
    <cellStyle name="输入 2 4 5 10" xfId="12693"/>
    <cellStyle name="输入 2 4 5 11" xfId="12702"/>
    <cellStyle name="输入 2 4 5 12" xfId="12704"/>
    <cellStyle name="输入 2 4 5 13" xfId="12710"/>
    <cellStyle name="输入 2 4 5 14" xfId="12984"/>
    <cellStyle name="输入 2 4 5 15" xfId="13068"/>
    <cellStyle name="输入 2 4 5 2" xfId="4620"/>
    <cellStyle name="输入 2 4 5 2 10" xfId="12875"/>
    <cellStyle name="输入 2 4 5 2 11" xfId="5511"/>
    <cellStyle name="输入 2 4 5 2 2" xfId="12433"/>
    <cellStyle name="输入 2 4 5 2 3" xfId="3485"/>
    <cellStyle name="输入 2 4 5 2 4" xfId="388"/>
    <cellStyle name="输入 2 4 5 2 5" xfId="5493"/>
    <cellStyle name="输入 2 4 5 2 6" xfId="14182"/>
    <cellStyle name="输入 2 4 5 2 7" xfId="14357"/>
    <cellStyle name="输入 2 4 5 2 8" xfId="13869"/>
    <cellStyle name="输入 2 4 5 2 9" xfId="6290"/>
    <cellStyle name="输入 2 4 5 3" xfId="3519"/>
    <cellStyle name="输入 2 4 5 3 10" xfId="12712"/>
    <cellStyle name="输入 2 4 5 3 11" xfId="12715"/>
    <cellStyle name="输入 2 4 5 3 2" xfId="12726"/>
    <cellStyle name="输入 2 4 5 3 3" xfId="3214"/>
    <cellStyle name="输入 2 4 5 3 4" xfId="6318"/>
    <cellStyle name="输入 2 4 5 3 5" xfId="4322"/>
    <cellStyle name="输入 2 4 5 3 6" xfId="1871"/>
    <cellStyle name="输入 2 4 5 3 7" xfId="1254"/>
    <cellStyle name="输入 2 4 5 3 8" xfId="3260"/>
    <cellStyle name="输入 2 4 5 3 9" xfId="6495"/>
    <cellStyle name="输入 2 4 5 4" xfId="4624"/>
    <cellStyle name="输入 2 4 5 4 10" xfId="12716"/>
    <cellStyle name="输入 2 4 5 4 11" xfId="12717"/>
    <cellStyle name="输入 2 4 5 4 2" xfId="507"/>
    <cellStyle name="输入 2 4 5 4 3" xfId="1754"/>
    <cellStyle name="输入 2 4 5 4 4" xfId="4343"/>
    <cellStyle name="输入 2 4 5 4 5" xfId="2955"/>
    <cellStyle name="输入 2 4 5 4 6" xfId="1439"/>
    <cellStyle name="输入 2 4 5 4 7" xfId="3985"/>
    <cellStyle name="输入 2 4 5 4 8" xfId="3267"/>
    <cellStyle name="输入 2 4 5 4 9" xfId="6323"/>
    <cellStyle name="输入 2 4 5 5" xfId="1330"/>
    <cellStyle name="输入 2 4 5 5 10" xfId="10913"/>
    <cellStyle name="输入 2 4 5 5 11" xfId="10918"/>
    <cellStyle name="输入 2 4 5 5 2" xfId="12718"/>
    <cellStyle name="输入 2 4 5 5 3" xfId="12386"/>
    <cellStyle name="输入 2 4 5 5 4" xfId="10544"/>
    <cellStyle name="输入 2 4 5 5 5" xfId="12216"/>
    <cellStyle name="输入 2 4 5 5 6" xfId="6581"/>
    <cellStyle name="输入 2 4 5 5 7" xfId="7858"/>
    <cellStyle name="输入 2 4 5 5 8" xfId="7862"/>
    <cellStyle name="输入 2 4 5 5 9" xfId="770"/>
    <cellStyle name="输入 2 4 5 6" xfId="4626"/>
    <cellStyle name="输入 2 4 5 7" xfId="5828"/>
    <cellStyle name="输入 2 4 5 8" xfId="5852"/>
    <cellStyle name="输入 2 4 5 9" xfId="5863"/>
    <cellStyle name="输入 2 4 6" xfId="11832"/>
    <cellStyle name="输入 2 4 6 10" xfId="7092"/>
    <cellStyle name="输入 2 4 6 11" xfId="3718"/>
    <cellStyle name="输入 2 4 6 12" xfId="8410"/>
    <cellStyle name="输入 2 4 6 13" xfId="8356"/>
    <cellStyle name="输入 2 4 6 14" xfId="12598"/>
    <cellStyle name="输入 2 4 6 15" xfId="12729"/>
    <cellStyle name="输入 2 4 6 2" xfId="7242"/>
    <cellStyle name="输入 2 4 6 2 10" xfId="7825"/>
    <cellStyle name="输入 2 4 6 2 11" xfId="6281"/>
    <cellStyle name="输入 2 4 6 2 2" xfId="4054"/>
    <cellStyle name="输入 2 4 6 2 3" xfId="9788"/>
    <cellStyle name="输入 2 4 6 2 4" xfId="12315"/>
    <cellStyle name="输入 2 4 6 2 5" xfId="12324"/>
    <cellStyle name="输入 2 4 6 2 6" xfId="2773"/>
    <cellStyle name="输入 2 4 6 2 7" xfId="10723"/>
    <cellStyle name="输入 2 4 6 2 8" xfId="11365"/>
    <cellStyle name="输入 2 4 6 2 9" xfId="8074"/>
    <cellStyle name="输入 2 4 6 3" xfId="5546"/>
    <cellStyle name="输入 2 4 6 3 10" xfId="12994"/>
    <cellStyle name="输入 2 4 6 3 11" xfId="12995"/>
    <cellStyle name="输入 2 4 6 3 2" xfId="5259"/>
    <cellStyle name="输入 2 4 6 3 3" xfId="6818"/>
    <cellStyle name="输入 2 4 6 3 4" xfId="1554"/>
    <cellStyle name="输入 2 4 6 3 5" xfId="4747"/>
    <cellStyle name="输入 2 4 6 3 6" xfId="9591"/>
    <cellStyle name="输入 2 4 6 3 7" xfId="11977"/>
    <cellStyle name="输入 2 4 6 3 8" xfId="10260"/>
    <cellStyle name="输入 2 4 6 3 9" xfId="11071"/>
    <cellStyle name="输入 2 4 6 4" xfId="7267"/>
    <cellStyle name="输入 2 4 6 4 10" xfId="9257"/>
    <cellStyle name="输入 2 4 6 4 11" xfId="2406"/>
    <cellStyle name="输入 2 4 6 4 2" xfId="13305"/>
    <cellStyle name="输入 2 4 6 4 3" xfId="14108"/>
    <cellStyle name="输入 2 4 6 4 4" xfId="12732"/>
    <cellStyle name="输入 2 4 6 4 5" xfId="12736"/>
    <cellStyle name="输入 2 4 6 4 6" xfId="10850"/>
    <cellStyle name="输入 2 4 6 4 7" xfId="1694"/>
    <cellStyle name="输入 2 4 6 4 8" xfId="3795"/>
    <cellStyle name="输入 2 4 6 4 9" xfId="6625"/>
    <cellStyle name="输入 2 4 6 5" xfId="4963"/>
    <cellStyle name="输入 2 4 6 5 10" xfId="9387"/>
    <cellStyle name="输入 2 4 6 5 11" xfId="9397"/>
    <cellStyle name="输入 2 4 6 5 2" xfId="12740"/>
    <cellStyle name="输入 2 4 6 5 3" xfId="12742"/>
    <cellStyle name="输入 2 4 6 5 4" xfId="12743"/>
    <cellStyle name="输入 2 4 6 5 5" xfId="11962"/>
    <cellStyle name="输入 2 4 6 5 6" xfId="9630"/>
    <cellStyle name="输入 2 4 6 5 7" xfId="12020"/>
    <cellStyle name="输入 2 4 6 5 8" xfId="12029"/>
    <cellStyle name="输入 2 4 6 5 9" xfId="6641"/>
    <cellStyle name="输入 2 4 6 6" xfId="4001"/>
    <cellStyle name="输入 2 4 6 7" xfId="6605"/>
    <cellStyle name="输入 2 4 6 8" xfId="10852"/>
    <cellStyle name="输入 2 4 6 9" xfId="12760"/>
    <cellStyle name="输入 2 4 7" xfId="11688"/>
    <cellStyle name="输入 2 4 7 10" xfId="11477"/>
    <cellStyle name="输入 2 4 7 11" xfId="11479"/>
    <cellStyle name="输入 2 4 7 12" xfId="11486"/>
    <cellStyle name="输入 2 4 7 13" xfId="11508"/>
    <cellStyle name="输入 2 4 7 14" xfId="13170"/>
    <cellStyle name="输入 2 4 7 15" xfId="13173"/>
    <cellStyle name="输入 2 4 7 2" xfId="4970"/>
    <cellStyle name="输入 2 4 7 2 10" xfId="9012"/>
    <cellStyle name="输入 2 4 7 2 11" xfId="12120"/>
    <cellStyle name="输入 2 4 7 2 2" xfId="14284"/>
    <cellStyle name="输入 2 4 7 2 3" xfId="13980"/>
    <cellStyle name="输入 2 4 7 2 4" xfId="14730"/>
    <cellStyle name="输入 2 4 7 2 5" xfId="14583"/>
    <cellStyle name="输入 2 4 7 2 6" xfId="13236"/>
    <cellStyle name="输入 2 4 7 2 7" xfId="14334"/>
    <cellStyle name="输入 2 4 7 2 8" xfId="8802"/>
    <cellStyle name="输入 2 4 7 2 9" xfId="8820"/>
    <cellStyle name="输入 2 4 7 3" xfId="4976"/>
    <cellStyle name="输入 2 4 7 3 10" xfId="12762"/>
    <cellStyle name="输入 2 4 7 3 11" xfId="12763"/>
    <cellStyle name="输入 2 4 7 3 2" xfId="12764"/>
    <cellStyle name="输入 2 4 7 3 3" xfId="12767"/>
    <cellStyle name="输入 2 4 7 3 4" xfId="14647"/>
    <cellStyle name="输入 2 4 7 3 5" xfId="12992"/>
    <cellStyle name="输入 2 4 7 3 6" xfId="12431"/>
    <cellStyle name="输入 2 4 7 3 7" xfId="5860"/>
    <cellStyle name="输入 2 4 7 3 8" xfId="6027"/>
    <cellStyle name="输入 2 4 7 3 9" xfId="5349"/>
    <cellStyle name="输入 2 4 7 4" xfId="4987"/>
    <cellStyle name="输入 2 4 7 4 10" xfId="6502"/>
    <cellStyle name="输入 2 4 7 4 11" xfId="9638"/>
    <cellStyle name="输入 2 4 7 4 2" xfId="14398"/>
    <cellStyle name="输入 2 4 7 4 3" xfId="12713"/>
    <cellStyle name="输入 2 4 7 4 4" xfId="12714"/>
    <cellStyle name="输入 2 4 7 4 5" xfId="14610"/>
    <cellStyle name="输入 2 4 7 4 6" xfId="12768"/>
    <cellStyle name="输入 2 4 7 4 7" xfId="421"/>
    <cellStyle name="输入 2 4 7 4 8" xfId="326"/>
    <cellStyle name="输入 2 4 7 4 9" xfId="5120"/>
    <cellStyle name="输入 2 4 7 5" xfId="1927"/>
    <cellStyle name="输入 2 4 7 5 10" xfId="7346"/>
    <cellStyle name="输入 2 4 7 5 11" xfId="677"/>
    <cellStyle name="输入 2 4 7 5 2" xfId="13912"/>
    <cellStyle name="输入 2 4 7 5 3" xfId="11446"/>
    <cellStyle name="输入 2 4 7 5 4" xfId="12291"/>
    <cellStyle name="输入 2 4 7 5 5" xfId="12775"/>
    <cellStyle name="输入 2 4 7 5 6" xfId="13747"/>
    <cellStyle name="输入 2 4 7 5 7" xfId="12048"/>
    <cellStyle name="输入 2 4 7 5 8" xfId="12051"/>
    <cellStyle name="输入 2 4 7 5 9" xfId="5877"/>
    <cellStyle name="输入 2 4 7 6" xfId="6704"/>
    <cellStyle name="输入 2 4 7 7" xfId="1267"/>
    <cellStyle name="输入 2 4 7 8" xfId="13179"/>
    <cellStyle name="输入 2 4 7 9" xfId="12047"/>
    <cellStyle name="输入 2 4 8" xfId="9234"/>
    <cellStyle name="输入 2 4 8 10" xfId="11538"/>
    <cellStyle name="输入 2 4 8 11" xfId="11544"/>
    <cellStyle name="输入 2 4 8 12" xfId="10539"/>
    <cellStyle name="输入 2 4 8 13" xfId="10551"/>
    <cellStyle name="输入 2 4 8 14" xfId="9569"/>
    <cellStyle name="输入 2 4 8 15" xfId="11085"/>
    <cellStyle name="输入 2 4 8 2" xfId="824"/>
    <cellStyle name="输入 2 4 8 2 10" xfId="12776"/>
    <cellStyle name="输入 2 4 8 2 11" xfId="12780"/>
    <cellStyle name="输入 2 4 8 2 2" xfId="12784"/>
    <cellStyle name="输入 2 4 8 2 3" xfId="12790"/>
    <cellStyle name="输入 2 4 8 2 4" xfId="12595"/>
    <cellStyle name="输入 2 4 8 2 5" xfId="5635"/>
    <cellStyle name="输入 2 4 8 2 6" xfId="450"/>
    <cellStyle name="输入 2 4 8 2 7" xfId="14335"/>
    <cellStyle name="输入 2 4 8 2 8" xfId="13270"/>
    <cellStyle name="输入 2 4 8 2 9" xfId="13873"/>
    <cellStyle name="输入 2 4 8 3" xfId="1837"/>
    <cellStyle name="输入 2 4 8 3 10" xfId="2609"/>
    <cellStyle name="输入 2 4 8 3 11" xfId="3071"/>
    <cellStyle name="输入 2 4 8 3 2" xfId="14044"/>
    <cellStyle name="输入 2 4 8 3 3" xfId="12791"/>
    <cellStyle name="输入 2 4 8 3 4" xfId="11865"/>
    <cellStyle name="输入 2 4 8 3 5" xfId="12755"/>
    <cellStyle name="输入 2 4 8 3 6" xfId="5279"/>
    <cellStyle name="输入 2 4 8 3 7" xfId="9941"/>
    <cellStyle name="输入 2 4 8 3 8" xfId="9945"/>
    <cellStyle name="输入 2 4 8 3 9" xfId="6403"/>
    <cellStyle name="输入 2 4 8 4" xfId="1935"/>
    <cellStyle name="输入 2 4 8 4 10" xfId="6216"/>
    <cellStyle name="输入 2 4 8 4 11" xfId="3931"/>
    <cellStyle name="输入 2 4 8 4 2" xfId="786"/>
    <cellStyle name="输入 2 4 8 4 3" xfId="4305"/>
    <cellStyle name="输入 2 4 8 4 4" xfId="14599"/>
    <cellStyle name="输入 2 4 8 4 5" xfId="14385"/>
    <cellStyle name="输入 2 4 8 4 6" xfId="9543"/>
    <cellStyle name="输入 2 4 8 4 7" xfId="9548"/>
    <cellStyle name="输入 2 4 8 4 8" xfId="11022"/>
    <cellStyle name="输入 2 4 8 4 9" xfId="1184"/>
    <cellStyle name="输入 2 4 8 5" xfId="472"/>
    <cellStyle name="输入 2 4 8 5 10" xfId="3188"/>
    <cellStyle name="输入 2 4 8 5 11" xfId="3609"/>
    <cellStyle name="输入 2 4 8 5 2" xfId="12805"/>
    <cellStyle name="输入 2 4 8 5 3" xfId="11716"/>
    <cellStyle name="输入 2 4 8 5 4" xfId="9438"/>
    <cellStyle name="输入 2 4 8 5 5" xfId="13121"/>
    <cellStyle name="输入 2 4 8 5 6" xfId="12807"/>
    <cellStyle name="输入 2 4 8 5 7" xfId="1321"/>
    <cellStyle name="输入 2 4 8 5 8" xfId="4519"/>
    <cellStyle name="输入 2 4 8 5 9" xfId="2273"/>
    <cellStyle name="输入 2 4 8 6" xfId="445"/>
    <cellStyle name="输入 2 4 8 7" xfId="3961"/>
    <cellStyle name="输入 2 4 8 8" xfId="14198"/>
    <cellStyle name="输入 2 4 8 9" xfId="14639"/>
    <cellStyle name="输入 2 4 9" xfId="3710"/>
    <cellStyle name="输入 2 4 9 10" xfId="13"/>
    <cellStyle name="输入 2 4 9 11" xfId="426"/>
    <cellStyle name="输入 2 4 9 2" xfId="10196"/>
    <cellStyle name="输入 2 4 9 3" xfId="12813"/>
    <cellStyle name="输入 2 4 9 4" xfId="12815"/>
    <cellStyle name="输入 2 4 9 5" xfId="12816"/>
    <cellStyle name="输入 2 4 9 6" xfId="5425"/>
    <cellStyle name="输入 2 4 9 7" xfId="4394"/>
    <cellStyle name="输入 2 4 9 8" xfId="633"/>
    <cellStyle name="输入 2 4 9 9" xfId="1886"/>
    <cellStyle name="输入 2 5" xfId="9447"/>
    <cellStyle name="输入 2 5 10" xfId="12817"/>
    <cellStyle name="输入 2 5 11" xfId="12818"/>
    <cellStyle name="输入 2 5 2" xfId="10124"/>
    <cellStyle name="输入 2 5 3" xfId="10623"/>
    <cellStyle name="输入 2 5 4" xfId="11363"/>
    <cellStyle name="输入 2 5 5" xfId="9380"/>
    <cellStyle name="输入 2 5 6" xfId="7582"/>
    <cellStyle name="输入 2 5 7" xfId="7589"/>
    <cellStyle name="输入 2 5 8" xfId="7596"/>
    <cellStyle name="输入 2 5 9" xfId="6666"/>
    <cellStyle name="输入 2 6" xfId="10394"/>
    <cellStyle name="输入 2 6 10" xfId="3549"/>
    <cellStyle name="输入 2 6 11" xfId="11713"/>
    <cellStyle name="输入 2 6 2" xfId="9225"/>
    <cellStyle name="输入 2 6 3" xfId="9227"/>
    <cellStyle name="输入 2 6 4" xfId="12832"/>
    <cellStyle name="输入 2 6 5" xfId="11429"/>
    <cellStyle name="输入 2 6 6" xfId="8477"/>
    <cellStyle name="输入 2 6 7" xfId="8965"/>
    <cellStyle name="输入 2 6 8" xfId="6684"/>
    <cellStyle name="输入 2 6 9" xfId="6692"/>
    <cellStyle name="输入 2 7" xfId="10396"/>
    <cellStyle name="输入 2 7 10" xfId="7089"/>
    <cellStyle name="输入 2 7 11" xfId="2970"/>
    <cellStyle name="输入 2 7 2" xfId="6118"/>
    <cellStyle name="输入 2 7 3" xfId="2507"/>
    <cellStyle name="输入 2 7 4" xfId="6125"/>
    <cellStyle name="输入 2 7 5" xfId="6130"/>
    <cellStyle name="输入 2 7 6" xfId="2686"/>
    <cellStyle name="输入 2 7 7" xfId="6456"/>
    <cellStyle name="输入 2 7 8" xfId="6143"/>
    <cellStyle name="输入 2 7 9" xfId="6743"/>
    <cellStyle name="输入 2 8" xfId="12853"/>
    <cellStyle name="输入 2 9" xfId="3155"/>
    <cellStyle name="输入 3" xfId="9424"/>
    <cellStyle name="输入 3 10" xfId="8561"/>
    <cellStyle name="输入 3 11" xfId="8567"/>
    <cellStyle name="输入 3 12" xfId="5174"/>
    <cellStyle name="输入 3 13" xfId="7900"/>
    <cellStyle name="输入 3 14" xfId="7902"/>
    <cellStyle name="输入 3 15" xfId="11718"/>
    <cellStyle name="输入 3 2" xfId="4702"/>
    <cellStyle name="输入 3 2 10" xfId="12854"/>
    <cellStyle name="输入 3 2 10 10" xfId="4499"/>
    <cellStyle name="输入 3 2 10 11" xfId="4536"/>
    <cellStyle name="输入 3 2 10 2" xfId="10704"/>
    <cellStyle name="输入 3 2 10 3" xfId="9773"/>
    <cellStyle name="输入 3 2 10 4" xfId="7409"/>
    <cellStyle name="输入 3 2 10 5" xfId="5223"/>
    <cellStyle name="输入 3 2 10 6" xfId="7234"/>
    <cellStyle name="输入 3 2 10 7" xfId="8732"/>
    <cellStyle name="输入 3 2 10 8" xfId="10043"/>
    <cellStyle name="输入 3 2 10 9" xfId="12205"/>
    <cellStyle name="输入 3 2 11" xfId="11785"/>
    <cellStyle name="输入 3 2 11 10" xfId="10962"/>
    <cellStyle name="输入 3 2 11 11" xfId="10989"/>
    <cellStyle name="输入 3 2 11 2" xfId="12022"/>
    <cellStyle name="输入 3 2 11 3" xfId="10851"/>
    <cellStyle name="输入 3 2 11 4" xfId="383"/>
    <cellStyle name="输入 3 2 11 5" xfId="1885"/>
    <cellStyle name="输入 3 2 11 6" xfId="4884"/>
    <cellStyle name="输入 3 2 11 7" xfId="4434"/>
    <cellStyle name="输入 3 2 11 8" xfId="4194"/>
    <cellStyle name="输入 3 2 11 9" xfId="3037"/>
    <cellStyle name="输入 3 2 12" xfId="12208"/>
    <cellStyle name="输入 3 2 12 10" xfId="9700"/>
    <cellStyle name="输入 3 2 12 11" xfId="1760"/>
    <cellStyle name="输入 3 2 12 2" xfId="10212"/>
    <cellStyle name="输入 3 2 12 3" xfId="10224"/>
    <cellStyle name="输入 3 2 12 4" xfId="5795"/>
    <cellStyle name="输入 3 2 12 5" xfId="5394"/>
    <cellStyle name="输入 3 2 12 6" xfId="4735"/>
    <cellStyle name="输入 3 2 12 7" xfId="5612"/>
    <cellStyle name="输入 3 2 12 8" xfId="7023"/>
    <cellStyle name="输入 3 2 12 9" xfId="2997"/>
    <cellStyle name="输入 3 2 13" xfId="12868"/>
    <cellStyle name="输入 3 2 14" xfId="12998"/>
    <cellStyle name="输入 3 2 15" xfId="12887"/>
    <cellStyle name="输入 3 2 16" xfId="6634"/>
    <cellStyle name="输入 3 2 17" xfId="6166"/>
    <cellStyle name="输入 3 2 18" xfId="4803"/>
    <cellStyle name="输入 3 2 19" xfId="4805"/>
    <cellStyle name="输入 3 2 2" xfId="5051"/>
    <cellStyle name="输入 3 2 2 10" xfId="362"/>
    <cellStyle name="输入 3 2 2 10 10" xfId="12230"/>
    <cellStyle name="输入 3 2 2 10 11" xfId="9761"/>
    <cellStyle name="输入 3 2 2 10 2" xfId="1080"/>
    <cellStyle name="输入 3 2 2 10 3" xfId="4259"/>
    <cellStyle name="输入 3 2 2 10 4" xfId="12882"/>
    <cellStyle name="输入 3 2 2 10 5" xfId="9701"/>
    <cellStyle name="输入 3 2 2 10 6" xfId="1761"/>
    <cellStyle name="输入 3 2 2 10 7" xfId="1735"/>
    <cellStyle name="输入 3 2 2 10 8" xfId="3890"/>
    <cellStyle name="输入 3 2 2 10 9" xfId="643"/>
    <cellStyle name="输入 3 2 2 11" xfId="651"/>
    <cellStyle name="输入 3 2 2 11 10" xfId="12706"/>
    <cellStyle name="输入 3 2 2 11 11" xfId="2336"/>
    <cellStyle name="输入 3 2 2 11 2" xfId="12415"/>
    <cellStyle name="输入 3 2 2 11 3" xfId="9314"/>
    <cellStyle name="输入 3 2 2 11 4" xfId="11436"/>
    <cellStyle name="输入 3 2 2 11 5" xfId="3840"/>
    <cellStyle name="输入 3 2 2 11 6" xfId="4426"/>
    <cellStyle name="输入 3 2 2 11 7" xfId="9044"/>
    <cellStyle name="输入 3 2 2 11 8" xfId="12904"/>
    <cellStyle name="输入 3 2 2 11 9" xfId="9743"/>
    <cellStyle name="输入 3 2 2 12" xfId="10024"/>
    <cellStyle name="输入 3 2 2 13" xfId="10028"/>
    <cellStyle name="输入 3 2 2 14" xfId="10031"/>
    <cellStyle name="输入 3 2 2 15" xfId="5193"/>
    <cellStyle name="输入 3 2 2 16" xfId="5886"/>
    <cellStyle name="输入 3 2 2 17" xfId="5892"/>
    <cellStyle name="输入 3 2 2 18" xfId="8484"/>
    <cellStyle name="输入 3 2 2 19" xfId="2286"/>
    <cellStyle name="输入 3 2 2 2" xfId="7966"/>
    <cellStyle name="输入 3 2 2 2 10" xfId="4203"/>
    <cellStyle name="输入 3 2 2 2 11" xfId="2848"/>
    <cellStyle name="输入 3 2 2 2 12" xfId="289"/>
    <cellStyle name="输入 3 2 2 2 13" xfId="2859"/>
    <cellStyle name="输入 3 2 2 2 14" xfId="341"/>
    <cellStyle name="输入 3 2 2 2 15" xfId="197"/>
    <cellStyle name="输入 3 2 2 2 2" xfId="12917"/>
    <cellStyle name="输入 3 2 2 2 2 10" xfId="12697"/>
    <cellStyle name="输入 3 2 2 2 2 11" xfId="12556"/>
    <cellStyle name="输入 3 2 2 2 2 2" xfId="13215"/>
    <cellStyle name="输入 3 2 2 2 2 3" xfId="13219"/>
    <cellStyle name="输入 3 2 2 2 2 4" xfId="3887"/>
    <cellStyle name="输入 3 2 2 2 2 5" xfId="4457"/>
    <cellStyle name="输入 3 2 2 2 2 6" xfId="11033"/>
    <cellStyle name="输入 3 2 2 2 2 7" xfId="2732"/>
    <cellStyle name="输入 3 2 2 2 2 8" xfId="4212"/>
    <cellStyle name="输入 3 2 2 2 2 9" xfId="5068"/>
    <cellStyle name="输入 3 2 2 2 3" xfId="12666"/>
    <cellStyle name="输入 3 2 2 2 3 10" xfId="4820"/>
    <cellStyle name="输入 3 2 2 2 3 11" xfId="2429"/>
    <cellStyle name="输入 3 2 2 2 3 2" xfId="13346"/>
    <cellStyle name="输入 3 2 2 2 3 3" xfId="3014"/>
    <cellStyle name="输入 3 2 2 2 3 4" xfId="10467"/>
    <cellStyle name="输入 3 2 2 2 3 5" xfId="12801"/>
    <cellStyle name="输入 3 2 2 2 3 6" xfId="12748"/>
    <cellStyle name="输入 3 2 2 2 3 7" xfId="2313"/>
    <cellStyle name="输入 3 2 2 2 3 8" xfId="1791"/>
    <cellStyle name="输入 3 2 2 2 3 9" xfId="1159"/>
    <cellStyle name="输入 3 2 2 2 4" xfId="10754"/>
    <cellStyle name="输入 3 2 2 2 4 10" xfId="9346"/>
    <cellStyle name="输入 3 2 2 2 4 11" xfId="9356"/>
    <cellStyle name="输入 3 2 2 2 4 2" xfId="1359"/>
    <cellStyle name="输入 3 2 2 2 4 3" xfId="553"/>
    <cellStyle name="输入 3 2 2 2 4 4" xfId="10128"/>
    <cellStyle name="输入 3 2 2 2 4 5" xfId="12879"/>
    <cellStyle name="输入 3 2 2 2 4 6" xfId="12498"/>
    <cellStyle name="输入 3 2 2 2 4 7" xfId="8835"/>
    <cellStyle name="输入 3 2 2 2 4 8" xfId="8841"/>
    <cellStyle name="输入 3 2 2 2 4 9" xfId="9201"/>
    <cellStyle name="输入 3 2 2 2 5" xfId="13353"/>
    <cellStyle name="输入 3 2 2 2 5 10" xfId="10999"/>
    <cellStyle name="输入 3 2 2 2 5 11" xfId="1174"/>
    <cellStyle name="输入 3 2 2 2 5 2" xfId="12877"/>
    <cellStyle name="输入 3 2 2 2 5 3" xfId="12501"/>
    <cellStyle name="输入 3 2 2 2 5 4" xfId="12510"/>
    <cellStyle name="输入 3 2 2 2 5 5" xfId="12468"/>
    <cellStyle name="输入 3 2 2 2 5 6" xfId="12935"/>
    <cellStyle name="输入 3 2 2 2 5 7" xfId="9214"/>
    <cellStyle name="输入 3 2 2 2 5 8" xfId="12921"/>
    <cellStyle name="输入 3 2 2 2 5 9" xfId="12923"/>
    <cellStyle name="输入 3 2 2 2 6" xfId="14015"/>
    <cellStyle name="输入 3 2 2 2 7" xfId="1517"/>
    <cellStyle name="输入 3 2 2 2 8" xfId="1723"/>
    <cellStyle name="输入 3 2 2 2 9" xfId="12623"/>
    <cellStyle name="输入 3 2 2 20" xfId="5192"/>
    <cellStyle name="输入 3 2 2 21" xfId="5885"/>
    <cellStyle name="输入 3 2 2 3" xfId="7972"/>
    <cellStyle name="输入 3 2 2 3 10" xfId="240"/>
    <cellStyle name="输入 3 2 2 3 11" xfId="821"/>
    <cellStyle name="输入 3 2 2 3 12" xfId="2579"/>
    <cellStyle name="输入 3 2 2 3 13" xfId="6180"/>
    <cellStyle name="输入 3 2 2 3 14" xfId="6183"/>
    <cellStyle name="输入 3 2 2 3 15" xfId="5019"/>
    <cellStyle name="输入 3 2 2 3 2" xfId="9203"/>
    <cellStyle name="输入 3 2 2 3 2 10" xfId="12925"/>
    <cellStyle name="输入 3 2 2 3 2 11" xfId="13137"/>
    <cellStyle name="输入 3 2 2 3 2 2" xfId="12926"/>
    <cellStyle name="输入 3 2 2 3 2 3" xfId="12927"/>
    <cellStyle name="输入 3 2 2 3 2 4" xfId="14337"/>
    <cellStyle name="输入 3 2 2 3 2 5" xfId="12928"/>
    <cellStyle name="输入 3 2 2 3 2 6" xfId="14540"/>
    <cellStyle name="输入 3 2 2 3 2 7" xfId="4468"/>
    <cellStyle name="输入 3 2 2 3 2 8" xfId="4475"/>
    <cellStyle name="输入 3 2 2 3 2 9" xfId="5725"/>
    <cellStyle name="输入 3 2 2 3 3" xfId="12929"/>
    <cellStyle name="输入 3 2 2 3 3 10" xfId="5997"/>
    <cellStyle name="输入 3 2 2 3 3 11" xfId="5977"/>
    <cellStyle name="输入 3 2 2 3 3 2" xfId="13462"/>
    <cellStyle name="输入 3 2 2 3 3 3" xfId="12930"/>
    <cellStyle name="输入 3 2 2 3 3 4" xfId="11945"/>
    <cellStyle name="输入 3 2 2 3 3 5" xfId="11952"/>
    <cellStyle name="输入 3 2 2 3 3 6" xfId="11685"/>
    <cellStyle name="输入 3 2 2 3 3 7" xfId="11698"/>
    <cellStyle name="输入 3 2 2 3 3 8" xfId="10266"/>
    <cellStyle name="输入 3 2 2 3 3 9" xfId="10271"/>
    <cellStyle name="输入 3 2 2 3 4" xfId="12941"/>
    <cellStyle name="输入 3 2 2 3 4 10" xfId="12942"/>
    <cellStyle name="输入 3 2 2 3 4 11" xfId="12943"/>
    <cellStyle name="输入 3 2 2 3 4 2" xfId="12945"/>
    <cellStyle name="输入 3 2 2 3 4 3" xfId="12421"/>
    <cellStyle name="输入 3 2 2 3 4 4" xfId="11427"/>
    <cellStyle name="输入 3 2 2 3 4 5" xfId="12967"/>
    <cellStyle name="输入 3 2 2 3 4 6" xfId="12979"/>
    <cellStyle name="输入 3 2 2 3 4 7" xfId="8910"/>
    <cellStyle name="输入 3 2 2 3 4 8" xfId="8913"/>
    <cellStyle name="输入 3 2 2 3 4 9" xfId="8916"/>
    <cellStyle name="输入 3 2 2 3 5" xfId="14613"/>
    <cellStyle name="输入 3 2 2 3 5 10" xfId="1923"/>
    <cellStyle name="输入 3 2 2 3 5 11" xfId="9389"/>
    <cellStyle name="输入 3 2 2 3 5 2" xfId="12970"/>
    <cellStyle name="输入 3 2 2 3 5 3" xfId="12829"/>
    <cellStyle name="输入 3 2 2 3 5 4" xfId="12843"/>
    <cellStyle name="输入 3 2 2 3 5 5" xfId="11502"/>
    <cellStyle name="输入 3 2 2 3 5 6" xfId="12965"/>
    <cellStyle name="输入 3 2 2 3 5 7" xfId="8920"/>
    <cellStyle name="输入 3 2 2 3 5 8" xfId="8923"/>
    <cellStyle name="输入 3 2 2 3 5 9" xfId="9756"/>
    <cellStyle name="输入 3 2 2 3 6" xfId="13565"/>
    <cellStyle name="输入 3 2 2 3 7" xfId="12989"/>
    <cellStyle name="输入 3 2 2 3 8" xfId="10484"/>
    <cellStyle name="输入 3 2 2 3 9" xfId="9679"/>
    <cellStyle name="输入 3 2 2 4" xfId="9177"/>
    <cellStyle name="输入 3 2 2 4 10" xfId="9112"/>
    <cellStyle name="输入 3 2 2 4 11" xfId="9114"/>
    <cellStyle name="输入 3 2 2 4 12" xfId="9510"/>
    <cellStyle name="输入 3 2 2 4 13" xfId="9514"/>
    <cellStyle name="输入 3 2 2 4 14" xfId="3198"/>
    <cellStyle name="输入 3 2 2 4 15" xfId="7015"/>
    <cellStyle name="输入 3 2 2 4 2" xfId="3310"/>
    <cellStyle name="输入 3 2 2 4 2 10" xfId="11512"/>
    <cellStyle name="输入 3 2 2 4 2 11" xfId="10875"/>
    <cellStyle name="输入 3 2 2 4 2 2" xfId="4981"/>
    <cellStyle name="输入 3 2 2 4 2 3" xfId="8441"/>
    <cellStyle name="输入 3 2 2 4 2 4" xfId="14211"/>
    <cellStyle name="输入 3 2 2 4 2 5" xfId="13913"/>
    <cellStyle name="输入 3 2 2 4 2 6" xfId="11536"/>
    <cellStyle name="输入 3 2 2 4 2 7" xfId="12721"/>
    <cellStyle name="输入 3 2 2 4 2 8" xfId="12389"/>
    <cellStyle name="输入 3 2 2 4 2 9" xfId="10540"/>
    <cellStyle name="输入 3 2 2 4 3" xfId="3447"/>
    <cellStyle name="输入 3 2 2 4 3 10" xfId="9170"/>
    <cellStyle name="输入 3 2 2 4 3 11" xfId="9173"/>
    <cellStyle name="输入 3 2 2 4 3 2" xfId="14652"/>
    <cellStyle name="输入 3 2 2 4 3 3" xfId="8766"/>
    <cellStyle name="输入 3 2 2 4 3 4" xfId="8786"/>
    <cellStyle name="输入 3 2 2 4 3 5" xfId="8937"/>
    <cellStyle name="输入 3 2 2 4 3 6" xfId="9821"/>
    <cellStyle name="输入 3 2 2 4 3 7" xfId="13011"/>
    <cellStyle name="输入 3 2 2 4 3 8" xfId="13023"/>
    <cellStyle name="输入 3 2 2 4 3 9" xfId="13030"/>
    <cellStyle name="输入 3 2 2 4 4" xfId="5817"/>
    <cellStyle name="输入 3 2 2 4 4 10" xfId="130"/>
    <cellStyle name="输入 3 2 2 4 4 11" xfId="144"/>
    <cellStyle name="输入 3 2 2 4 4 2" xfId="8798"/>
    <cellStyle name="输入 3 2 2 4 4 3" xfId="8814"/>
    <cellStyle name="输入 3 2 2 4 4 4" xfId="8942"/>
    <cellStyle name="输入 3 2 2 4 4 5" xfId="8952"/>
    <cellStyle name="输入 3 2 2 4 4 6" xfId="8957"/>
    <cellStyle name="输入 3 2 2 4 4 7" xfId="8972"/>
    <cellStyle name="输入 3 2 2 4 4 8" xfId="10159"/>
    <cellStyle name="输入 3 2 2 4 4 9" xfId="8976"/>
    <cellStyle name="输入 3 2 2 4 5" xfId="3228"/>
    <cellStyle name="输入 3 2 2 4 5 10" xfId="12792"/>
    <cellStyle name="输入 3 2 2 4 5 11" xfId="12793"/>
    <cellStyle name="输入 3 2 2 4 5 2" xfId="1149"/>
    <cellStyle name="输入 3 2 2 4 5 3" xfId="2040"/>
    <cellStyle name="输入 3 2 2 4 5 4" xfId="8985"/>
    <cellStyle name="输入 3 2 2 4 5 5" xfId="5416"/>
    <cellStyle name="输入 3 2 2 4 5 6" xfId="5739"/>
    <cellStyle name="输入 3 2 2 4 5 7" xfId="13518"/>
    <cellStyle name="输入 3 2 2 4 5 8" xfId="8986"/>
    <cellStyle name="输入 3 2 2 4 5 9" xfId="8990"/>
    <cellStyle name="输入 3 2 2 4 6" xfId="2488"/>
    <cellStyle name="输入 3 2 2 4 7" xfId="407"/>
    <cellStyle name="输入 3 2 2 4 8" xfId="13563"/>
    <cellStyle name="输入 3 2 2 4 9" xfId="12474"/>
    <cellStyle name="输入 3 2 2 5" xfId="9992"/>
    <cellStyle name="输入 3 2 2 5 10" xfId="10736"/>
    <cellStyle name="输入 3 2 2 5 11" xfId="13038"/>
    <cellStyle name="输入 3 2 2 5 12" xfId="13711"/>
    <cellStyle name="输入 3 2 2 5 13" xfId="13127"/>
    <cellStyle name="输入 3 2 2 5 14" xfId="14577"/>
    <cellStyle name="输入 3 2 2 5 15" xfId="14484"/>
    <cellStyle name="输入 3 2 2 5 2" xfId="1115"/>
    <cellStyle name="输入 3 2 2 5 2 10" xfId="5824"/>
    <cellStyle name="输入 3 2 2 5 2 11" xfId="7756"/>
    <cellStyle name="输入 3 2 2 5 2 2" xfId="13043"/>
    <cellStyle name="输入 3 2 2 5 2 3" xfId="11295"/>
    <cellStyle name="输入 3 2 2 5 2 4" xfId="11302"/>
    <cellStyle name="输入 3 2 2 5 2 5" xfId="8581"/>
    <cellStyle name="输入 3 2 2 5 2 6" xfId="8586"/>
    <cellStyle name="输入 3 2 2 5 2 7" xfId="8588"/>
    <cellStyle name="输入 3 2 2 5 2 8" xfId="4432"/>
    <cellStyle name="输入 3 2 2 5 2 9" xfId="12809"/>
    <cellStyle name="输入 3 2 2 5 3" xfId="1674"/>
    <cellStyle name="输入 3 2 2 5 3 10" xfId="13078"/>
    <cellStyle name="输入 3 2 2 5 3 11" xfId="13079"/>
    <cellStyle name="输入 3 2 2 5 3 2" xfId="4918"/>
    <cellStyle name="输入 3 2 2 5 3 3" xfId="11343"/>
    <cellStyle name="输入 3 2 2 5 3 4" xfId="46"/>
    <cellStyle name="输入 3 2 2 5 3 5" xfId="10115"/>
    <cellStyle name="输入 3 2 2 5 3 6" xfId="13083"/>
    <cellStyle name="输入 3 2 2 5 3 7" xfId="13087"/>
    <cellStyle name="输入 3 2 2 5 3 8" xfId="12671"/>
    <cellStyle name="输入 3 2 2 5 3 9" xfId="13092"/>
    <cellStyle name="输入 3 2 2 5 4" xfId="13112"/>
    <cellStyle name="输入 3 2 2 5 4 10" xfId="2232"/>
    <cellStyle name="输入 3 2 2 5 4 11" xfId="276"/>
    <cellStyle name="输入 3 2 2 5 4 2" xfId="11940"/>
    <cellStyle name="输入 3 2 2 5 4 3" xfId="9300"/>
    <cellStyle name="输入 3 2 2 5 4 4" xfId="8510"/>
    <cellStyle name="输入 3 2 2 5 4 5" xfId="9219"/>
    <cellStyle name="输入 3 2 2 5 4 6" xfId="12341"/>
    <cellStyle name="输入 3 2 2 5 4 7" xfId="12358"/>
    <cellStyle name="输入 3 2 2 5 4 8" xfId="12646"/>
    <cellStyle name="输入 3 2 2 5 4 9" xfId="13115"/>
    <cellStyle name="输入 3 2 2 5 5" xfId="13117"/>
    <cellStyle name="输入 3 2 2 5 5 10" xfId="11548"/>
    <cellStyle name="输入 3 2 2 5 5 11" xfId="11554"/>
    <cellStyle name="输入 3 2 2 5 5 2" xfId="11960"/>
    <cellStyle name="输入 3 2 2 5 5 3" xfId="9626"/>
    <cellStyle name="输入 3 2 2 5 5 4" xfId="11969"/>
    <cellStyle name="输入 3 2 2 5 5 5" xfId="11973"/>
    <cellStyle name="输入 3 2 2 5 5 6" xfId="12108"/>
    <cellStyle name="输入 3 2 2 5 5 7" xfId="9021"/>
    <cellStyle name="输入 3 2 2 5 5 8" xfId="9027"/>
    <cellStyle name="输入 3 2 2 5 5 9" xfId="12640"/>
    <cellStyle name="输入 3 2 2 5 6" xfId="13118"/>
    <cellStyle name="输入 3 2 2 5 7" xfId="13119"/>
    <cellStyle name="输入 3 2 2 5 8" xfId="13120"/>
    <cellStyle name="输入 3 2 2 5 9" xfId="12777"/>
    <cellStyle name="输入 3 2 2 6" xfId="10000"/>
    <cellStyle name="输入 3 2 2 6 10" xfId="10750"/>
    <cellStyle name="输入 3 2 2 6 11" xfId="12564"/>
    <cellStyle name="输入 3 2 2 6 12" xfId="12199"/>
    <cellStyle name="输入 3 2 2 6 13" xfId="13124"/>
    <cellStyle name="输入 3 2 2 6 14" xfId="11949"/>
    <cellStyle name="输入 3 2 2 6 15" xfId="12339"/>
    <cellStyle name="输入 3 2 2 6 2" xfId="1297"/>
    <cellStyle name="输入 3 2 2 6 2 10" xfId="419"/>
    <cellStyle name="输入 3 2 2 6 2 11" xfId="327"/>
    <cellStyle name="输入 3 2 2 6 2 2" xfId="12007"/>
    <cellStyle name="输入 3 2 2 6 2 3" xfId="13146"/>
    <cellStyle name="输入 3 2 2 6 2 4" xfId="2787"/>
    <cellStyle name="输入 3 2 2 6 2 5" xfId="3947"/>
    <cellStyle name="输入 3 2 2 6 2 6" xfId="12282"/>
    <cellStyle name="输入 3 2 2 6 2 7" xfId="13911"/>
    <cellStyle name="输入 3 2 2 6 2 8" xfId="11255"/>
    <cellStyle name="输入 3 2 2 6 2 9" xfId="11266"/>
    <cellStyle name="输入 3 2 2 6 3" xfId="1680"/>
    <cellStyle name="输入 3 2 2 6 3 10" xfId="5095"/>
    <cellStyle name="输入 3 2 2 6 3 11" xfId="9771"/>
    <cellStyle name="输入 3 2 2 6 3 2" xfId="13156"/>
    <cellStyle name="输入 3 2 2 6 3 3" xfId="2896"/>
    <cellStyle name="输入 3 2 2 6 3 4" xfId="2722"/>
    <cellStyle name="输入 3 2 2 6 3 5" xfId="13160"/>
    <cellStyle name="输入 3 2 2 6 3 6" xfId="12613"/>
    <cellStyle name="输入 3 2 2 6 3 7" xfId="13163"/>
    <cellStyle name="输入 3 2 2 6 3 8" xfId="10458"/>
    <cellStyle name="输入 3 2 2 6 3 9" xfId="11311"/>
    <cellStyle name="输入 3 2 2 6 4" xfId="14678"/>
    <cellStyle name="输入 3 2 2 6 4 10" xfId="10924"/>
    <cellStyle name="输入 3 2 2 6 4 11" xfId="14083"/>
    <cellStyle name="输入 3 2 2 6 4 2" xfId="12506"/>
    <cellStyle name="输入 3 2 2 6 4 3" xfId="12471"/>
    <cellStyle name="输入 3 2 2 6 4 4" xfId="13182"/>
    <cellStyle name="输入 3 2 2 6 4 5" xfId="13190"/>
    <cellStyle name="输入 3 2 2 6 4 6" xfId="13192"/>
    <cellStyle name="输入 3 2 2 6 4 7" xfId="13942"/>
    <cellStyle name="输入 3 2 2 6 4 8" xfId="10123"/>
    <cellStyle name="输入 3 2 2 6 4 9" xfId="10622"/>
    <cellStyle name="输入 3 2 2 6 5" xfId="1866"/>
    <cellStyle name="输入 3 2 2 6 5 10" xfId="11844"/>
    <cellStyle name="输入 3 2 2 6 5 11" xfId="14188"/>
    <cellStyle name="输入 3 2 2 6 5 2" xfId="691"/>
    <cellStyle name="输入 3 2 2 6 5 3" xfId="3826"/>
    <cellStyle name="输入 3 2 2 6 5 4" xfId="3834"/>
    <cellStyle name="输入 3 2 2 6 5 5" xfId="5082"/>
    <cellStyle name="输入 3 2 2 6 5 6" xfId="13195"/>
    <cellStyle name="输入 3 2 2 6 5 7" xfId="14588"/>
    <cellStyle name="输入 3 2 2 6 5 8" xfId="9224"/>
    <cellStyle name="输入 3 2 2 6 5 9" xfId="9226"/>
    <cellStyle name="输入 3 2 2 6 6" xfId="6107"/>
    <cellStyle name="输入 3 2 2 6 7" xfId="14166"/>
    <cellStyle name="输入 3 2 2 6 8" xfId="14167"/>
    <cellStyle name="输入 3 2 2 6 9" xfId="13488"/>
    <cellStyle name="输入 3 2 2 7" xfId="7989"/>
    <cellStyle name="输入 3 2 2 7 10" xfId="9767"/>
    <cellStyle name="输入 3 2 2 7 11" xfId="1728"/>
    <cellStyle name="输入 3 2 2 7 12" xfId="9359"/>
    <cellStyle name="输入 3 2 2 7 13" xfId="5434"/>
    <cellStyle name="输入 3 2 2 7 14" xfId="5445"/>
    <cellStyle name="输入 3 2 2 7 15" xfId="2993"/>
    <cellStyle name="输入 3 2 2 7 2" xfId="6410"/>
    <cellStyle name="输入 3 2 2 7 2 10" xfId="4224"/>
    <cellStyle name="输入 3 2 2 7 2 11" xfId="13197"/>
    <cellStyle name="输入 3 2 2 7 2 2" xfId="33"/>
    <cellStyle name="输入 3 2 2 7 2 3" xfId="179"/>
    <cellStyle name="输入 3 2 2 7 2 4" xfId="14256"/>
    <cellStyle name="输入 3 2 2 7 2 5" xfId="11080"/>
    <cellStyle name="输入 3 2 2 7 2 6" xfId="11082"/>
    <cellStyle name="输入 3 2 2 7 2 7" xfId="12806"/>
    <cellStyle name="输入 3 2 2 7 2 8" xfId="3928"/>
    <cellStyle name="输入 3 2 2 7 2 9" xfId="5043"/>
    <cellStyle name="输入 3 2 2 7 3" xfId="6413"/>
    <cellStyle name="输入 3 2 2 7 3 10" xfId="10779"/>
    <cellStyle name="输入 3 2 2 7 3 11" xfId="11020"/>
    <cellStyle name="输入 3 2 2 7 3 2" xfId="1434"/>
    <cellStyle name="输入 3 2 2 7 3 3" xfId="1265"/>
    <cellStyle name="输入 3 2 2 7 3 4" xfId="7979"/>
    <cellStyle name="输入 3 2 2 7 3 5" xfId="7982"/>
    <cellStyle name="输入 3 2 2 7 3 6" xfId="7985"/>
    <cellStyle name="输入 3 2 2 7 3 7" xfId="7990"/>
    <cellStyle name="输入 3 2 2 7 3 8" xfId="7996"/>
    <cellStyle name="输入 3 2 2 7 3 9" xfId="8338"/>
    <cellStyle name="输入 3 2 2 7 4" xfId="6754"/>
    <cellStyle name="输入 3 2 2 7 4 10" xfId="11330"/>
    <cellStyle name="输入 3 2 2 7 4 11" xfId="11335"/>
    <cellStyle name="输入 3 2 2 7 4 2" xfId="12566"/>
    <cellStyle name="输入 3 2 2 7 4 3" xfId="10562"/>
    <cellStyle name="输入 3 2 2 7 4 4" xfId="13205"/>
    <cellStyle name="输入 3 2 2 7 4 5" xfId="13206"/>
    <cellStyle name="输入 3 2 2 7 4 6" xfId="13207"/>
    <cellStyle name="输入 3 2 2 7 4 7" xfId="13209"/>
    <cellStyle name="输入 3 2 2 7 4 8" xfId="8400"/>
    <cellStyle name="输入 3 2 2 7 4 9" xfId="8417"/>
    <cellStyle name="输入 3 2 2 7 5" xfId="6758"/>
    <cellStyle name="输入 3 2 2 7 5 10" xfId="5587"/>
    <cellStyle name="输入 3 2 2 7 5 11" xfId="6817"/>
    <cellStyle name="输入 3 2 2 7 5 2" xfId="8062"/>
    <cellStyle name="输入 3 2 2 7 5 3" xfId="9094"/>
    <cellStyle name="输入 3 2 2 7 5 4" xfId="2851"/>
    <cellStyle name="输入 3 2 2 7 5 5" xfId="13217"/>
    <cellStyle name="输入 3 2 2 7 5 6" xfId="13220"/>
    <cellStyle name="输入 3 2 2 7 5 7" xfId="13224"/>
    <cellStyle name="输入 3 2 2 7 5 8" xfId="13225"/>
    <cellStyle name="输入 3 2 2 7 5 9" xfId="14384"/>
    <cellStyle name="输入 3 2 2 7 6" xfId="6764"/>
    <cellStyle name="输入 3 2 2 7 7" xfId="6767"/>
    <cellStyle name="输入 3 2 2 7 8" xfId="6528"/>
    <cellStyle name="输入 3 2 2 7 9" xfId="6529"/>
    <cellStyle name="输入 3 2 2 8" xfId="7994"/>
    <cellStyle name="输入 3 2 2 8 10" xfId="8508"/>
    <cellStyle name="输入 3 2 2 8 11" xfId="172"/>
    <cellStyle name="输入 3 2 2 8 2" xfId="14314"/>
    <cellStyle name="输入 3 2 2 8 3" xfId="4810"/>
    <cellStyle name="输入 3 2 2 8 4" xfId="4812"/>
    <cellStyle name="输入 3 2 2 8 5" xfId="1053"/>
    <cellStyle name="输入 3 2 2 8 6" xfId="7671"/>
    <cellStyle name="输入 3 2 2 8 7" xfId="248"/>
    <cellStyle name="输入 3 2 2 8 8" xfId="7676"/>
    <cellStyle name="输入 3 2 2 8 9" xfId="423"/>
    <cellStyle name="输入 3 2 2 9" xfId="7999"/>
    <cellStyle name="输入 3 2 2 9 10" xfId="9950"/>
    <cellStyle name="输入 3 2 2 9 11" xfId="9956"/>
    <cellStyle name="输入 3 2 2 9 2" xfId="4232"/>
    <cellStyle name="输入 3 2 2 9 3" xfId="3853"/>
    <cellStyle name="输入 3 2 2 9 4" xfId="4758"/>
    <cellStyle name="输入 3 2 2 9 5" xfId="7416"/>
    <cellStyle name="输入 3 2 2 9 6" xfId="7436"/>
    <cellStyle name="输入 3 2 2 9 7" xfId="6240"/>
    <cellStyle name="输入 3 2 2 9 8" xfId="6250"/>
    <cellStyle name="输入 3 2 2 9 9" xfId="7451"/>
    <cellStyle name="输入 3 2 20" xfId="12886"/>
    <cellStyle name="输入 3 2 21" xfId="6635"/>
    <cellStyle name="输入 3 2 22" xfId="6165"/>
    <cellStyle name="输入 3 2 3" xfId="6648"/>
    <cellStyle name="输入 3 2 3 10" xfId="8002"/>
    <cellStyle name="输入 3 2 3 11" xfId="12592"/>
    <cellStyle name="输入 3 2 3 12" xfId="13226"/>
    <cellStyle name="输入 3 2 3 13" xfId="13229"/>
    <cellStyle name="输入 3 2 3 14" xfId="13231"/>
    <cellStyle name="输入 3 2 3 15" xfId="12173"/>
    <cellStyle name="输入 3 2 3 2" xfId="3561"/>
    <cellStyle name="输入 3 2 3 2 10" xfId="13233"/>
    <cellStyle name="输入 3 2 3 2 11" xfId="13107"/>
    <cellStyle name="输入 3 2 3 2 2" xfId="13411"/>
    <cellStyle name="输入 3 2 3 2 3" xfId="13420"/>
    <cellStyle name="输入 3 2 3 2 4" xfId="13431"/>
    <cellStyle name="输入 3 2 3 2 5" xfId="14080"/>
    <cellStyle name="输入 3 2 3 2 6" xfId="14659"/>
    <cellStyle name="输入 3 2 3 2 7" xfId="13242"/>
    <cellStyle name="输入 3 2 3 2 8" xfId="13245"/>
    <cellStyle name="输入 3 2 3 2 9" xfId="4003"/>
    <cellStyle name="输入 3 2 3 3" xfId="3113"/>
    <cellStyle name="输入 3 2 3 3 10" xfId="12466"/>
    <cellStyle name="输入 3 2 3 3 11" xfId="14508"/>
    <cellStyle name="输入 3 2 3 3 2" xfId="14271"/>
    <cellStyle name="输入 3 2 3 3 3" xfId="14589"/>
    <cellStyle name="输入 3 2 3 3 4" xfId="14088"/>
    <cellStyle name="输入 3 2 3 3 5" xfId="14627"/>
    <cellStyle name="输入 3 2 3 3 6" xfId="14541"/>
    <cellStyle name="输入 3 2 3 3 7" xfId="10236"/>
    <cellStyle name="输入 3 2 3 3 8" xfId="10246"/>
    <cellStyle name="输入 3 2 3 3 9" xfId="6700"/>
    <cellStyle name="输入 3 2 3 4" xfId="8004"/>
    <cellStyle name="输入 3 2 3 4 10" xfId="10021"/>
    <cellStyle name="输入 3 2 3 4 11" xfId="10035"/>
    <cellStyle name="输入 3 2 3 4 2" xfId="7625"/>
    <cellStyle name="输入 3 2 3 4 3" xfId="7107"/>
    <cellStyle name="输入 3 2 3 4 4" xfId="3647"/>
    <cellStyle name="输入 3 2 3 4 5" xfId="5113"/>
    <cellStyle name="输入 3 2 3 4 6" xfId="14721"/>
    <cellStyle name="输入 3 2 3 4 7" xfId="14000"/>
    <cellStyle name="输入 3 2 3 4 8" xfId="14605"/>
    <cellStyle name="输入 3 2 3 4 9" xfId="11329"/>
    <cellStyle name="输入 3 2 3 5" xfId="8007"/>
    <cellStyle name="输入 3 2 3 5 10" xfId="3630"/>
    <cellStyle name="输入 3 2 3 5 11" xfId="5333"/>
    <cellStyle name="输入 3 2 3 5 2" xfId="5266"/>
    <cellStyle name="输入 3 2 3 5 3" xfId="5269"/>
    <cellStyle name="输入 3 2 3 5 4" xfId="13256"/>
    <cellStyle name="输入 3 2 3 5 5" xfId="13265"/>
    <cellStyle name="输入 3 2 3 5 6" xfId="13266"/>
    <cellStyle name="输入 3 2 3 5 7" xfId="13269"/>
    <cellStyle name="输入 3 2 3 5 8" xfId="12607"/>
    <cellStyle name="输入 3 2 3 5 9" xfId="2980"/>
    <cellStyle name="输入 3 2 3 6" xfId="8010"/>
    <cellStyle name="输入 3 2 3 7" xfId="8015"/>
    <cellStyle name="输入 3 2 3 8" xfId="8017"/>
    <cellStyle name="输入 3 2 3 9" xfId="8022"/>
    <cellStyle name="输入 3 2 4" xfId="1782"/>
    <cellStyle name="输入 3 2 4 10" xfId="469"/>
    <cellStyle name="输入 3 2 4 11" xfId="829"/>
    <cellStyle name="输入 3 2 4 12" xfId="9652"/>
    <cellStyle name="输入 3 2 4 13" xfId="3311"/>
    <cellStyle name="输入 3 2 4 14" xfId="3448"/>
    <cellStyle name="输入 3 2 4 15" xfId="5816"/>
    <cellStyle name="输入 3 2 4 2" xfId="1169"/>
    <cellStyle name="输入 3 2 4 2 10" xfId="6551"/>
    <cellStyle name="输入 3 2 4 2 11" xfId="754"/>
    <cellStyle name="输入 3 2 4 2 2" xfId="1774"/>
    <cellStyle name="输入 3 2 4 2 3" xfId="2247"/>
    <cellStyle name="输入 3 2 4 2 4" xfId="3459"/>
    <cellStyle name="输入 3 2 4 2 5" xfId="4280"/>
    <cellStyle name="输入 3 2 4 2 6" xfId="1361"/>
    <cellStyle name="输入 3 2 4 2 7" xfId="1082"/>
    <cellStyle name="输入 3 2 4 2 8" xfId="4260"/>
    <cellStyle name="输入 3 2 4 2 9" xfId="12883"/>
    <cellStyle name="输入 3 2 4 3" xfId="1314"/>
    <cellStyle name="输入 3 2 4 3 10" xfId="8864"/>
    <cellStyle name="输入 3 2 4 3 11" xfId="9337"/>
    <cellStyle name="输入 3 2 4 3 2" xfId="14346"/>
    <cellStyle name="输入 3 2 4 3 3" xfId="14118"/>
    <cellStyle name="输入 3 2 4 3 4" xfId="11346"/>
    <cellStyle name="输入 3 2 4 3 5" xfId="14368"/>
    <cellStyle name="输入 3 2 4 3 6" xfId="12876"/>
    <cellStyle name="输入 3 2 4 3 7" xfId="12414"/>
    <cellStyle name="输入 3 2 4 3 8" xfId="9315"/>
    <cellStyle name="输入 3 2 4 3 9" xfId="11437"/>
    <cellStyle name="输入 3 2 4 4" xfId="13277"/>
    <cellStyle name="输入 3 2 4 4 10" xfId="14049"/>
    <cellStyle name="输入 3 2 4 4 11" xfId="4074"/>
    <cellStyle name="输入 3 2 4 4 2" xfId="5310"/>
    <cellStyle name="输入 3 2 4 4 3" xfId="5316"/>
    <cellStyle name="输入 3 2 4 4 4" xfId="12980"/>
    <cellStyle name="输入 3 2 4 4 5" xfId="14695"/>
    <cellStyle name="输入 3 2 4 4 6" xfId="14620"/>
    <cellStyle name="输入 3 2 4 4 7" xfId="14625"/>
    <cellStyle name="输入 3 2 4 4 8" xfId="14556"/>
    <cellStyle name="输入 3 2 4 4 9" xfId="13585"/>
    <cellStyle name="输入 3 2 4 5" xfId="13283"/>
    <cellStyle name="输入 3 2 4 5 10" xfId="9208"/>
    <cellStyle name="输入 3 2 4 5 11" xfId="9212"/>
    <cellStyle name="输入 3 2 4 5 2" xfId="5347"/>
    <cellStyle name="输入 3 2 4 5 3" xfId="142"/>
    <cellStyle name="输入 3 2 4 5 4" xfId="3824"/>
    <cellStyle name="输入 3 2 4 5 5" xfId="13287"/>
    <cellStyle name="输入 3 2 4 5 6" xfId="13997"/>
    <cellStyle name="输入 3 2 4 5 7" xfId="13288"/>
    <cellStyle name="输入 3 2 4 5 8" xfId="13289"/>
    <cellStyle name="输入 3 2 4 5 9" xfId="14655"/>
    <cellStyle name="输入 3 2 4 6" xfId="10683"/>
    <cellStyle name="输入 3 2 4 7" xfId="10691"/>
    <cellStyle name="输入 3 2 4 8" xfId="10695"/>
    <cellStyle name="输入 3 2 4 9" xfId="9622"/>
    <cellStyle name="输入 3 2 5" xfId="2209"/>
    <cellStyle name="输入 3 2 5 10" xfId="13300"/>
    <cellStyle name="输入 3 2 5 11" xfId="13309"/>
    <cellStyle name="输入 3 2 5 12" xfId="8370"/>
    <cellStyle name="输入 3 2 5 13" xfId="4231"/>
    <cellStyle name="输入 3 2 5 14" xfId="3852"/>
    <cellStyle name="输入 3 2 5 15" xfId="4757"/>
    <cellStyle name="输入 3 2 5 2" xfId="7850"/>
    <cellStyle name="输入 3 2 5 2 10" xfId="2178"/>
    <cellStyle name="输入 3 2 5 2 11" xfId="743"/>
    <cellStyle name="输入 3 2 5 2 2" xfId="14287"/>
    <cellStyle name="输入 3 2 5 2 3" xfId="3576"/>
    <cellStyle name="输入 3 2 5 2 4" xfId="13058"/>
    <cellStyle name="输入 3 2 5 2 5" xfId="13247"/>
    <cellStyle name="输入 3 2 5 2 6" xfId="12944"/>
    <cellStyle name="输入 3 2 5 2 7" xfId="12422"/>
    <cellStyle name="输入 3 2 5 2 8" xfId="11426"/>
    <cellStyle name="输入 3 2 5 2 9" xfId="12975"/>
    <cellStyle name="输入 3 2 5 3" xfId="1600"/>
    <cellStyle name="输入 3 2 5 3 10" xfId="9002"/>
    <cellStyle name="输入 3 2 5 3 11" xfId="9006"/>
    <cellStyle name="输入 3 2 5 3 2" xfId="1242"/>
    <cellStyle name="输入 3 2 5 3 3" xfId="14565"/>
    <cellStyle name="输入 3 2 5 3 4" xfId="13677"/>
    <cellStyle name="输入 3 2 5 3 5" xfId="13311"/>
    <cellStyle name="输入 3 2 5 3 6" xfId="12971"/>
    <cellStyle name="输入 3 2 5 3 7" xfId="12830"/>
    <cellStyle name="输入 3 2 5 3 8" xfId="13583"/>
    <cellStyle name="输入 3 2 5 3 9" xfId="11500"/>
    <cellStyle name="输入 3 2 5 4" xfId="13312"/>
    <cellStyle name="输入 3 2 5 4 10" xfId="8040"/>
    <cellStyle name="输入 3 2 5 4 11" xfId="8060"/>
    <cellStyle name="输入 3 2 5 4 2" xfId="234"/>
    <cellStyle name="输入 3 2 5 4 3" xfId="391"/>
    <cellStyle name="输入 3 2 5 4 4" xfId="11435"/>
    <cellStyle name="输入 3 2 5 4 5" xfId="13319"/>
    <cellStyle name="输入 3 2 5 4 6" xfId="13320"/>
    <cellStyle name="输入 3 2 5 4 7" xfId="13321"/>
    <cellStyle name="输入 3 2 5 4 8" xfId="13322"/>
    <cellStyle name="输入 3 2 5 4 9" xfId="14571"/>
    <cellStyle name="输入 3 2 5 5" xfId="2045"/>
    <cellStyle name="输入 3 2 5 5 10" xfId="13323"/>
    <cellStyle name="输入 3 2 5 5 11" xfId="14047"/>
    <cellStyle name="输入 3 2 5 5 2" xfId="958"/>
    <cellStyle name="输入 3 2 5 5 3" xfId="1129"/>
    <cellStyle name="输入 3 2 5 5 4" xfId="5402"/>
    <cellStyle name="输入 3 2 5 5 5" xfId="13325"/>
    <cellStyle name="输入 3 2 5 5 6" xfId="609"/>
    <cellStyle name="输入 3 2 5 5 7" xfId="1320"/>
    <cellStyle name="输入 3 2 5 5 8" xfId="2534"/>
    <cellStyle name="输入 3 2 5 5 9" xfId="3541"/>
    <cellStyle name="输入 3 2 5 6" xfId="2205"/>
    <cellStyle name="输入 3 2 5 7" xfId="8523"/>
    <cellStyle name="输入 3 2 5 8" xfId="397"/>
    <cellStyle name="输入 3 2 5 9" xfId="7976"/>
    <cellStyle name="输入 3 2 6" xfId="8025"/>
    <cellStyle name="输入 3 2 6 10" xfId="7426"/>
    <cellStyle name="输入 3 2 6 11" xfId="6238"/>
    <cellStyle name="输入 3 2 6 12" xfId="6246"/>
    <cellStyle name="输入 3 2 6 13" xfId="5037"/>
    <cellStyle name="输入 3 2 6 14" xfId="1291"/>
    <cellStyle name="输入 3 2 6 15" xfId="1894"/>
    <cellStyle name="输入 3 2 6 2" xfId="7868"/>
    <cellStyle name="输入 3 2 6 2 10" xfId="12456"/>
    <cellStyle name="输入 3 2 6 2 11" xfId="13273"/>
    <cellStyle name="输入 3 2 6 2 2" xfId="5463"/>
    <cellStyle name="输入 3 2 6 2 3" xfId="3812"/>
    <cellStyle name="输入 3 2 6 2 4" xfId="10725"/>
    <cellStyle name="输入 3 2 6 2 5" xfId="8424"/>
    <cellStyle name="输入 3 2 6 2 6" xfId="8799"/>
    <cellStyle name="输入 3 2 6 2 7" xfId="8815"/>
    <cellStyle name="输入 3 2 6 2 8" xfId="8889"/>
    <cellStyle name="输入 3 2 6 2 9" xfId="8954"/>
    <cellStyle name="输入 3 2 6 3" xfId="5842"/>
    <cellStyle name="输入 3 2 6 3 10" xfId="13271"/>
    <cellStyle name="输入 3 2 6 3 11" xfId="13872"/>
    <cellStyle name="输入 3 2 6 3 2" xfId="16"/>
    <cellStyle name="输入 3 2 6 3 3" xfId="431"/>
    <cellStyle name="输入 3 2 6 3 4" xfId="766"/>
    <cellStyle name="输入 3 2 6 3 5" xfId="907"/>
    <cellStyle name="输入 3 2 6 3 6" xfId="1145"/>
    <cellStyle name="输入 3 2 6 3 7" xfId="452"/>
    <cellStyle name="输入 3 2 6 3 8" xfId="4127"/>
    <cellStyle name="输入 3 2 6 3 9" xfId="3463"/>
    <cellStyle name="输入 3 2 6 4" xfId="8788"/>
    <cellStyle name="输入 3 2 6 4 10" xfId="13069"/>
    <cellStyle name="输入 3 2 6 4 11" xfId="13850"/>
    <cellStyle name="输入 3 2 6 4 2" xfId="645"/>
    <cellStyle name="输入 3 2 6 4 3" xfId="1816"/>
    <cellStyle name="输入 3 2 6 4 4" xfId="14638"/>
    <cellStyle name="输入 3 2 6 4 5" xfId="5469"/>
    <cellStyle name="输入 3 2 6 4 6" xfId="4651"/>
    <cellStyle name="输入 3 2 6 4 7" xfId="14085"/>
    <cellStyle name="输入 3 2 6 4 8" xfId="14086"/>
    <cellStyle name="输入 3 2 6 4 9" xfId="13970"/>
    <cellStyle name="输入 3 2 6 5" xfId="6538"/>
    <cellStyle name="输入 3 2 6 5 10" xfId="11050"/>
    <cellStyle name="输入 3 2 6 5 11" xfId="10630"/>
    <cellStyle name="输入 3 2 6 5 2" xfId="2650"/>
    <cellStyle name="输入 3 2 6 5 3" xfId="378"/>
    <cellStyle name="输入 3 2 6 5 4" xfId="13598"/>
    <cellStyle name="输入 3 2 6 5 5" xfId="13782"/>
    <cellStyle name="输入 3 2 6 5 6" xfId="14050"/>
    <cellStyle name="输入 3 2 6 5 7" xfId="13314"/>
    <cellStyle name="输入 3 2 6 5 8" xfId="13326"/>
    <cellStyle name="输入 3 2 6 5 9" xfId="13327"/>
    <cellStyle name="输入 3 2 6 6" xfId="7786"/>
    <cellStyle name="输入 3 2 6 7" xfId="7844"/>
    <cellStyle name="输入 3 2 6 8" xfId="8848"/>
    <cellStyle name="输入 3 2 6 9" xfId="10209"/>
    <cellStyle name="输入 3 2 7" xfId="8028"/>
    <cellStyle name="输入 3 2 7 10" xfId="9710"/>
    <cellStyle name="输入 3 2 7 11" xfId="12224"/>
    <cellStyle name="输入 3 2 7 12" xfId="12798"/>
    <cellStyle name="输入 3 2 7 13" xfId="12802"/>
    <cellStyle name="输入 3 2 7 14" xfId="13982"/>
    <cellStyle name="输入 3 2 7 15" xfId="2906"/>
    <cellStyle name="输入 3 2 7 2" xfId="10042"/>
    <cellStyle name="输入 3 2 7 2 10" xfId="4978"/>
    <cellStyle name="输入 3 2 7 2 11" xfId="5614"/>
    <cellStyle name="输入 3 2 7 2 2" xfId="14399"/>
    <cellStyle name="输入 3 2 7 2 3" xfId="14143"/>
    <cellStyle name="输入 3 2 7 2 4" xfId="13344"/>
    <cellStyle name="输入 3 2 7 2 5" xfId="11304"/>
    <cellStyle name="输入 3 2 7 2 6" xfId="10456"/>
    <cellStyle name="输入 3 2 7 2 7" xfId="11308"/>
    <cellStyle name="输入 3 2 7 2 8" xfId="5323"/>
    <cellStyle name="输入 3 2 7 2 9" xfId="10350"/>
    <cellStyle name="输入 3 2 7 3" xfId="3362"/>
    <cellStyle name="输入 3 2 7 3 10" xfId="9154"/>
    <cellStyle name="输入 3 2 7 3 11" xfId="10315"/>
    <cellStyle name="输入 3 2 7 3 2" xfId="2591"/>
    <cellStyle name="输入 3 2 7 3 3" xfId="13858"/>
    <cellStyle name="输入 3 2 7 3 4" xfId="13352"/>
    <cellStyle name="输入 3 2 7 3 5" xfId="12095"/>
    <cellStyle name="输入 3 2 7 3 6" xfId="10120"/>
    <cellStyle name="输入 3 2 7 3 7" xfId="10620"/>
    <cellStyle name="输入 3 2 7 3 8" xfId="11360"/>
    <cellStyle name="输入 3 2 7 3 9" xfId="9377"/>
    <cellStyle name="输入 3 2 7 4" xfId="2992"/>
    <cellStyle name="输入 3 2 7 4 10" xfId="13520"/>
    <cellStyle name="输入 3 2 7 4 11" xfId="13522"/>
    <cellStyle name="输入 3 2 7 4 2" xfId="4777"/>
    <cellStyle name="输入 3 2 7 4 3" xfId="5556"/>
    <cellStyle name="输入 3 2 7 4 4" xfId="13973"/>
    <cellStyle name="输入 3 2 7 4 5" xfId="14354"/>
    <cellStyle name="输入 3 2 7 4 6" xfId="14379"/>
    <cellStyle name="输入 3 2 7 4 7" xfId="14344"/>
    <cellStyle name="输入 3 2 7 4 8" xfId="10646"/>
    <cellStyle name="输入 3 2 7 4 9" xfId="12197"/>
    <cellStyle name="输入 3 2 7 5" xfId="2303"/>
    <cellStyle name="输入 3 2 7 5 10" xfId="10966"/>
    <cellStyle name="输入 3 2 7 5 11" xfId="2424"/>
    <cellStyle name="输入 3 2 7 5 2" xfId="7771"/>
    <cellStyle name="输入 3 2 7 5 3" xfId="6997"/>
    <cellStyle name="输入 3 2 7 5 4" xfId="12538"/>
    <cellStyle name="输入 3 2 7 5 5" xfId="13464"/>
    <cellStyle name="输入 3 2 7 5 6" xfId="13473"/>
    <cellStyle name="输入 3 2 7 5 7" xfId="13476"/>
    <cellStyle name="输入 3 2 7 5 8" xfId="13355"/>
    <cellStyle name="输入 3 2 7 5 9" xfId="396"/>
    <cellStyle name="输入 3 2 7 6" xfId="5084"/>
    <cellStyle name="输入 3 2 7 7" xfId="5363"/>
    <cellStyle name="输入 3 2 7 8" xfId="2866"/>
    <cellStyle name="输入 3 2 7 9" xfId="4933"/>
    <cellStyle name="输入 3 2 8" xfId="13128"/>
    <cellStyle name="输入 3 2 8 10" xfId="13531"/>
    <cellStyle name="输入 3 2 8 11" xfId="14635"/>
    <cellStyle name="输入 3 2 8 12" xfId="13358"/>
    <cellStyle name="输入 3 2 8 13" xfId="3949"/>
    <cellStyle name="输入 3 2 8 14" xfId="9233"/>
    <cellStyle name="输入 3 2 8 15" xfId="5092"/>
    <cellStyle name="输入 3 2 8 2" xfId="13366"/>
    <cellStyle name="输入 3 2 8 2 10" xfId="14500"/>
    <cellStyle name="输入 3 2 8 2 11" xfId="11623"/>
    <cellStyle name="输入 3 2 8 2 2" xfId="13396"/>
    <cellStyle name="输入 3 2 8 2 3" xfId="13402"/>
    <cellStyle name="输入 3 2 8 2 4" xfId="13403"/>
    <cellStyle name="输入 3 2 8 2 5" xfId="13404"/>
    <cellStyle name="输入 3 2 8 2 6" xfId="12505"/>
    <cellStyle name="输入 3 2 8 2 7" xfId="12519"/>
    <cellStyle name="输入 3 2 8 2 8" xfId="13177"/>
    <cellStyle name="输入 3 2 8 2 9" xfId="13186"/>
    <cellStyle name="输入 3 2 8 3" xfId="2785"/>
    <cellStyle name="输入 3 2 8 3 10" xfId="12454"/>
    <cellStyle name="输入 3 2 8 3 11" xfId="6626"/>
    <cellStyle name="输入 3 2 8 3 2" xfId="224"/>
    <cellStyle name="输入 3 2 8 3 3" xfId="663"/>
    <cellStyle name="输入 3 2 8 3 4" xfId="3585"/>
    <cellStyle name="输入 3 2 8 3 5" xfId="484"/>
    <cellStyle name="输入 3 2 8 3 6" xfId="483"/>
    <cellStyle name="输入 3 2 8 3 7" xfId="3830"/>
    <cellStyle name="输入 3 2 8 3 8" xfId="8"/>
    <cellStyle name="输入 3 2 8 3 9" xfId="5079"/>
    <cellStyle name="输入 3 2 8 4" xfId="2356"/>
    <cellStyle name="输入 3 2 8 4 10" xfId="10581"/>
    <cellStyle name="输入 3 2 8 4 11" xfId="10585"/>
    <cellStyle name="输入 3 2 8 4 2" xfId="1467"/>
    <cellStyle name="输入 3 2 8 4 3" xfId="1387"/>
    <cellStyle name="输入 3 2 8 4 4" xfId="81"/>
    <cellStyle name="输入 3 2 8 4 5" xfId="1796"/>
    <cellStyle name="输入 3 2 8 4 6" xfId="1211"/>
    <cellStyle name="输入 3 2 8 4 7" xfId="4671"/>
    <cellStyle name="输入 3 2 8 4 8" xfId="6428"/>
    <cellStyle name="输入 3 2 8 4 9" xfId="6384"/>
    <cellStyle name="输入 3 2 8 5" xfId="1499"/>
    <cellStyle name="输入 3 2 8 5 10" xfId="12290"/>
    <cellStyle name="输入 3 2 8 5 11" xfId="9933"/>
    <cellStyle name="输入 3 2 8 5 2" xfId="11146"/>
    <cellStyle name="输入 3 2 8 5 3" xfId="13410"/>
    <cellStyle name="输入 3 2 8 5 4" xfId="14636"/>
    <cellStyle name="输入 3 2 8 5 5" xfId="13412"/>
    <cellStyle name="输入 3 2 8 5 6" xfId="13417"/>
    <cellStyle name="输入 3 2 8 5 7" xfId="13422"/>
    <cellStyle name="输入 3 2 8 5 8" xfId="4310"/>
    <cellStyle name="输入 3 2 8 5 9" xfId="6020"/>
    <cellStyle name="输入 3 2 8 6" xfId="6088"/>
    <cellStyle name="输入 3 2 8 7" xfId="6524"/>
    <cellStyle name="输入 3 2 8 8" xfId="6645"/>
    <cellStyle name="输入 3 2 8 9" xfId="6002"/>
    <cellStyle name="输入 3 2 9" xfId="13132"/>
    <cellStyle name="输入 3 2 9 10" xfId="1700"/>
    <cellStyle name="输入 3 2 9 11" xfId="2050"/>
    <cellStyle name="输入 3 2 9 2" xfId="13057"/>
    <cellStyle name="输入 3 2 9 3" xfId="540"/>
    <cellStyle name="输入 3 2 9 4" xfId="2542"/>
    <cellStyle name="输入 3 2 9 5" xfId="3244"/>
    <cellStyle name="输入 3 2 9 6" xfId="2509"/>
    <cellStyle name="输入 3 2 9 7" xfId="3693"/>
    <cellStyle name="输入 3 2 9 8" xfId="1324"/>
    <cellStyle name="输入 3 2 9 9" xfId="5176"/>
    <cellStyle name="输入 3 3" xfId="4708"/>
    <cellStyle name="输入 3 3 10" xfId="13400"/>
    <cellStyle name="输入 3 3 11" xfId="14472"/>
    <cellStyle name="输入 3 3 2" xfId="3929"/>
    <cellStyle name="输入 3 3 3" xfId="5044"/>
    <cellStyle name="输入 3 3 4" xfId="4451"/>
    <cellStyle name="输入 3 3 5" xfId="8432"/>
    <cellStyle name="输入 3 3 6" xfId="8034"/>
    <cellStyle name="输入 3 3 7" xfId="8037"/>
    <cellStyle name="输入 3 3 8" xfId="14654"/>
    <cellStyle name="输入 3 3 9" xfId="12112"/>
    <cellStyle name="输入 3 4" xfId="7688"/>
    <cellStyle name="输入 3 4 10" xfId="311"/>
    <cellStyle name="输入 3 4 11" xfId="5679"/>
    <cellStyle name="输入 3 4 2" xfId="7995"/>
    <cellStyle name="输入 3 4 3" xfId="8339"/>
    <cellStyle name="输入 3 4 4" xfId="4645"/>
    <cellStyle name="输入 3 4 5" xfId="5419"/>
    <cellStyle name="输入 3 4 6" xfId="6348"/>
    <cellStyle name="输入 3 4 7" xfId="6678"/>
    <cellStyle name="输入 3 4 8" xfId="7303"/>
    <cellStyle name="输入 3 4 9" xfId="8908"/>
    <cellStyle name="输入 3 5" xfId="9448"/>
    <cellStyle name="输入 3 5 10" xfId="8051"/>
    <cellStyle name="输入 3 5 11" xfId="9803"/>
    <cellStyle name="输入 3 5 2" xfId="8401"/>
    <cellStyle name="输入 3 5 3" xfId="8418"/>
    <cellStyle name="输入 3 5 4" xfId="8810"/>
    <cellStyle name="输入 3 5 5" xfId="8825"/>
    <cellStyle name="输入 3 5 6" xfId="4938"/>
    <cellStyle name="输入 3 5 7" xfId="5685"/>
    <cellStyle name="输入 3 5 8" xfId="9777"/>
    <cellStyle name="输入 3 5 9" xfId="10150"/>
    <cellStyle name="输入 3 6" xfId="11488"/>
    <cellStyle name="输入 3 7" xfId="11493"/>
    <cellStyle name="输入 3 8" xfId="13923"/>
    <cellStyle name="输入 3 9" xfId="13592"/>
    <cellStyle name="输入 4" xfId="12077"/>
    <cellStyle name="输入 4 10" xfId="3706"/>
    <cellStyle name="输入 4 11" xfId="7933"/>
    <cellStyle name="输入 4 2" xfId="5166"/>
    <cellStyle name="输入 4 3" xfId="1101"/>
    <cellStyle name="输入 4 4" xfId="2796"/>
    <cellStyle name="输入 4 5" xfId="2569"/>
    <cellStyle name="输入 4 6" xfId="13436"/>
    <cellStyle name="输入 4 7" xfId="13438"/>
    <cellStyle name="输入 4 8" xfId="13954"/>
    <cellStyle name="输入 4 9" xfId="11982"/>
    <cellStyle name="一般 2" xfId="6207"/>
    <cellStyle name="一般 2 2" xfId="2978"/>
    <cellStyle name="一般 2 3" xfId="2726"/>
    <cellStyle name="一般 2 3 2" xfId="9763"/>
    <cellStyle name="一般 2 4" xfId="1075"/>
    <cellStyle name="注释 2" xfId="9037"/>
    <cellStyle name="注释 2 10" xfId="8907"/>
    <cellStyle name="注释 2 11" xfId="10730"/>
    <cellStyle name="注释 2 12" xfId="9441"/>
    <cellStyle name="注释 2 13" xfId="14068"/>
    <cellStyle name="注释 2 14" xfId="14279"/>
    <cellStyle name="注释 2 15" xfId="14587"/>
    <cellStyle name="注释 2 16" xfId="14298"/>
    <cellStyle name="注释 2 17" xfId="13843"/>
    <cellStyle name="注释 2 2" xfId="13439"/>
    <cellStyle name="注释 2 2 10" xfId="10755"/>
    <cellStyle name="注释 2 2 11" xfId="10762"/>
    <cellStyle name="注释 2 2 12" xfId="10769"/>
    <cellStyle name="注释 2 2 13" xfId="10897"/>
    <cellStyle name="注释 2 2 14" xfId="13809"/>
    <cellStyle name="注释 2 2 15" xfId="14479"/>
    <cellStyle name="注释 2 2 2" xfId="1988"/>
    <cellStyle name="注释 2 2 2 10" xfId="13844"/>
    <cellStyle name="注释 2 2 2 10 10" xfId="6591"/>
    <cellStyle name="注释 2 2 2 10 11" xfId="283"/>
    <cellStyle name="注释 2 2 2 10 2" xfId="13591"/>
    <cellStyle name="注释 2 2 2 10 3" xfId="13449"/>
    <cellStyle name="注释 2 2 2 10 4" xfId="13450"/>
    <cellStyle name="注释 2 2 2 10 5" xfId="10699"/>
    <cellStyle name="注释 2 2 2 10 6" xfId="9619"/>
    <cellStyle name="注释 2 2 2 10 7" xfId="13472"/>
    <cellStyle name="注释 2 2 2 10 8" xfId="13475"/>
    <cellStyle name="注释 2 2 2 10 9" xfId="13354"/>
    <cellStyle name="注释 2 2 2 11" xfId="14187"/>
    <cellStyle name="注释 2 2 2 11 10" xfId="9428"/>
    <cellStyle name="注释 2 2 2 11 11" xfId="2746"/>
    <cellStyle name="注释 2 2 2 11 2" xfId="12676"/>
    <cellStyle name="注释 2 2 2 11 3" xfId="12684"/>
    <cellStyle name="注释 2 2 2 11 4" xfId="8240"/>
    <cellStyle name="注释 2 2 2 11 5" xfId="8244"/>
    <cellStyle name="注释 2 2 2 11 6" xfId="1060"/>
    <cellStyle name="注释 2 2 2 11 7" xfId="13483"/>
    <cellStyle name="注释 2 2 2 11 8" xfId="8118"/>
    <cellStyle name="注释 2 2 2 11 9" xfId="3163"/>
    <cellStyle name="注释 2 2 2 12" xfId="14289"/>
    <cellStyle name="注释 2 2 2 12 10" xfId="1961"/>
    <cellStyle name="注释 2 2 2 12 11" xfId="413"/>
    <cellStyle name="注释 2 2 2 12 2" xfId="13486"/>
    <cellStyle name="注释 2 2 2 12 3" xfId="13642"/>
    <cellStyle name="注释 2 2 2 12 4" xfId="14539"/>
    <cellStyle name="注释 2 2 2 12 5" xfId="216"/>
    <cellStyle name="注释 2 2 2 12 6" xfId="1458"/>
    <cellStyle name="注释 2 2 2 12 7" xfId="1875"/>
    <cellStyle name="注释 2 2 2 12 8" xfId="307"/>
    <cellStyle name="注释 2 2 2 12 9" xfId="6221"/>
    <cellStyle name="注释 2 2 2 13" xfId="14278"/>
    <cellStyle name="注释 2 2 2 14" xfId="14696"/>
    <cellStyle name="注释 2 2 2 15" xfId="14451"/>
    <cellStyle name="注释 2 2 2 16" xfId="14152"/>
    <cellStyle name="注释 2 2 2 17" xfId="12384"/>
    <cellStyle name="注释 2 2 2 18" xfId="10546"/>
    <cellStyle name="注释 2 2 2 19" xfId="8830"/>
    <cellStyle name="注释 2 2 2 2" xfId="10050"/>
    <cellStyle name="注释 2 2 2 2 10" xfId="60"/>
    <cellStyle name="注释 2 2 2 2 10 10" xfId="1328"/>
    <cellStyle name="注释 2 2 2 2 10 11" xfId="6687"/>
    <cellStyle name="注释 2 2 2 2 10 2" xfId="5694"/>
    <cellStyle name="注释 2 2 2 2 10 3" xfId="7461"/>
    <cellStyle name="注释 2 2 2 2 10 4" xfId="7467"/>
    <cellStyle name="注释 2 2 2 2 10 5" xfId="7480"/>
    <cellStyle name="注释 2 2 2 2 10 6" xfId="7484"/>
    <cellStyle name="注释 2 2 2 2 10 7" xfId="6415"/>
    <cellStyle name="注释 2 2 2 2 10 8" xfId="7200"/>
    <cellStyle name="注释 2 2 2 2 10 9" xfId="5988"/>
    <cellStyle name="注释 2 2 2 2 11" xfId="12880"/>
    <cellStyle name="注释 2 2 2 2 11 10" xfId="10248"/>
    <cellStyle name="注释 2 2 2 2 11 11" xfId="12141"/>
    <cellStyle name="注释 2 2 2 2 11 2" xfId="12183"/>
    <cellStyle name="注释 2 2 2 2 11 3" xfId="12401"/>
    <cellStyle name="注释 2 2 2 2 11 4" xfId="12270"/>
    <cellStyle name="注释 2 2 2 2 11 5" xfId="12070"/>
    <cellStyle name="注释 2 2 2 2 11 6" xfId="13621"/>
    <cellStyle name="注释 2 2 2 2 11 7" xfId="11710"/>
    <cellStyle name="注释 2 2 2 2 11 8" xfId="11726"/>
    <cellStyle name="注释 2 2 2 2 11 9" xfId="11737"/>
    <cellStyle name="注释 2 2 2 2 12" xfId="12499"/>
    <cellStyle name="注释 2 2 2 2 13" xfId="8834"/>
    <cellStyle name="注释 2 2 2 2 14" xfId="8840"/>
    <cellStyle name="注释 2 2 2 2 15" xfId="10241"/>
    <cellStyle name="注释 2 2 2 2 16" xfId="10251"/>
    <cellStyle name="注释 2 2 2 2 17" xfId="10253"/>
    <cellStyle name="注释 2 2 2 2 18" xfId="2610"/>
    <cellStyle name="注释 2 2 2 2 19" xfId="8041"/>
    <cellStyle name="注释 2 2 2 2 2" xfId="10837"/>
    <cellStyle name="注释 2 2 2 2 2 10" xfId="9458"/>
    <cellStyle name="注释 2 2 2 2 2 11" xfId="11410"/>
    <cellStyle name="注释 2 2 2 2 2 12" xfId="10375"/>
    <cellStyle name="注释 2 2 2 2 2 13" xfId="13052"/>
    <cellStyle name="注释 2 2 2 2 2 14" xfId="13724"/>
    <cellStyle name="注释 2 2 2 2 2 15" xfId="13870"/>
    <cellStyle name="注释 2 2 2 2 2 2" xfId="28"/>
    <cellStyle name="注释 2 2 2 2 2 2 10" xfId="13521"/>
    <cellStyle name="注释 2 2 2 2 2 2 11" xfId="13523"/>
    <cellStyle name="注释 2 2 2 2 2 2 2" xfId="4512"/>
    <cellStyle name="注释 2 2 2 2 2 2 3" xfId="298"/>
    <cellStyle name="注释 2 2 2 2 2 2 4" xfId="13525"/>
    <cellStyle name="注释 2 2 2 2 2 2 5" xfId="13534"/>
    <cellStyle name="注释 2 2 2 2 2 2 6" xfId="13459"/>
    <cellStyle name="注释 2 2 2 2 2 2 7" xfId="13542"/>
    <cellStyle name="注释 2 2 2 2 2 2 8" xfId="13543"/>
    <cellStyle name="注释 2 2 2 2 2 2 9" xfId="12018"/>
    <cellStyle name="注释 2 2 2 2 2 3" xfId="158"/>
    <cellStyle name="注释 2 2 2 2 2 3 10" xfId="596"/>
    <cellStyle name="注释 2 2 2 2 2 3 11" xfId="14576"/>
    <cellStyle name="注释 2 2 2 2 2 3 2" xfId="13544"/>
    <cellStyle name="注释 2 2 2 2 2 3 3" xfId="13545"/>
    <cellStyle name="注释 2 2 2 2 2 3 4" xfId="13546"/>
    <cellStyle name="注释 2 2 2 2 2 3 5" xfId="13548"/>
    <cellStyle name="注释 2 2 2 2 2 3 6" xfId="13551"/>
    <cellStyle name="注释 2 2 2 2 2 3 7" xfId="8154"/>
    <cellStyle name="注释 2 2 2 2 2 3 8" xfId="8156"/>
    <cellStyle name="注释 2 2 2 2 2 3 9" xfId="4930"/>
    <cellStyle name="注释 2 2 2 2 2 4" xfId="163"/>
    <cellStyle name="注释 2 2 2 2 2 4 10" xfId="6312"/>
    <cellStyle name="注释 2 2 2 2 2 4 11" xfId="12823"/>
    <cellStyle name="注释 2 2 2 2 2 4 2" xfId="10085"/>
    <cellStyle name="注释 2 2 2 2 2 4 3" xfId="14075"/>
    <cellStyle name="注释 2 2 2 2 2 4 4" xfId="13899"/>
    <cellStyle name="注释 2 2 2 2 2 4 5" xfId="8888"/>
    <cellStyle name="注释 2 2 2 2 2 4 6" xfId="8355"/>
    <cellStyle name="注释 2 2 2 2 2 4 7" xfId="14545"/>
    <cellStyle name="注释 2 2 2 2 2 4 8" xfId="13329"/>
    <cellStyle name="注释 2 2 2 2 2 4 9" xfId="13342"/>
    <cellStyle name="注释 2 2 2 2 2 5" xfId="166"/>
    <cellStyle name="注释 2 2 2 2 2 5 10" xfId="1587"/>
    <cellStyle name="注释 2 2 2 2 2 5 11" xfId="11163"/>
    <cellStyle name="注释 2 2 2 2 2 5 2" xfId="8375"/>
    <cellStyle name="注释 2 2 2 2 2 5 3" xfId="8378"/>
    <cellStyle name="注释 2 2 2 2 2 5 4" xfId="8381"/>
    <cellStyle name="注释 2 2 2 2 2 5 5" xfId="10008"/>
    <cellStyle name="注释 2 2 2 2 2 5 6" xfId="10011"/>
    <cellStyle name="注释 2 2 2 2 2 5 7" xfId="13767"/>
    <cellStyle name="注释 2 2 2 2 2 5 8" xfId="14142"/>
    <cellStyle name="注释 2 2 2 2 2 5 9" xfId="13594"/>
    <cellStyle name="注释 2 2 2 2 2 6" xfId="1642"/>
    <cellStyle name="注释 2 2 2 2 2 7" xfId="2635"/>
    <cellStyle name="注释 2 2 2 2 2 8" xfId="7413"/>
    <cellStyle name="注释 2 2 2 2 2 9" xfId="7431"/>
    <cellStyle name="注释 2 2 2 2 20" xfId="10240"/>
    <cellStyle name="注释 2 2 2 2 21" xfId="10250"/>
    <cellStyle name="注释 2 2 2 2 3" xfId="10294"/>
    <cellStyle name="注释 2 2 2 2 3 10" xfId="1471"/>
    <cellStyle name="注释 2 2 2 2 3 11" xfId="11731"/>
    <cellStyle name="注释 2 2 2 2 3 12" xfId="3180"/>
    <cellStyle name="注释 2 2 2 2 3 13" xfId="4474"/>
    <cellStyle name="注释 2 2 2 2 3 14" xfId="7789"/>
    <cellStyle name="注释 2 2 2 2 3 15" xfId="7795"/>
    <cellStyle name="注释 2 2 2 2 3 2" xfId="1457"/>
    <cellStyle name="注释 2 2 2 2 3 2 10" xfId="3521"/>
    <cellStyle name="注释 2 2 2 2 3 2 11" xfId="525"/>
    <cellStyle name="注释 2 2 2 2 3 2 2" xfId="9714"/>
    <cellStyle name="注释 2 2 2 2 3 2 3" xfId="9717"/>
    <cellStyle name="注释 2 2 2 2 3 2 4" xfId="9720"/>
    <cellStyle name="注释 2 2 2 2 3 2 5" xfId="9975"/>
    <cellStyle name="注释 2 2 2 2 3 2 6" xfId="12221"/>
    <cellStyle name="注释 2 2 2 2 3 2 7" xfId="9726"/>
    <cellStyle name="注释 2 2 2 2 3 2 8" xfId="13555"/>
    <cellStyle name="注释 2 2 2 2 3 2 9" xfId="12999"/>
    <cellStyle name="注释 2 2 2 2 3 3" xfId="1370"/>
    <cellStyle name="注释 2 2 2 2 3 3 10" xfId="13556"/>
    <cellStyle name="注释 2 2 2 2 3 3 11" xfId="13558"/>
    <cellStyle name="注释 2 2 2 2 3 3 2" xfId="4060"/>
    <cellStyle name="注释 2 2 2 2 3 3 3" xfId="5836"/>
    <cellStyle name="注释 2 2 2 2 3 3 4" xfId="5857"/>
    <cellStyle name="注释 2 2 2 2 3 3 5" xfId="5874"/>
    <cellStyle name="注释 2 2 2 2 3 3 6" xfId="5880"/>
    <cellStyle name="注释 2 2 2 2 3 3 7" xfId="5135"/>
    <cellStyle name="注释 2 2 2 2 3 3 8" xfId="11792"/>
    <cellStyle name="注释 2 2 2 2 3 3 9" xfId="5225"/>
    <cellStyle name="注释 2 2 2 2 3 4" xfId="4229"/>
    <cellStyle name="注释 2 2 2 2 3 4 10" xfId="3007"/>
    <cellStyle name="注释 2 2 2 2 3 4 11" xfId="1357"/>
    <cellStyle name="注释 2 2 2 2 3 4 2" xfId="10493"/>
    <cellStyle name="注释 2 2 2 2 3 4 3" xfId="8454"/>
    <cellStyle name="注释 2 2 2 2 3 4 4" xfId="8460"/>
    <cellStyle name="注释 2 2 2 2 3 4 5" xfId="8463"/>
    <cellStyle name="注释 2 2 2 2 3 4 6" xfId="7853"/>
    <cellStyle name="注释 2 2 2 2 3 4 7" xfId="7058"/>
    <cellStyle name="注释 2 2 2 2 3 4 8" xfId="12364"/>
    <cellStyle name="注释 2 2 2 2 3 4 9" xfId="4415"/>
    <cellStyle name="注释 2 2 2 2 3 5" xfId="3849"/>
    <cellStyle name="注释 2 2 2 2 3 5 10" xfId="3988"/>
    <cellStyle name="注释 2 2 2 2 3 5 11" xfId="3213"/>
    <cellStyle name="注释 2 2 2 2 3 5 2" xfId="8482"/>
    <cellStyle name="注释 2 2 2 2 3 5 3" xfId="5883"/>
    <cellStyle name="注释 2 2 2 2 3 5 4" xfId="5890"/>
    <cellStyle name="注释 2 2 2 2 3 5 5" xfId="8485"/>
    <cellStyle name="注释 2 2 2 2 3 5 6" xfId="7343"/>
    <cellStyle name="注释 2 2 2 2 3 5 7" xfId="2268"/>
    <cellStyle name="注释 2 2 2 2 3 5 8" xfId="14130"/>
    <cellStyle name="注释 2 2 2 2 3 5 9" xfId="14217"/>
    <cellStyle name="注释 2 2 2 2 3 6" xfId="395"/>
    <cellStyle name="注释 2 2 2 2 3 7" xfId="896"/>
    <cellStyle name="注释 2 2 2 2 3 8" xfId="2790"/>
    <cellStyle name="注释 2 2 2 2 3 9" xfId="1448"/>
    <cellStyle name="注释 2 2 2 2 4" xfId="9552"/>
    <cellStyle name="注释 2 2 2 2 4 10" xfId="7565"/>
    <cellStyle name="注释 2 2 2 2 4 11" xfId="2708"/>
    <cellStyle name="注释 2 2 2 2 4 12" xfId="9664"/>
    <cellStyle name="注释 2 2 2 2 4 13" xfId="9672"/>
    <cellStyle name="注释 2 2 2 2 4 14" xfId="1187"/>
    <cellStyle name="注释 2 2 2 2 4 15" xfId="418"/>
    <cellStyle name="注释 2 2 2 2 4 2" xfId="3587"/>
    <cellStyle name="注释 2 2 2 2 4 2 10" xfId="5605"/>
    <cellStyle name="注释 2 2 2 2 4 2 11" xfId="5950"/>
    <cellStyle name="注释 2 2 2 2 4 2 2" xfId="2879"/>
    <cellStyle name="注释 2 2 2 2 4 2 3" xfId="6078"/>
    <cellStyle name="注释 2 2 2 2 4 2 4" xfId="3606"/>
    <cellStyle name="注释 2 2 2 2 4 2 5" xfId="3673"/>
    <cellStyle name="注释 2 2 2 2 4 2 6" xfId="11142"/>
    <cellStyle name="注释 2 2 2 2 4 2 7" xfId="2115"/>
    <cellStyle name="注释 2 2 2 2 4 2 8" xfId="11957"/>
    <cellStyle name="注释 2 2 2 2 4 2 9" xfId="11963"/>
    <cellStyle name="注释 2 2 2 2 4 3" xfId="13512"/>
    <cellStyle name="注释 2 2 2 2 4 3 10" xfId="11281"/>
    <cellStyle name="注释 2 2 2 2 4 3 11" xfId="11937"/>
    <cellStyle name="注释 2 2 2 2 4 3 2" xfId="9059"/>
    <cellStyle name="注释 2 2 2 2 4 3 3" xfId="2817"/>
    <cellStyle name="注释 2 2 2 2 4 3 4" xfId="6007"/>
    <cellStyle name="注释 2 2 2 2 4 3 5" xfId="3773"/>
    <cellStyle name="注释 2 2 2 2 4 3 6" xfId="14685"/>
    <cellStyle name="注释 2 2 2 2 4 3 7" xfId="14586"/>
    <cellStyle name="注释 2 2 2 2 4 3 8" xfId="13443"/>
    <cellStyle name="注释 2 2 2 2 4 3 9" xfId="12169"/>
    <cellStyle name="注释 2 2 2 2 4 4" xfId="14133"/>
    <cellStyle name="注释 2 2 2 2 4 4 10" xfId="5970"/>
    <cellStyle name="注释 2 2 2 2 4 4 11" xfId="5973"/>
    <cellStyle name="注释 2 2 2 2 4 4 2" xfId="7558"/>
    <cellStyle name="注释 2 2 2 2 4 4 3" xfId="7563"/>
    <cellStyle name="注释 2 2 2 2 4 4 4" xfId="8557"/>
    <cellStyle name="注释 2 2 2 2 4 4 5" xfId="8564"/>
    <cellStyle name="注释 2 2 2 2 4 4 6" xfId="5171"/>
    <cellStyle name="注释 2 2 2 2 4 4 7" xfId="12326"/>
    <cellStyle name="注释 2 2 2 2 4 4 8" xfId="2097"/>
    <cellStyle name="注释 2 2 2 2 4 4 9" xfId="10773"/>
    <cellStyle name="注释 2 2 2 2 4 5" xfId="4014"/>
    <cellStyle name="注释 2 2 2 2 4 5 10" xfId="13237"/>
    <cellStyle name="注释 2 2 2 2 4 5 11" xfId="13590"/>
    <cellStyle name="注释 2 2 2 2 4 5 2" xfId="4395"/>
    <cellStyle name="注释 2 2 2 2 4 5 3" xfId="8594"/>
    <cellStyle name="注释 2 2 2 2 4 5 4" xfId="8597"/>
    <cellStyle name="注释 2 2 2 2 4 5 5" xfId="8600"/>
    <cellStyle name="注释 2 2 2 2 4 5 6" xfId="8603"/>
    <cellStyle name="注释 2 2 2 2 4 5 7" xfId="13732"/>
    <cellStyle name="注释 2 2 2 2 4 5 8" xfId="6601"/>
    <cellStyle name="注释 2 2 2 2 4 5 9" xfId="235"/>
    <cellStyle name="注释 2 2 2 2 4 6" xfId="1907"/>
    <cellStyle name="注释 2 2 2 2 4 7" xfId="4050"/>
    <cellStyle name="注释 2 2 2 2 4 8" xfId="7499"/>
    <cellStyle name="注释 2 2 2 2 4 9" xfId="3989"/>
    <cellStyle name="注释 2 2 2 2 5" xfId="13393"/>
    <cellStyle name="注释 2 2 2 2 5 10" xfId="13240"/>
    <cellStyle name="注释 2 2 2 2 5 11" xfId="13094"/>
    <cellStyle name="注释 2 2 2 2 5 12" xfId="8336"/>
    <cellStyle name="注释 2 2 2 2 5 13" xfId="12848"/>
    <cellStyle name="注释 2 2 2 2 5 14" xfId="7835"/>
    <cellStyle name="注释 2 2 2 2 5 15" xfId="7839"/>
    <cellStyle name="注释 2 2 2 2 5 2" xfId="9849"/>
    <cellStyle name="注释 2 2 2 2 5 2 10" xfId="164"/>
    <cellStyle name="注释 2 2 2 2 5 2 11" xfId="7667"/>
    <cellStyle name="注释 2 2 2 2 5 2 2" xfId="12265"/>
    <cellStyle name="注释 2 2 2 2 5 2 3" xfId="12274"/>
    <cellStyle name="注释 2 2 2 2 5 2 4" xfId="14663"/>
    <cellStyle name="注释 2 2 2 2 5 2 5" xfId="14653"/>
    <cellStyle name="注释 2 2 2 2 5 2 6" xfId="14087"/>
    <cellStyle name="注释 2 2 2 2 5 2 7" xfId="14626"/>
    <cellStyle name="注释 2 2 2 2 5 2 8" xfId="14542"/>
    <cellStyle name="注释 2 2 2 2 5 2 9" xfId="14727"/>
    <cellStyle name="注释 2 2 2 2 5 3" xfId="9612"/>
    <cellStyle name="注释 2 2 2 2 5 3 10" xfId="6477"/>
    <cellStyle name="注释 2 2 2 2 5 3 11" xfId="12841"/>
    <cellStyle name="注释 2 2 2 2 5 3 2" xfId="9969"/>
    <cellStyle name="注释 2 2 2 2 5 3 3" xfId="9978"/>
    <cellStyle name="注释 2 2 2 2 5 3 4" xfId="5074"/>
    <cellStyle name="注释 2 2 2 2 5 3 5" xfId="4406"/>
    <cellStyle name="注释 2 2 2 2 5 3 6" xfId="2479"/>
    <cellStyle name="注释 2 2 2 2 5 3 7" xfId="4017"/>
    <cellStyle name="注释 2 2 2 2 5 3 8" xfId="3779"/>
    <cellStyle name="注释 2 2 2 2 5 3 9" xfId="3406"/>
    <cellStyle name="注释 2 2 2 2 5 4" xfId="13761"/>
    <cellStyle name="注释 2 2 2 2 5 4 10" xfId="4529"/>
    <cellStyle name="注释 2 2 2 2 5 4 11" xfId="4370"/>
    <cellStyle name="注释 2 2 2 2 5 4 2" xfId="13719"/>
    <cellStyle name="注释 2 2 2 2 5 4 3" xfId="14624"/>
    <cellStyle name="注释 2 2 2 2 5 4 4" xfId="13576"/>
    <cellStyle name="注释 2 2 2 2 5 4 5" xfId="13600"/>
    <cellStyle name="注释 2 2 2 2 5 4 6" xfId="4164"/>
    <cellStyle name="注释 2 2 2 2 5 4 7" xfId="4897"/>
    <cellStyle name="注释 2 2 2 2 5 4 8" xfId="9787"/>
    <cellStyle name="注释 2 2 2 2 5 4 9" xfId="9791"/>
    <cellStyle name="注释 2 2 2 2 5 5" xfId="13602"/>
    <cellStyle name="注释 2 2 2 2 5 5 10" xfId="3172"/>
    <cellStyle name="注释 2 2 2 2 5 5 11" xfId="3629"/>
    <cellStyle name="注释 2 2 2 2 5 5 2" xfId="13335"/>
    <cellStyle name="注释 2 2 2 2 5 5 3" xfId="10611"/>
    <cellStyle name="注释 2 2 2 2 5 5 4" xfId="10616"/>
    <cellStyle name="注释 2 2 2 2 5 5 5" xfId="13915"/>
    <cellStyle name="注释 2 2 2 2 5 5 6" xfId="13667"/>
    <cellStyle name="注释 2 2 2 2 5 5 7" xfId="10925"/>
    <cellStyle name="注释 2 2 2 2 5 5 8" xfId="10927"/>
    <cellStyle name="注释 2 2 2 2 5 5 9" xfId="13708"/>
    <cellStyle name="注释 2 2 2 2 5 6" xfId="4966"/>
    <cellStyle name="注释 2 2 2 2 5 7" xfId="8406"/>
    <cellStyle name="注释 2 2 2 2 5 8" xfId="4293"/>
    <cellStyle name="注释 2 2 2 2 5 9" xfId="4883"/>
    <cellStyle name="注释 2 2 2 2 6" xfId="13398"/>
    <cellStyle name="注释 2 2 2 2 6 10" xfId="14297"/>
    <cellStyle name="注释 2 2 2 2 6 11" xfId="12371"/>
    <cellStyle name="注释 2 2 2 2 6 12" xfId="8708"/>
    <cellStyle name="注释 2 2 2 2 6 13" xfId="13609"/>
    <cellStyle name="注释 2 2 2 2 6 14" xfId="709"/>
    <cellStyle name="注释 2 2 2 2 6 15" xfId="534"/>
    <cellStyle name="注释 2 2 2 2 6 2" xfId="4377"/>
    <cellStyle name="注释 2 2 2 2 6 2 10" xfId="5302"/>
    <cellStyle name="注释 2 2 2 2 6 2 11" xfId="1809"/>
    <cellStyle name="注释 2 2 2 2 6 2 2" xfId="2220"/>
    <cellStyle name="注释 2 2 2 2 6 2 3" xfId="12991"/>
    <cellStyle name="注释 2 2 2 2 6 2 4" xfId="13863"/>
    <cellStyle name="注释 2 2 2 2 6 2 5" xfId="14115"/>
    <cellStyle name="注释 2 2 2 2 6 2 6" xfId="4581"/>
    <cellStyle name="注释 2 2 2 2 6 2 7" xfId="14039"/>
    <cellStyle name="注释 2 2 2 2 6 2 8" xfId="5958"/>
    <cellStyle name="注释 2 2 2 2 6 2 9" xfId="2365"/>
    <cellStyle name="注释 2 2 2 2 6 3" xfId="2085"/>
    <cellStyle name="注释 2 2 2 2 6 3 10" xfId="4163"/>
    <cellStyle name="注释 2 2 2 2 6 3 11" xfId="4896"/>
    <cellStyle name="注释 2 2 2 2 6 3 2" xfId="2646"/>
    <cellStyle name="注释 2 2 2 2 6 3 3" xfId="4608"/>
    <cellStyle name="注释 2 2 2 2 6 3 4" xfId="3274"/>
    <cellStyle name="注释 2 2 2 2 6 3 5" xfId="4274"/>
    <cellStyle name="注释 2 2 2 2 6 3 6" xfId="1987"/>
    <cellStyle name="注释 2 2 2 2 6 3 7" xfId="2011"/>
    <cellStyle name="注释 2 2 2 2 6 3 8" xfId="14089"/>
    <cellStyle name="注释 2 2 2 2 6 3 9" xfId="1585"/>
    <cellStyle name="注释 2 2 2 2 6 4" xfId="12211"/>
    <cellStyle name="注释 2 2 2 2 6 4 10" xfId="2777"/>
    <cellStyle name="注释 2 2 2 2 6 4 11" xfId="9565"/>
    <cellStyle name="注释 2 2 2 2 6 4 2" xfId="13610"/>
    <cellStyle name="注释 2 2 2 2 6 4 3" xfId="9080"/>
    <cellStyle name="注释 2 2 2 2 6 4 4" xfId="6259"/>
    <cellStyle name="注释 2 2 2 2 6 4 5" xfId="905"/>
    <cellStyle name="注释 2 2 2 2 6 4 6" xfId="9083"/>
    <cellStyle name="注释 2 2 2 2 6 4 7" xfId="9087"/>
    <cellStyle name="注释 2 2 2 2 6 4 8" xfId="9089"/>
    <cellStyle name="注释 2 2 2 2 6 4 9" xfId="9092"/>
    <cellStyle name="注释 2 2 2 2 6 5" xfId="12243"/>
    <cellStyle name="注释 2 2 2 2 6 5 10" xfId="2939"/>
    <cellStyle name="注释 2 2 2 2 6 5 11" xfId="99"/>
    <cellStyle name="注释 2 2 2 2 6 5 2" xfId="13611"/>
    <cellStyle name="注释 2 2 2 2 6 5 3" xfId="10656"/>
    <cellStyle name="注释 2 2 2 2 6 5 4" xfId="13280"/>
    <cellStyle name="注释 2 2 2 2 6 5 5" xfId="12679"/>
    <cellStyle name="注释 2 2 2 2 6 5 6" xfId="12682"/>
    <cellStyle name="注释 2 2 2 2 6 5 7" xfId="9105"/>
    <cellStyle name="注释 2 2 2 2 6 5 8" xfId="9290"/>
    <cellStyle name="注释 2 2 2 2 6 5 9" xfId="3717"/>
    <cellStyle name="注释 2 2 2 2 6 6" xfId="12261"/>
    <cellStyle name="注释 2 2 2 2 6 7" xfId="12275"/>
    <cellStyle name="注释 2 2 2 2 6 8" xfId="1786"/>
    <cellStyle name="注释 2 2 2 2 6 9" xfId="11010"/>
    <cellStyle name="注释 2 2 2 2 7" xfId="6952"/>
    <cellStyle name="注释 2 2 2 2 7 10" xfId="8503"/>
    <cellStyle name="注释 2 2 2 2 7 11" xfId="8519"/>
    <cellStyle name="注释 2 2 2 2 7 12" xfId="8527"/>
    <cellStyle name="注释 2 2 2 2 7 13" xfId="7297"/>
    <cellStyle name="注释 2 2 2 2 7 14" xfId="8535"/>
    <cellStyle name="注释 2 2 2 2 7 15" xfId="8537"/>
    <cellStyle name="注释 2 2 2 2 7 2" xfId="3288"/>
    <cellStyle name="注释 2 2 2 2 7 2 10" xfId="6804"/>
    <cellStyle name="注释 2 2 2 2 7 2 11" xfId="6811"/>
    <cellStyle name="注释 2 2 2 2 7 2 2" xfId="11313"/>
    <cellStyle name="注释 2 2 2 2 7 2 3" xfId="12752"/>
    <cellStyle name="注释 2 2 2 2 7 2 4" xfId="10356"/>
    <cellStyle name="注释 2 2 2 2 7 2 5" xfId="11837"/>
    <cellStyle name="注释 2 2 2 2 7 2 6" xfId="10291"/>
    <cellStyle name="注释 2 2 2 2 7 2 7" xfId="9530"/>
    <cellStyle name="注释 2 2 2 2 7 2 8" xfId="14608"/>
    <cellStyle name="注释 2 2 2 2 7 2 9" xfId="13738"/>
    <cellStyle name="注释 2 2 2 2 7 3" xfId="6498"/>
    <cellStyle name="注释 2 2 2 2 7 3 10" xfId="13005"/>
    <cellStyle name="注释 2 2 2 2 7 3 11" xfId="10422"/>
    <cellStyle name="注释 2 2 2 2 7 3 2" xfId="9748"/>
    <cellStyle name="注释 2 2 2 2 7 3 3" xfId="10136"/>
    <cellStyle name="注释 2 2 2 2 7 3 4" xfId="9497"/>
    <cellStyle name="注释 2 2 2 2 7 3 5" xfId="9732"/>
    <cellStyle name="注释 2 2 2 2 7 3 6" xfId="9734"/>
    <cellStyle name="注释 2 2 2 2 7 3 7" xfId="9736"/>
    <cellStyle name="注释 2 2 2 2 7 3 8" xfId="7694"/>
    <cellStyle name="注释 2 2 2 2 7 3 9" xfId="1838"/>
    <cellStyle name="注释 2 2 2 2 7 4" xfId="13620"/>
    <cellStyle name="注释 2 2 2 2 7 4 10" xfId="12234"/>
    <cellStyle name="注释 2 2 2 2 7 4 11" xfId="11916"/>
    <cellStyle name="注释 2 2 2 2 7 4 2" xfId="10180"/>
    <cellStyle name="注释 2 2 2 2 7 4 3" xfId="10181"/>
    <cellStyle name="注释 2 2 2 2 7 4 4" xfId="1750"/>
    <cellStyle name="注释 2 2 2 2 7 4 5" xfId="12492"/>
    <cellStyle name="注释 2 2 2 2 7 4 6" xfId="2752"/>
    <cellStyle name="注释 2 2 2 2 7 4 7" xfId="2629"/>
    <cellStyle name="注释 2 2 2 2 7 4 8" xfId="2632"/>
    <cellStyle name="注释 2 2 2 2 7 4 9" xfId="14140"/>
    <cellStyle name="注释 2 2 2 2 7 5" xfId="12287"/>
    <cellStyle name="注释 2 2 2 2 7 5 10" xfId="12831"/>
    <cellStyle name="注释 2 2 2 2 7 5 11" xfId="984"/>
    <cellStyle name="注释 2 2 2 2 7 5 2" xfId="10202"/>
    <cellStyle name="注释 2 2 2 2 7 5 3" xfId="10203"/>
    <cellStyle name="注释 2 2 2 2 7 5 4" xfId="2312"/>
    <cellStyle name="注释 2 2 2 2 7 5 5" xfId="302"/>
    <cellStyle name="注释 2 2 2 2 7 5 6" xfId="14514"/>
    <cellStyle name="注释 2 2 2 2 7 5 7" xfId="13524"/>
    <cellStyle name="注释 2 2 2 2 7 5 8" xfId="13526"/>
    <cellStyle name="注释 2 2 2 2 7 5 9" xfId="12692"/>
    <cellStyle name="注释 2 2 2 2 7 6" xfId="12344"/>
    <cellStyle name="注释 2 2 2 2 7 7" xfId="13626"/>
    <cellStyle name="注释 2 2 2 2 7 8" xfId="10931"/>
    <cellStyle name="注释 2 2 2 2 7 9" xfId="10939"/>
    <cellStyle name="注释 2 2 2 2 8" xfId="10681"/>
    <cellStyle name="注释 2 2 2 2 8 10" xfId="1170"/>
    <cellStyle name="注释 2 2 2 2 8 11" xfId="8387"/>
    <cellStyle name="注释 2 2 2 2 8 2" xfId="14119"/>
    <cellStyle name="注释 2 2 2 2 8 3" xfId="2067"/>
    <cellStyle name="注释 2 2 2 2 8 4" xfId="12864"/>
    <cellStyle name="注释 2 2 2 2 8 5" xfId="12400"/>
    <cellStyle name="注释 2 2 2 2 8 6" xfId="12412"/>
    <cellStyle name="注释 2 2 2 2 8 7" xfId="13570"/>
    <cellStyle name="注释 2 2 2 2 8 8" xfId="7383"/>
    <cellStyle name="注释 2 2 2 2 8 9" xfId="7067"/>
    <cellStyle name="注释 2 2 2 2 9" xfId="10693"/>
    <cellStyle name="注释 2 2 2 2 9 10" xfId="11122"/>
    <cellStyle name="注释 2 2 2 2 9 11" xfId="10292"/>
    <cellStyle name="注释 2 2 2 2 9 2" xfId="424"/>
    <cellStyle name="注释 2 2 2 2 9 3" xfId="12907"/>
    <cellStyle name="注释 2 2 2 2 9 4" xfId="12250"/>
    <cellStyle name="注释 2 2 2 2 9 5" xfId="12579"/>
    <cellStyle name="注释 2 2 2 2 9 6" xfId="10574"/>
    <cellStyle name="注释 2 2 2 2 9 7" xfId="10588"/>
    <cellStyle name="注释 2 2 2 2 9 8" xfId="10597"/>
    <cellStyle name="注释 2 2 2 2 9 9" xfId="10601"/>
    <cellStyle name="注释 2 2 2 20" xfId="14450"/>
    <cellStyle name="注释 2 2 2 21" xfId="14153"/>
    <cellStyle name="注释 2 2 2 22" xfId="12383"/>
    <cellStyle name="注释 2 2 2 3" xfId="12193"/>
    <cellStyle name="注释 2 2 2 3 10" xfId="11551"/>
    <cellStyle name="注释 2 2 2 3 11" xfId="11555"/>
    <cellStyle name="注释 2 2 2 3 12" xfId="12781"/>
    <cellStyle name="注释 2 2 2 3 13" xfId="12786"/>
    <cellStyle name="注释 2 2 2 3 14" xfId="12590"/>
    <cellStyle name="注释 2 2 2 3 15" xfId="13772"/>
    <cellStyle name="注释 2 2 2 3 2" xfId="6214"/>
    <cellStyle name="注释 2 2 2 3 2 10" xfId="7222"/>
    <cellStyle name="注释 2 2 2 3 2 11" xfId="2018"/>
    <cellStyle name="注释 2 2 2 3 2 2" xfId="12672"/>
    <cellStyle name="注释 2 2 2 3 2 3" xfId="1874"/>
    <cellStyle name="注释 2 2 2 3 2 4" xfId="1257"/>
    <cellStyle name="注释 2 2 2 3 2 5" xfId="3261"/>
    <cellStyle name="注释 2 2 2 3 2 6" xfId="1026"/>
    <cellStyle name="注释 2 2 2 3 2 7" xfId="8120"/>
    <cellStyle name="注释 2 2 2 3 2 8" xfId="7354"/>
    <cellStyle name="注释 2 2 2 3 2 9" xfId="7365"/>
    <cellStyle name="注释 2 2 2 3 3" xfId="1775"/>
    <cellStyle name="注释 2 2 2 3 3 10" xfId="3827"/>
    <cellStyle name="注释 2 2 2 3 3 11" xfId="9"/>
    <cellStyle name="注释 2 2 2 3 3 2" xfId="2957"/>
    <cellStyle name="注释 2 2 2 3 3 3" xfId="8057"/>
    <cellStyle name="注释 2 2 2 3 3 4" xfId="9810"/>
    <cellStyle name="注释 2 2 2 3 3 5" xfId="3269"/>
    <cellStyle name="注释 2 2 2 3 3 6" xfId="2069"/>
    <cellStyle name="注释 2 2 2 3 3 7" xfId="3286"/>
    <cellStyle name="注释 2 2 2 3 3 8" xfId="7494"/>
    <cellStyle name="注释 2 2 2 3 3 9" xfId="7510"/>
    <cellStyle name="注释 2 2 2 3 4" xfId="1466"/>
    <cellStyle name="注释 2 2 2 3 4 10" xfId="8960"/>
    <cellStyle name="注释 2 2 2 3 4 11" xfId="8975"/>
    <cellStyle name="注释 2 2 2 3 4 2" xfId="4124"/>
    <cellStyle name="注释 2 2 2 3 4 3" xfId="12622"/>
    <cellStyle name="注释 2 2 2 3 4 4" xfId="4129"/>
    <cellStyle name="注释 2 2 2 3 4 5" xfId="757"/>
    <cellStyle name="注释 2 2 2 3 4 6" xfId="773"/>
    <cellStyle name="注释 2 2 2 3 4 7" xfId="2337"/>
    <cellStyle name="注释 2 2 2 3 4 8" xfId="6922"/>
    <cellStyle name="注释 2 2 2 3 4 9" xfId="4119"/>
    <cellStyle name="注释 2 2 2 3 5" xfId="1386"/>
    <cellStyle name="注释 2 2 2 3 5 10" xfId="8989"/>
    <cellStyle name="注释 2 2 2 3 5 11" xfId="13631"/>
    <cellStyle name="注释 2 2 2 3 5 2" xfId="10485"/>
    <cellStyle name="注释 2 2 2 3 5 3" xfId="9680"/>
    <cellStyle name="注释 2 2 2 3 5 4" xfId="13640"/>
    <cellStyle name="注释 2 2 2 3 5 5" xfId="13641"/>
    <cellStyle name="注释 2 2 2 3 5 6" xfId="7627"/>
    <cellStyle name="注释 2 2 2 3 5 7" xfId="7629"/>
    <cellStyle name="注释 2 2 2 3 5 8" xfId="3856"/>
    <cellStyle name="注释 2 2 2 3 5 9" xfId="3331"/>
    <cellStyle name="注释 2 2 2 3 6" xfId="78"/>
    <cellStyle name="注释 2 2 2 3 7" xfId="5208"/>
    <cellStyle name="注释 2 2 2 3 8" xfId="10711"/>
    <cellStyle name="注释 2 2 2 3 9" xfId="11522"/>
    <cellStyle name="注释 2 2 2 4" xfId="12238"/>
    <cellStyle name="注释 2 2 2 4 10" xfId="1309"/>
    <cellStyle name="注释 2 2 2 4 11" xfId="12574"/>
    <cellStyle name="注释 2 2 2 4 12" xfId="14697"/>
    <cellStyle name="注释 2 2 2 4 13" xfId="13946"/>
    <cellStyle name="注释 2 2 2 4 14" xfId="13948"/>
    <cellStyle name="注释 2 2 2 4 15" xfId="14018"/>
    <cellStyle name="注释 2 2 2 4 2" xfId="13371"/>
    <cellStyle name="注释 2 2 2 4 2 10" xfId="1863"/>
    <cellStyle name="注释 2 2 2 4 2 11" xfId="6104"/>
    <cellStyle name="注释 2 2 2 4 2 2" xfId="6531"/>
    <cellStyle name="注释 2 2 2 4 2 3" xfId="4508"/>
    <cellStyle name="注释 2 2 2 4 2 4" xfId="6588"/>
    <cellStyle name="注释 2 2 2 4 2 5" xfId="3820"/>
    <cellStyle name="注释 2 2 2 4 2 6" xfId="2923"/>
    <cellStyle name="注释 2 2 2 4 2 7" xfId="2525"/>
    <cellStyle name="注释 2 2 2 4 2 8" xfId="7684"/>
    <cellStyle name="注释 2 2 2 4 2 9" xfId="4707"/>
    <cellStyle name="注释 2 2 2 4 3" xfId="10659"/>
    <cellStyle name="注释 2 2 2 4 3 10" xfId="12380"/>
    <cellStyle name="注释 2 2 2 4 3 11" xfId="13725"/>
    <cellStyle name="注释 2 2 2 4 3 2" xfId="3302"/>
    <cellStyle name="注释 2 2 2 4 3 3" xfId="3888"/>
    <cellStyle name="注释 2 2 2 4 3 4" xfId="1692"/>
    <cellStyle name="注释 2 2 2 4 3 5" xfId="3797"/>
    <cellStyle name="注释 2 2 2 4 3 6" xfId="1603"/>
    <cellStyle name="注释 2 2 2 4 3 7" xfId="463"/>
    <cellStyle name="注释 2 2 2 4 3 8" xfId="1226"/>
    <cellStyle name="注释 2 2 2 4 3 9" xfId="1520"/>
    <cellStyle name="注释 2 2 2 4 4" xfId="13282"/>
    <cellStyle name="注释 2 2 2 4 4 10" xfId="2550"/>
    <cellStyle name="注释 2 2 2 4 4 11" xfId="4440"/>
    <cellStyle name="注释 2 2 2 4 4 2" xfId="13243"/>
    <cellStyle name="注释 2 2 2 4 4 3" xfId="6839"/>
    <cellStyle name="注释 2 2 2 4 4 4" xfId="6844"/>
    <cellStyle name="注释 2 2 2 4 4 5" xfId="6845"/>
    <cellStyle name="注释 2 2 2 4 4 6" xfId="4542"/>
    <cellStyle name="注释 2 2 2 4 4 7" xfId="2016"/>
    <cellStyle name="注释 2 2 2 4 4 8" xfId="4183"/>
    <cellStyle name="注释 2 2 2 4 4 9" xfId="6162"/>
    <cellStyle name="注释 2 2 2 4 5" xfId="272"/>
    <cellStyle name="注释 2 2 2 4 5 10" xfId="13232"/>
    <cellStyle name="注释 2 2 2 4 5 11" xfId="13613"/>
    <cellStyle name="注释 2 2 2 4 5 2" xfId="10245"/>
    <cellStyle name="注释 2 2 2 4 5 3" xfId="12139"/>
    <cellStyle name="注释 2 2 2 4 5 4" xfId="11130"/>
    <cellStyle name="注释 2 2 2 4 5 5" xfId="11155"/>
    <cellStyle name="注释 2 2 2 4 5 6" xfId="7159"/>
    <cellStyle name="注释 2 2 2 4 5 7" xfId="7163"/>
    <cellStyle name="注释 2 2 2 4 5 8" xfId="945"/>
    <cellStyle name="注释 2 2 2 4 5 9" xfId="2292"/>
    <cellStyle name="注释 2 2 2 4 6" xfId="2433"/>
    <cellStyle name="注释 2 2 2 4 7" xfId="6971"/>
    <cellStyle name="注释 2 2 2 4 8" xfId="953"/>
    <cellStyle name="注释 2 2 2 4 9" xfId="11636"/>
    <cellStyle name="注释 2 2 2 5" xfId="1919"/>
    <cellStyle name="注释 2 2 2 5 10" xfId="884"/>
    <cellStyle name="注释 2 2 2 5 11" xfId="2141"/>
    <cellStyle name="注释 2 2 2 5 12" xfId="1496"/>
    <cellStyle name="注释 2 2 2 5 13" xfId="4656"/>
    <cellStyle name="注释 2 2 2 5 14" xfId="5678"/>
    <cellStyle name="注释 2 2 2 5 15" xfId="5704"/>
    <cellStyle name="注释 2 2 2 5 2" xfId="9578"/>
    <cellStyle name="注释 2 2 2 5 2 10" xfId="3873"/>
    <cellStyle name="注释 2 2 2 5 2 11" xfId="4211"/>
    <cellStyle name="注释 2 2 2 5 2 2" xfId="4219"/>
    <cellStyle name="注释 2 2 2 5 2 3" xfId="4220"/>
    <cellStyle name="注释 2 2 2 5 2 4" xfId="2938"/>
    <cellStyle name="注释 2 2 2 5 2 5" xfId="12573"/>
    <cellStyle name="注释 2 2 2 5 2 6" xfId="2076"/>
    <cellStyle name="注释 2 2 2 5 2 7" xfId="1179"/>
    <cellStyle name="注释 2 2 2 5 2 8" xfId="1422"/>
    <cellStyle name="注释 2 2 2 5 2 9" xfId="3925"/>
    <cellStyle name="注释 2 2 2 5 3" xfId="9580"/>
    <cellStyle name="注释 2 2 2 5 3 10" xfId="135"/>
    <cellStyle name="注释 2 2 2 5 3 11" xfId="5792"/>
    <cellStyle name="注释 2 2 2 5 3 2" xfId="249"/>
    <cellStyle name="注释 2 2 2 5 3 3" xfId="1820"/>
    <cellStyle name="注释 2 2 2 5 3 4" xfId="420"/>
    <cellStyle name="注释 2 2 2 5 3 5" xfId="328"/>
    <cellStyle name="注释 2 2 2 5 3 6" xfId="103"/>
    <cellStyle name="注释 2 2 2 5 3 7" xfId="1589"/>
    <cellStyle name="注释 2 2 2 5 3 8" xfId="3597"/>
    <cellStyle name="注释 2 2 2 5 3 9" xfId="1005"/>
    <cellStyle name="注释 2 2 2 5 4" xfId="9582"/>
    <cellStyle name="注释 2 2 2 5 4 10" xfId="6334"/>
    <cellStyle name="注释 2 2 2 5 4 11" xfId="2598"/>
    <cellStyle name="注释 2 2 2 5 4 2" xfId="4261"/>
    <cellStyle name="注释 2 2 2 5 4 3" xfId="12881"/>
    <cellStyle name="注释 2 2 2 5 4 4" xfId="12496"/>
    <cellStyle name="注释 2 2 2 5 4 5" xfId="8833"/>
    <cellStyle name="注释 2 2 2 5 4 6" xfId="3492"/>
    <cellStyle name="注释 2 2 2 5 4 7" xfId="1044"/>
    <cellStyle name="注释 2 2 2 5 4 8" xfId="3437"/>
    <cellStyle name="注释 2 2 2 5 4 9" xfId="4257"/>
    <cellStyle name="注释 2 2 2 5 5" xfId="9587"/>
    <cellStyle name="注释 2 2 2 5 5 10" xfId="2844"/>
    <cellStyle name="注释 2 2 2 5 5 11" xfId="9116"/>
    <cellStyle name="注释 2 2 2 5 5 2" xfId="9316"/>
    <cellStyle name="注释 2 2 2 5 5 3" xfId="11438"/>
    <cellStyle name="注释 2 2 2 5 5 4" xfId="13654"/>
    <cellStyle name="注释 2 2 2 5 5 5" xfId="12725"/>
    <cellStyle name="注释 2 2 2 5 5 6" xfId="14634"/>
    <cellStyle name="注释 2 2 2 5 5 7" xfId="9468"/>
    <cellStyle name="注释 2 2 2 5 5 8" xfId="1955"/>
    <cellStyle name="注释 2 2 2 5 5 9" xfId="299"/>
    <cellStyle name="注释 2 2 2 5 6" xfId="8351"/>
    <cellStyle name="注释 2 2 2 5 7" xfId="795"/>
    <cellStyle name="注释 2 2 2 5 8" xfId="4273"/>
    <cellStyle name="注释 2 2 2 5 9" xfId="12537"/>
    <cellStyle name="注释 2 2 2 6" xfId="11889"/>
    <cellStyle name="注释 2 2 2 6 10" xfId="11754"/>
    <cellStyle name="注释 2 2 2 6 11" xfId="4859"/>
    <cellStyle name="注释 2 2 2 6 12" xfId="4862"/>
    <cellStyle name="注释 2 2 2 6 13" xfId="2547"/>
    <cellStyle name="注释 2 2 2 6 14" xfId="7604"/>
    <cellStyle name="注释 2 2 2 6 15" xfId="4775"/>
    <cellStyle name="注释 2 2 2 6 2" xfId="3723"/>
    <cellStyle name="注释 2 2 2 6 2 10" xfId="542"/>
    <cellStyle name="注释 2 2 2 6 2 11" xfId="2541"/>
    <cellStyle name="注释 2 2 2 6 2 2" xfId="5655"/>
    <cellStyle name="注释 2 2 2 6 2 3" xfId="5360"/>
    <cellStyle name="注释 2 2 2 6 2 4" xfId="5088"/>
    <cellStyle name="注释 2 2 2 6 2 5" xfId="5089"/>
    <cellStyle name="注释 2 2 2 6 2 6" xfId="3714"/>
    <cellStyle name="注释 2 2 2 6 2 7" xfId="4927"/>
    <cellStyle name="注释 2 2 2 6 2 8" xfId="7665"/>
    <cellStyle name="注释 2 2 2 6 2 9" xfId="3751"/>
    <cellStyle name="注释 2 2 2 6 3" xfId="2496"/>
    <cellStyle name="注释 2 2 2 6 3 10" xfId="6304"/>
    <cellStyle name="注释 2 2 2 6 3 11" xfId="225"/>
    <cellStyle name="注释 2 2 2 6 3 2" xfId="6086"/>
    <cellStyle name="注释 2 2 2 6 3 3" xfId="6521"/>
    <cellStyle name="注释 2 2 2 6 3 4" xfId="6642"/>
    <cellStyle name="注释 2 2 2 6 3 5" xfId="6000"/>
    <cellStyle name="注释 2 2 2 6 3 6" xfId="6668"/>
    <cellStyle name="注释 2 2 2 6 3 7" xfId="6670"/>
    <cellStyle name="注释 2 2 2 6 3 8" xfId="6674"/>
    <cellStyle name="注释 2 2 2 6 3 9" xfId="7443"/>
    <cellStyle name="注释 2 2 2 6 4" xfId="2905"/>
    <cellStyle name="注释 2 2 2 6 4 10" xfId="4083"/>
    <cellStyle name="注释 2 2 2 6 4 11" xfId="1942"/>
    <cellStyle name="注释 2 2 2 6 4 2" xfId="11425"/>
    <cellStyle name="注释 2 2 2 6 4 3" xfId="12974"/>
    <cellStyle name="注释 2 2 2 6 4 4" xfId="1323"/>
    <cellStyle name="注释 2 2 2 6 4 5" xfId="6689"/>
    <cellStyle name="注释 2 2 2 6 4 6" xfId="6694"/>
    <cellStyle name="注释 2 2 2 6 4 7" xfId="3527"/>
    <cellStyle name="注释 2 2 2 6 4 8" xfId="2172"/>
    <cellStyle name="注释 2 2 2 6 4 9" xfId="2614"/>
    <cellStyle name="注释 2 2 2 6 5" xfId="2931"/>
    <cellStyle name="注释 2 2 2 6 5 10" xfId="2285"/>
    <cellStyle name="注释 2 2 2 6 5 11" xfId="3306"/>
    <cellStyle name="注释 2 2 2 6 5 2" xfId="13582"/>
    <cellStyle name="注释 2 2 2 6 5 3" xfId="11499"/>
    <cellStyle name="注释 2 2 2 6 5 4" xfId="6453"/>
    <cellStyle name="注释 2 2 2 6 5 5" xfId="6145"/>
    <cellStyle name="注释 2 2 2 6 5 6" xfId="6744"/>
    <cellStyle name="注释 2 2 2 6 5 7" xfId="6746"/>
    <cellStyle name="注释 2 2 2 6 5 8" xfId="1054"/>
    <cellStyle name="注释 2 2 2 6 5 9" xfId="4491"/>
    <cellStyle name="注释 2 2 2 6 6" xfId="742"/>
    <cellStyle name="注释 2 2 2 6 7" xfId="3623"/>
    <cellStyle name="注释 2 2 2 6 8" xfId="5064"/>
    <cellStyle name="注释 2 2 2 6 9" xfId="5073"/>
    <cellStyle name="注释 2 2 2 7" xfId="13554"/>
    <cellStyle name="注释 2 2 2 7 10" xfId="11428"/>
    <cellStyle name="注释 2 2 2 7 11" xfId="12973"/>
    <cellStyle name="注释 2 2 2 7 12" xfId="12977"/>
    <cellStyle name="注释 2 2 2 7 13" xfId="8909"/>
    <cellStyle name="注释 2 2 2 7 14" xfId="6301"/>
    <cellStyle name="注释 2 2 2 7 15" xfId="6307"/>
    <cellStyle name="注释 2 2 2 7 2" xfId="2130"/>
    <cellStyle name="注释 2 2 2 7 2 10" xfId="6151"/>
    <cellStyle name="注释 2 2 2 7 2 11" xfId="11902"/>
    <cellStyle name="注释 2 2 2 7 2 2" xfId="2420"/>
    <cellStyle name="注释 2 2 2 7 2 3" xfId="6346"/>
    <cellStyle name="注释 2 2 2 7 2 4" xfId="6676"/>
    <cellStyle name="注释 2 2 2 7 2 5" xfId="7304"/>
    <cellStyle name="注释 2 2 2 7 2 6" xfId="14273"/>
    <cellStyle name="注释 2 2 2 7 2 7" xfId="10729"/>
    <cellStyle name="注释 2 2 2 7 2 8" xfId="9443"/>
    <cellStyle name="注释 2 2 2 7 2 9" xfId="2821"/>
    <cellStyle name="注释 2 2 2 7 3" xfId="3869"/>
    <cellStyle name="注释 2 2 2 7 3 10" xfId="9949"/>
    <cellStyle name="注释 2 2 2 7 3 11" xfId="9954"/>
    <cellStyle name="注释 2 2 2 7 3 2" xfId="8829"/>
    <cellStyle name="注释 2 2 2 7 3 3" xfId="2766"/>
    <cellStyle name="注释 2 2 2 7 3 4" xfId="5681"/>
    <cellStyle name="注释 2 2 2 7 3 5" xfId="14112"/>
    <cellStyle name="注释 2 2 2 7 3 6" xfId="10157"/>
    <cellStyle name="注释 2 2 2 7 3 7" xfId="3970"/>
    <cellStyle name="注释 2 2 2 7 3 8" xfId="2607"/>
    <cellStyle name="注释 2 2 2 7 3 9" xfId="14532"/>
    <cellStyle name="注释 2 2 2 7 4" xfId="2024"/>
    <cellStyle name="注释 2 2 2 7 4 10" xfId="3039"/>
    <cellStyle name="注释 2 2 2 7 4 11" xfId="74"/>
    <cellStyle name="注释 2 2 2 7 4 2" xfId="8891"/>
    <cellStyle name="注释 2 2 2 7 4 3" xfId="8953"/>
    <cellStyle name="注释 2 2 2 7 4 4" xfId="13682"/>
    <cellStyle name="注释 2 2 2 7 4 5" xfId="4592"/>
    <cellStyle name="注释 2 2 2 7 4 6" xfId="4496"/>
    <cellStyle name="注释 2 2 2 7 4 7" xfId="4484"/>
    <cellStyle name="注释 2 2 2 7 4 8" xfId="4819"/>
    <cellStyle name="注释 2 2 2 7 4 9" xfId="13238"/>
    <cellStyle name="注释 2 2 2 7 5" xfId="2236"/>
    <cellStyle name="注释 2 2 2 7 5 10" xfId="11495"/>
    <cellStyle name="注释 2 2 2 7 5 11" xfId="13922"/>
    <cellStyle name="注释 2 2 2 7 5 2" xfId="3832"/>
    <cellStyle name="注释 2 2 2 7 5 3" xfId="3465"/>
    <cellStyle name="注释 2 2 2 7 5 4" xfId="1574"/>
    <cellStyle name="注释 2 2 2 7 5 5" xfId="791"/>
    <cellStyle name="注释 2 2 2 7 5 6" xfId="1695"/>
    <cellStyle name="注释 2 2 2 7 5 7" xfId="1546"/>
    <cellStyle name="注释 2 2 2 7 5 8" xfId="2108"/>
    <cellStyle name="注释 2 2 2 7 5 9" xfId="12434"/>
    <cellStyle name="注释 2 2 2 7 6" xfId="2288"/>
    <cellStyle name="注释 2 2 2 7 7" xfId="4348"/>
    <cellStyle name="注释 2 2 2 7 8" xfId="4350"/>
    <cellStyle name="注释 2 2 2 7 9" xfId="12547"/>
    <cellStyle name="注释 2 2 2 8" xfId="11473"/>
    <cellStyle name="注释 2 2 2 8 10" xfId="13187"/>
    <cellStyle name="注释 2 2 2 8 11" xfId="13661"/>
    <cellStyle name="注释 2 2 2 8 12" xfId="4495"/>
    <cellStyle name="注释 2 2 2 8 13" xfId="4515"/>
    <cellStyle name="注释 2 2 2 8 14" xfId="5236"/>
    <cellStyle name="注释 2 2 2 8 15" xfId="981"/>
    <cellStyle name="注释 2 2 2 8 2" xfId="9625"/>
    <cellStyle name="注释 2 2 2 8 2 10" xfId="12449"/>
    <cellStyle name="注释 2 2 2 8 2 11" xfId="2075"/>
    <cellStyle name="注释 2 2 2 8 2 2" xfId="5629"/>
    <cellStyle name="注释 2 2 2 8 2 3" xfId="6870"/>
    <cellStyle name="注释 2 2 2 8 2 4" xfId="6872"/>
    <cellStyle name="注释 2 2 2 8 2 5" xfId="6874"/>
    <cellStyle name="注释 2 2 2 8 2 6" xfId="6876"/>
    <cellStyle name="注释 2 2 2 8 2 7" xfId="6880"/>
    <cellStyle name="注释 2 2 2 8 2 8" xfId="6883"/>
    <cellStyle name="注释 2 2 2 8 2 9" xfId="4923"/>
    <cellStyle name="注释 2 2 2 8 3" xfId="8699"/>
    <cellStyle name="注释 2 2 2 8 3 10" xfId="14149"/>
    <cellStyle name="注释 2 2 2 8 3 11" xfId="13934"/>
    <cellStyle name="注释 2 2 2 8 3 2" xfId="3486"/>
    <cellStyle name="注释 2 2 2 8 3 3" xfId="6895"/>
    <cellStyle name="注释 2 2 2 8 3 4" xfId="6899"/>
    <cellStyle name="注释 2 2 2 8 3 5" xfId="6901"/>
    <cellStyle name="注释 2 2 2 8 3 6" xfId="6903"/>
    <cellStyle name="注释 2 2 2 8 3 7" xfId="6905"/>
    <cellStyle name="注释 2 2 2 8 3 8" xfId="6907"/>
    <cellStyle name="注释 2 2 2 8 3 9" xfId="13638"/>
    <cellStyle name="注释 2 2 2 8 4" xfId="8707"/>
    <cellStyle name="注释 2 2 2 8 4 10" xfId="3075"/>
    <cellStyle name="注释 2 2 2 8 4 11" xfId="3120"/>
    <cellStyle name="注释 2 2 2 8 4 2" xfId="13567"/>
    <cellStyle name="注释 2 2 2 8 4 3" xfId="11552"/>
    <cellStyle name="注释 2 2 2 8 4 4" xfId="11556"/>
    <cellStyle name="注释 2 2 2 8 4 5" xfId="12782"/>
    <cellStyle name="注释 2 2 2 8 4 6" xfId="12787"/>
    <cellStyle name="注释 2 2 2 8 4 7" xfId="12591"/>
    <cellStyle name="注释 2 2 2 8 4 8" xfId="13771"/>
    <cellStyle name="注释 2 2 2 8 4 9" xfId="14032"/>
    <cellStyle name="注释 2 2 2 8 5" xfId="13967"/>
    <cellStyle name="注释 2 2 2 8 5 10" xfId="13670"/>
    <cellStyle name="注释 2 2 2 8 5 11" xfId="6411"/>
    <cellStyle name="注释 2 2 2 8 5 2" xfId="11970"/>
    <cellStyle name="注释 2 2 2 8 5 3" xfId="11971"/>
    <cellStyle name="注释 2 2 2 8 5 4" xfId="14574"/>
    <cellStyle name="注释 2 2 2 8 5 5" xfId="13672"/>
    <cellStyle name="注释 2 2 2 8 5 6" xfId="12226"/>
    <cellStyle name="注释 2 2 2 8 5 7" xfId="12796"/>
    <cellStyle name="注释 2 2 2 8 5 8" xfId="12804"/>
    <cellStyle name="注释 2 2 2 8 5 9" xfId="4631"/>
    <cellStyle name="注释 2 2 2 8 6" xfId="1120"/>
    <cellStyle name="注释 2 2 2 8 7" xfId="6283"/>
    <cellStyle name="注释 2 2 2 8 8" xfId="13040"/>
    <cellStyle name="注释 2 2 2 8 9" xfId="5714"/>
    <cellStyle name="注释 2 2 2 9" xfId="12550"/>
    <cellStyle name="注释 2 2 2 9 10" xfId="3372"/>
    <cellStyle name="注释 2 2 2 9 11" xfId="5717"/>
    <cellStyle name="注释 2 2 2 9 2" xfId="9015"/>
    <cellStyle name="注释 2 2 2 9 3" xfId="3017"/>
    <cellStyle name="注释 2 2 2 9 4" xfId="12959"/>
    <cellStyle name="注释 2 2 2 9 5" xfId="12268"/>
    <cellStyle name="注释 2 2 2 9 6" xfId="12280"/>
    <cellStyle name="注释 2 2 2 9 7" xfId="13622"/>
    <cellStyle name="注释 2 2 2 9 8" xfId="13458"/>
    <cellStyle name="注释 2 2 2 9 9" xfId="13467"/>
    <cellStyle name="注释 2 2 3" xfId="5853"/>
    <cellStyle name="注释 2 2 3 10" xfId="3327"/>
    <cellStyle name="注释 2 2 3 11" xfId="10471"/>
    <cellStyle name="注释 2 2 3 2" xfId="3132"/>
    <cellStyle name="注释 2 2 3 3" xfId="3026"/>
    <cellStyle name="注释 2 2 3 4" xfId="963"/>
    <cellStyle name="注释 2 2 3 5" xfId="322"/>
    <cellStyle name="注释 2 2 3 6" xfId="4992"/>
    <cellStyle name="注释 2 2 3 7" xfId="7813"/>
    <cellStyle name="注释 2 2 3 8" xfId="7819"/>
    <cellStyle name="注释 2 2 3 9" xfId="12251"/>
    <cellStyle name="注释 2 2 4" xfId="5864"/>
    <cellStyle name="注释 2 2 4 10" xfId="14632"/>
    <cellStyle name="注释 2 2 4 11" xfId="13675"/>
    <cellStyle name="注释 2 2 4 2" xfId="11930"/>
    <cellStyle name="注释 2 2 4 3" xfId="2998"/>
    <cellStyle name="注释 2 2 4 4" xfId="3044"/>
    <cellStyle name="注释 2 2 4 5" xfId="827"/>
    <cellStyle name="注释 2 2 4 6" xfId="13571"/>
    <cellStyle name="注释 2 2 4 7" xfId="13680"/>
    <cellStyle name="注释 2 2 4 8" xfId="13687"/>
    <cellStyle name="注释 2 2 4 9" xfId="13690"/>
    <cellStyle name="注释 2 2 5" xfId="8343"/>
    <cellStyle name="注释 2 2 5 10" xfId="14382"/>
    <cellStyle name="注释 2 2 5 11" xfId="13414"/>
    <cellStyle name="注释 2 2 5 2" xfId="12146"/>
    <cellStyle name="注释 2 2 5 3" xfId="12249"/>
    <cellStyle name="注释 2 2 5 4" xfId="12580"/>
    <cellStyle name="注释 2 2 5 5" xfId="13880"/>
    <cellStyle name="注释 2 2 5 6" xfId="13102"/>
    <cellStyle name="注释 2 2 5 7" xfId="14230"/>
    <cellStyle name="注释 2 2 5 8" xfId="4791"/>
    <cellStyle name="注释 2 2 5 9" xfId="4797"/>
    <cellStyle name="注释 2 2 6" xfId="10970"/>
    <cellStyle name="注释 2 2 7" xfId="2422"/>
    <cellStyle name="注释 2 2 8" xfId="4822"/>
    <cellStyle name="注释 2 2 9" xfId="5618"/>
    <cellStyle name="注释 2 3" xfId="14736"/>
    <cellStyle name="注释 2 3 10" xfId="12130"/>
    <cellStyle name="注释 2 3 11" xfId="12132"/>
    <cellStyle name="注释 2 3 12" xfId="12135"/>
    <cellStyle name="注释 2 3 13" xfId="2603"/>
    <cellStyle name="注释 2 3 14" xfId="14504"/>
    <cellStyle name="注释 2 3 2" xfId="6602"/>
    <cellStyle name="注释 2 3 2 10" xfId="12175"/>
    <cellStyle name="注释 2 3 2 10 10" xfId="10907"/>
    <cellStyle name="注释 2 3 2 10 11" xfId="6991"/>
    <cellStyle name="注释 2 3 2 10 2" xfId="8444"/>
    <cellStyle name="注释 2 3 2 10 3" xfId="12023"/>
    <cellStyle name="注释 2 3 2 10 4" xfId="5319"/>
    <cellStyle name="注释 2 3 2 10 5" xfId="4037"/>
    <cellStyle name="注释 2 3 2 10 6" xfId="12719"/>
    <cellStyle name="注释 2 3 2 10 7" xfId="12388"/>
    <cellStyle name="注释 2 3 2 10 8" xfId="10543"/>
    <cellStyle name="注释 2 3 2 10 9" xfId="12217"/>
    <cellStyle name="注释 2 3 2 11" xfId="9494"/>
    <cellStyle name="注释 2 3 2 11 10" xfId="13759"/>
    <cellStyle name="注释 2 3 2 11 11" xfId="4396"/>
    <cellStyle name="注释 2 3 2 11 2" xfId="8763"/>
    <cellStyle name="注释 2 3 2 11 3" xfId="2333"/>
    <cellStyle name="注释 2 3 2 11 4" xfId="5353"/>
    <cellStyle name="注释 2 3 2 11 5" xfId="4190"/>
    <cellStyle name="注释 2 3 2 11 6" xfId="13001"/>
    <cellStyle name="注释 2 3 2 11 7" xfId="13029"/>
    <cellStyle name="注释 2 3 2 11 8" xfId="4175"/>
    <cellStyle name="注释 2 3 2 11 9" xfId="4286"/>
    <cellStyle name="注释 2 3 2 12" xfId="13770"/>
    <cellStyle name="注释 2 3 2 12 10" xfId="13766"/>
    <cellStyle name="注释 2 3 2 12 11" xfId="338"/>
    <cellStyle name="注释 2 3 2 12 2" xfId="4186"/>
    <cellStyle name="注释 2 3 2 12 3" xfId="8290"/>
    <cellStyle name="注释 2 3 2 12 4" xfId="8297"/>
    <cellStyle name="注释 2 3 2 12 5" xfId="7560"/>
    <cellStyle name="注释 2 3 2 12 6" xfId="13777"/>
    <cellStyle name="注释 2 3 2 12 7" xfId="10155"/>
    <cellStyle name="注释 2 3 2 12 8" xfId="8980"/>
    <cellStyle name="注释 2 3 2 12 9" xfId="14051"/>
    <cellStyle name="注释 2 3 2 13" xfId="8093"/>
    <cellStyle name="注释 2 3 2 14" xfId="8096"/>
    <cellStyle name="注释 2 3 2 15" xfId="13785"/>
    <cellStyle name="注释 2 3 2 16" xfId="13787"/>
    <cellStyle name="注释 2 3 2 17" xfId="13789"/>
    <cellStyle name="注释 2 3 2 18" xfId="13876"/>
    <cellStyle name="注释 2 3 2 19" xfId="13796"/>
    <cellStyle name="注释 2 3 2 2" xfId="12691"/>
    <cellStyle name="注释 2 3 2 2 10" xfId="2359"/>
    <cellStyle name="注释 2 3 2 2 10 10" xfId="8064"/>
    <cellStyle name="注释 2 3 2 2 10 11" xfId="9095"/>
    <cellStyle name="注释 2 3 2 2 10 2" xfId="5994"/>
    <cellStyle name="注释 2 3 2 2 10 3" xfId="14101"/>
    <cellStyle name="注释 2 3 2 2 10 4" xfId="14692"/>
    <cellStyle name="注释 2 3 2 2 10 5" xfId="9989"/>
    <cellStyle name="注释 2 3 2 2 10 6" xfId="9998"/>
    <cellStyle name="注释 2 3 2 2 10 7" xfId="13814"/>
    <cellStyle name="注释 2 3 2 2 10 8" xfId="5664"/>
    <cellStyle name="注释 2 3 2 2 10 9" xfId="5667"/>
    <cellStyle name="注释 2 3 2 2 11" xfId="2148"/>
    <cellStyle name="注释 2 3 2 2 11 10" xfId="14503"/>
    <cellStyle name="注释 2 3 2 2 11 11" xfId="14688"/>
    <cellStyle name="注释 2 3 2 2 11 2" xfId="2182"/>
    <cellStyle name="注释 2 3 2 2 11 3" xfId="14236"/>
    <cellStyle name="注释 2 3 2 2 11 4" xfId="14157"/>
    <cellStyle name="注释 2 3 2 2 11 5" xfId="12819"/>
    <cellStyle name="注释 2 3 2 2 11 6" xfId="9237"/>
    <cellStyle name="注释 2 3 2 2 11 7" xfId="9245"/>
    <cellStyle name="注释 2 3 2 2 11 8" xfId="4099"/>
    <cellStyle name="注释 2 3 2 2 11 9" xfId="13825"/>
    <cellStyle name="注释 2 3 2 2 12" xfId="8768"/>
    <cellStyle name="注释 2 3 2 2 13" xfId="13744"/>
    <cellStyle name="注释 2 3 2 2 14" xfId="13734"/>
    <cellStyle name="注释 2 3 2 2 15" xfId="13837"/>
    <cellStyle name="注释 2 3 2 2 16" xfId="12447"/>
    <cellStyle name="注释 2 3 2 2 17" xfId="14010"/>
    <cellStyle name="注释 2 3 2 2 18" xfId="12516"/>
    <cellStyle name="注释 2 3 2 2 19" xfId="13184"/>
    <cellStyle name="注释 2 3 2 2 2" xfId="12531"/>
    <cellStyle name="注释 2 3 2 2 2 10" xfId="3064"/>
    <cellStyle name="注释 2 3 2 2 2 11" xfId="1199"/>
    <cellStyle name="注释 2 3 2 2 2 12" xfId="12321"/>
    <cellStyle name="注释 2 3 2 2 2 13" xfId="2774"/>
    <cellStyle name="注释 2 3 2 2 2 14" xfId="7550"/>
    <cellStyle name="注释 2 3 2 2 2 15" xfId="13095"/>
    <cellStyle name="注释 2 3 2 2 2 2" xfId="7048"/>
    <cellStyle name="注释 2 3 2 2 2 2 10" xfId="10441"/>
    <cellStyle name="注释 2 3 2 2 2 2 11" xfId="12575"/>
    <cellStyle name="注释 2 3 2 2 2 2 2" xfId="14445"/>
    <cellStyle name="注释 2 3 2 2 2 2 3" xfId="13867"/>
    <cellStyle name="注释 2 3 2 2 2 2 4" xfId="13874"/>
    <cellStyle name="注释 2 3 2 2 2 2 5" xfId="9409"/>
    <cellStyle name="注释 2 3 2 2 2 2 6" xfId="13753"/>
    <cellStyle name="注释 2 3 2 2 2 2 7" xfId="14390"/>
    <cellStyle name="注释 2 3 2 2 2 2 8" xfId="14641"/>
    <cellStyle name="注释 2 3 2 2 2 2 9" xfId="14584"/>
    <cellStyle name="注释 2 3 2 2 2 3" xfId="13002"/>
    <cellStyle name="注释 2 3 2 2 2 3 10" xfId="4917"/>
    <cellStyle name="注释 2 3 2 2 2 3 11" xfId="11340"/>
    <cellStyle name="注释 2 3 2 2 2 3 2" xfId="13399"/>
    <cellStyle name="注释 2 3 2 2 2 3 3" xfId="6950"/>
    <cellStyle name="注释 2 3 2 2 2 3 4" xfId="10685"/>
    <cellStyle name="注释 2 3 2 2 2 3 5" xfId="10690"/>
    <cellStyle name="注释 2 3 2 2 2 3 6" xfId="10697"/>
    <cellStyle name="注释 2 3 2 2 2 3 7" xfId="10706"/>
    <cellStyle name="注释 2 3 2 2 2 3 8" xfId="9781"/>
    <cellStyle name="注释 2 3 2 2 2 3 9" xfId="5218"/>
    <cellStyle name="注释 2 3 2 2 2 4" xfId="13028"/>
    <cellStyle name="注释 2 3 2 2 2 4 10" xfId="3454"/>
    <cellStyle name="注释 2 3 2 2 2 4 11" xfId="10810"/>
    <cellStyle name="注释 2 3 2 2 2 4 2" xfId="13881"/>
    <cellStyle name="注释 2 3 2 2 2 4 3" xfId="5212"/>
    <cellStyle name="注释 2 3 2 2 2 4 4" xfId="10708"/>
    <cellStyle name="注释 2 3 2 2 2 4 5" xfId="10712"/>
    <cellStyle name="注释 2 3 2 2 2 4 6" xfId="6963"/>
    <cellStyle name="注释 2 3 2 2 2 4 7" xfId="10420"/>
    <cellStyle name="注释 2 3 2 2 2 4 8" xfId="3642"/>
    <cellStyle name="注释 2 3 2 2 2 4 9" xfId="1842"/>
    <cellStyle name="注释 2 3 2 2 2 5" xfId="4176"/>
    <cellStyle name="注释 2 3 2 2 2 5 10" xfId="5164"/>
    <cellStyle name="注释 2 3 2 2 2 5 11" xfId="7720"/>
    <cellStyle name="注释 2 3 2 2 2 5 2" xfId="495"/>
    <cellStyle name="注释 2 3 2 2 2 5 3" xfId="6975"/>
    <cellStyle name="注释 2 3 2 2 2 5 4" xfId="10720"/>
    <cellStyle name="注释 2 3 2 2 2 5 5" xfId="10660"/>
    <cellStyle name="注释 2 3 2 2 2 5 6" xfId="8846"/>
    <cellStyle name="注释 2 3 2 2 2 5 7" xfId="10207"/>
    <cellStyle name="注释 2 3 2 2 2 5 8" xfId="10220"/>
    <cellStyle name="注释 2 3 2 2 2 5 9" xfId="5383"/>
    <cellStyle name="注释 2 3 2 2 2 6" xfId="4287"/>
    <cellStyle name="注释 2 3 2 2 2 7" xfId="12667"/>
    <cellStyle name="注释 2 3 2 2 2 8" xfId="10218"/>
    <cellStyle name="注释 2 3 2 2 2 9" xfId="13969"/>
    <cellStyle name="注释 2 3 2 2 20" xfId="13838"/>
    <cellStyle name="注释 2 3 2 2 21" xfId="12448"/>
    <cellStyle name="注释 2 3 2 2 3" xfId="13890"/>
    <cellStyle name="注释 2 3 2 2 3 10" xfId="1078"/>
    <cellStyle name="注释 2 3 2 2 3 11" xfId="4101"/>
    <cellStyle name="注释 2 3 2 2 3 12" xfId="4662"/>
    <cellStyle name="注释 2 3 2 2 3 13" xfId="4187"/>
    <cellStyle name="注释 2 3 2 2 3 14" xfId="8292"/>
    <cellStyle name="注释 2 3 2 2 3 15" xfId="8299"/>
    <cellStyle name="注释 2 3 2 2 3 2" xfId="11790"/>
    <cellStyle name="注释 2 3 2 2 3 2 10" xfId="11771"/>
    <cellStyle name="注释 2 3 2 2 3 2 11" xfId="11776"/>
    <cellStyle name="注释 2 3 2 2 3 2 2" xfId="4008"/>
    <cellStyle name="注释 2 3 2 2 3 2 3" xfId="6607"/>
    <cellStyle name="注释 2 3 2 2 3 2 4" xfId="10854"/>
    <cellStyle name="注释 2 3 2 2 3 2 5" xfId="12761"/>
    <cellStyle name="注释 2 3 2 2 3 2 6" xfId="10758"/>
    <cellStyle name="注释 2 3 2 2 3 2 7" xfId="10764"/>
    <cellStyle name="注释 2 3 2 2 3 2 8" xfId="10771"/>
    <cellStyle name="注释 2 3 2 2 3 2 9" xfId="10899"/>
    <cellStyle name="注释 2 3 2 2 3 3" xfId="13778"/>
    <cellStyle name="注释 2 3 2 2 3 3 10" xfId="8932"/>
    <cellStyle name="注释 2 3 2 2 3 3 11" xfId="11068"/>
    <cellStyle name="注释 2 3 2 2 3 3 2" xfId="14360"/>
    <cellStyle name="注释 2 3 2 2 3 3 3" xfId="7018"/>
    <cellStyle name="注释 2 3 2 2 3 3 4" xfId="7025"/>
    <cellStyle name="注释 2 3 2 2 3 3 5" xfId="7031"/>
    <cellStyle name="注释 2 3 2 2 3 3 6" xfId="9918"/>
    <cellStyle name="注释 2 3 2 2 3 3 7" xfId="5199"/>
    <cellStyle name="注释 2 3 2 2 3 3 8" xfId="9654"/>
    <cellStyle name="注释 2 3 2 2 3 3 9" xfId="10789"/>
    <cellStyle name="注释 2 3 2 2 3 4" xfId="10156"/>
    <cellStyle name="注释 2 3 2 2 3 4 10" xfId="4087"/>
    <cellStyle name="注释 2 3 2 2 3 4 11" xfId="7462"/>
    <cellStyle name="注释 2 3 2 2 3 4 2" xfId="10969"/>
    <cellStyle name="注释 2 3 2 2 3 4 3" xfId="2421"/>
    <cellStyle name="注释 2 3 2 2 3 4 4" xfId="4823"/>
    <cellStyle name="注释 2 3 2 2 3 4 5" xfId="5619"/>
    <cellStyle name="注释 2 3 2 2 3 4 6" xfId="7041"/>
    <cellStyle name="注释 2 3 2 2 3 4 7" xfId="3671"/>
    <cellStyle name="注释 2 3 2 2 3 4 8" xfId="4144"/>
    <cellStyle name="注释 2 3 2 2 3 4 9" xfId="10794"/>
    <cellStyle name="注释 2 3 2 2 3 5" xfId="8979"/>
    <cellStyle name="注释 2 3 2 2 3 5 10" xfId="14630"/>
    <cellStyle name="注释 2 3 2 2 3 5 11" xfId="13479"/>
    <cellStyle name="注释 2 3 2 2 3 5 2" xfId="8803"/>
    <cellStyle name="注释 2 3 2 2 3 5 3" xfId="5623"/>
    <cellStyle name="注释 2 3 2 2 3 5 4" xfId="7081"/>
    <cellStyle name="注释 2 3 2 2 3 5 5" xfId="7084"/>
    <cellStyle name="注释 2 3 2 2 3 5 6" xfId="7087"/>
    <cellStyle name="注释 2 3 2 2 3 5 7" xfId="5356"/>
    <cellStyle name="注释 2 3 2 2 3 5 8" xfId="4188"/>
    <cellStyle name="注释 2 3 2 2 3 5 9" xfId="3802"/>
    <cellStyle name="注释 2 3 2 2 3 6" xfId="14052"/>
    <cellStyle name="注释 2 3 2 2 3 7" xfId="14170"/>
    <cellStyle name="注释 2 3 2 2 3 8" xfId="10842"/>
    <cellStyle name="注释 2 3 2 2 3 9" xfId="11115"/>
    <cellStyle name="注释 2 3 2 2 4" xfId="7049"/>
    <cellStyle name="注释 2 3 2 2 4 10" xfId="9249"/>
    <cellStyle name="注释 2 3 2 2 4 11" xfId="13290"/>
    <cellStyle name="注释 2 3 2 2 4 12" xfId="14656"/>
    <cellStyle name="注释 2 3 2 2 4 13" xfId="13896"/>
    <cellStyle name="注释 2 3 2 2 4 14" xfId="8314"/>
    <cellStyle name="注释 2 3 2 2 4 15" xfId="8316"/>
    <cellStyle name="注释 2 3 2 2 4 2" xfId="13527"/>
    <cellStyle name="注释 2 3 2 2 4 2 10" xfId="14393"/>
    <cellStyle name="注释 2 3 2 2 4 2 11" xfId="12462"/>
    <cellStyle name="注释 2 3 2 2 4 2 2" xfId="13854"/>
    <cellStyle name="注释 2 3 2 2 4 2 3" xfId="13860"/>
    <cellStyle name="注释 2 3 2 2 4 2 4" xfId="4991"/>
    <cellStyle name="注释 2 3 2 2 4 2 5" xfId="4825"/>
    <cellStyle name="注释 2 3 2 2 4 2 6" xfId="4199"/>
    <cellStyle name="注释 2 3 2 2 4 2 7" xfId="4225"/>
    <cellStyle name="注释 2 3 2 2 4 2 8" xfId="4248"/>
    <cellStyle name="注释 2 3 2 2 4 2 9" xfId="14530"/>
    <cellStyle name="注释 2 3 2 2 4 3" xfId="1278"/>
    <cellStyle name="注释 2 3 2 2 4 3 10" xfId="13903"/>
    <cellStyle name="注释 2 3 2 2 4 3 11" xfId="13862"/>
    <cellStyle name="注释 2 3 2 2 4 3 2" xfId="14395"/>
    <cellStyle name="注释 2 3 2 2 4 3 3" xfId="6983"/>
    <cellStyle name="注释 2 3 2 2 4 3 4" xfId="2321"/>
    <cellStyle name="注释 2 3 2 2 4 3 5" xfId="7748"/>
    <cellStyle name="注释 2 3 2 2 4 3 6" xfId="7120"/>
    <cellStyle name="注释 2 3 2 2 4 3 7" xfId="6344"/>
    <cellStyle name="注释 2 3 2 2 4 3 8" xfId="6375"/>
    <cellStyle name="注释 2 3 2 2 4 3 9" xfId="13007"/>
    <cellStyle name="注释 2 3 2 2 4 4" xfId="14071"/>
    <cellStyle name="注释 2 3 2 2 4 4 10" xfId="13656"/>
    <cellStyle name="注释 2 3 2 2 4 4 11" xfId="13907"/>
    <cellStyle name="注释 2 3 2 2 4 4 2" xfId="1563"/>
    <cellStyle name="注释 2 3 2 2 4 4 3" xfId="6046"/>
    <cellStyle name="注释 2 3 2 2 4 4 4" xfId="7099"/>
    <cellStyle name="注释 2 3 2 2 4 4 5" xfId="4117"/>
    <cellStyle name="注释 2 3 2 2 4 4 6" xfId="4288"/>
    <cellStyle name="注释 2 3 2 2 4 4 7" xfId="3387"/>
    <cellStyle name="注释 2 3 2 2 4 4 8" xfId="2447"/>
    <cellStyle name="注释 2 3 2 2 4 4 9" xfId="5690"/>
    <cellStyle name="注释 2 3 2 2 4 5" xfId="14062"/>
    <cellStyle name="注释 2 3 2 2 4 5 10" xfId="9289"/>
    <cellStyle name="注释 2 3 2 2 4 5 11" xfId="1539"/>
    <cellStyle name="注释 2 3 2 2 4 5 2" xfId="13168"/>
    <cellStyle name="注释 2 3 2 2 4 5 3" xfId="5577"/>
    <cellStyle name="注释 2 3 2 2 4 5 4" xfId="5586"/>
    <cellStyle name="注释 2 3 2 2 4 5 5" xfId="6772"/>
    <cellStyle name="注释 2 3 2 2 4 5 6" xfId="6696"/>
    <cellStyle name="注释 2 3 2 2 4 5 7" xfId="1677"/>
    <cellStyle name="注释 2 3 2 2 4 5 8" xfId="5108"/>
    <cellStyle name="注释 2 3 2 2 4 5 9" xfId="3551"/>
    <cellStyle name="注释 2 3 2 2 4 6" xfId="10615"/>
    <cellStyle name="注释 2 3 2 2 4 7" xfId="10676"/>
    <cellStyle name="注释 2 3 2 2 4 8" xfId="14110"/>
    <cellStyle name="注释 2 3 2 2 4 9" xfId="14710"/>
    <cellStyle name="注释 2 3 2 2 5" xfId="145"/>
    <cellStyle name="注释 2 3 2 2 5 10" xfId="14394"/>
    <cellStyle name="注释 2 3 2 2 5 11" xfId="13003"/>
    <cellStyle name="注释 2 3 2 2 5 12" xfId="13027"/>
    <cellStyle name="注释 2 3 2 2 5 13" xfId="13032"/>
    <cellStyle name="注释 2 3 2 2 5 14" xfId="4914"/>
    <cellStyle name="注释 2 3 2 2 5 15" xfId="8321"/>
    <cellStyle name="注释 2 3 2 2 5 2" xfId="11811"/>
    <cellStyle name="注释 2 3 2 2 5 2 10" xfId="119"/>
    <cellStyle name="注释 2 3 2 2 5 2 11" xfId="8751"/>
    <cellStyle name="注释 2 3 2 2 5 2 2" xfId="14573"/>
    <cellStyle name="注释 2 3 2 2 5 2 3" xfId="13198"/>
    <cellStyle name="注释 2 3 2 2 5 2 4" xfId="14476"/>
    <cellStyle name="注释 2 3 2 2 5 2 5" xfId="14520"/>
    <cellStyle name="注释 2 3 2 2 5 2 6" xfId="14045"/>
    <cellStyle name="注释 2 3 2 2 5 2 7" xfId="13925"/>
    <cellStyle name="注释 2 3 2 2 5 2 8" xfId="13929"/>
    <cellStyle name="注释 2 3 2 2 5 2 9" xfId="13897"/>
    <cellStyle name="注释 2 3 2 2 5 3" xfId="14218"/>
    <cellStyle name="注释 2 3 2 2 5 3 10" xfId="8474"/>
    <cellStyle name="注释 2 3 2 2 5 3 11" xfId="8969"/>
    <cellStyle name="注释 2 3 2 2 5 3 2" xfId="13933"/>
    <cellStyle name="注释 2 3 2 2 5 3 3" xfId="6480"/>
    <cellStyle name="注释 2 3 2 2 5 3 4" xfId="5133"/>
    <cellStyle name="注释 2 3 2 2 5 3 5" xfId="5734"/>
    <cellStyle name="注释 2 3 2 2 5 3 6" xfId="7153"/>
    <cellStyle name="注释 2 3 2 2 5 3 7" xfId="5190"/>
    <cellStyle name="注释 2 3 2 2 5 3 8" xfId="5196"/>
    <cellStyle name="注释 2 3 2 2 5 3 9" xfId="5314"/>
    <cellStyle name="注释 2 3 2 2 5 4" xfId="11582"/>
    <cellStyle name="注释 2 3 2 2 5 4 10" xfId="13514"/>
    <cellStyle name="注释 2 3 2 2 5 4 11" xfId="12529"/>
    <cellStyle name="注释 2 3 2 2 5 4 2" xfId="1865"/>
    <cellStyle name="注释 2 3 2 2 5 4 3" xfId="6106"/>
    <cellStyle name="注释 2 3 2 2 5 4 4" xfId="6098"/>
    <cellStyle name="注释 2 3 2 2 5 4 5" xfId="7158"/>
    <cellStyle name="注释 2 3 2 2 5 4 6" xfId="2047"/>
    <cellStyle name="注释 2 3 2 2 5 4 7" xfId="5330"/>
    <cellStyle name="注释 2 3 2 2 5 4 8" xfId="5343"/>
    <cellStyle name="注释 2 3 2 2 5 4 9" xfId="1757"/>
    <cellStyle name="注释 2 3 2 2 5 5" xfId="12263"/>
    <cellStyle name="注释 2 3 2 2 5 5 10" xfId="12440"/>
    <cellStyle name="注释 2 3 2 2 5 5 11" xfId="12222"/>
    <cellStyle name="注释 2 3 2 2 5 5 2" xfId="3548"/>
    <cellStyle name="注释 2 3 2 2 5 5 3" xfId="1152"/>
    <cellStyle name="注释 2 3 2 2 5 5 4" xfId="863"/>
    <cellStyle name="注释 2 3 2 2 5 5 5" xfId="3006"/>
    <cellStyle name="注释 2 3 2 2 5 5 6" xfId="1356"/>
    <cellStyle name="注释 2 3 2 2 5 5 7" xfId="551"/>
    <cellStyle name="注释 2 3 2 2 5 5 8" xfId="5763"/>
    <cellStyle name="注释 2 3 2 2 5 5 9" xfId="5768"/>
    <cellStyle name="注释 2 3 2 2 5 6" xfId="12272"/>
    <cellStyle name="注释 2 3 2 2 5 7" xfId="14028"/>
    <cellStyle name="注释 2 3 2 2 5 8" xfId="11449"/>
    <cellStyle name="注释 2 3 2 2 5 9" xfId="12551"/>
    <cellStyle name="注释 2 3 2 2 6" xfId="7069"/>
    <cellStyle name="注释 2 3 2 2 6 10" xfId="4942"/>
    <cellStyle name="注释 2 3 2 2 6 11" xfId="6352"/>
    <cellStyle name="注释 2 3 2 2 6 12" xfId="6361"/>
    <cellStyle name="注释 2 3 2 2 6 13" xfId="5560"/>
    <cellStyle name="注释 2 3 2 2 6 14" xfId="7252"/>
    <cellStyle name="注释 2 3 2 2 6 15" xfId="8331"/>
    <cellStyle name="注释 2 3 2 2 6 2" xfId="10067"/>
    <cellStyle name="注释 2 3 2 2 6 2 10" xfId="10469"/>
    <cellStyle name="注释 2 3 2 2 6 2 11" xfId="11234"/>
    <cellStyle name="注释 2 3 2 2 6 2 2" xfId="13947"/>
    <cellStyle name="注释 2 3 2 2 6 2 3" xfId="13951"/>
    <cellStyle name="注释 2 3 2 2 6 2 4" xfId="722"/>
    <cellStyle name="注释 2 3 2 2 6 2 5" xfId="9554"/>
    <cellStyle name="注释 2 3 2 2 6 2 6" xfId="14098"/>
    <cellStyle name="注释 2 3 2 2 6 2 7" xfId="12212"/>
    <cellStyle name="注释 2 3 2 2 6 2 8" xfId="12242"/>
    <cellStyle name="注释 2 3 2 2 6 2 9" xfId="12262"/>
    <cellStyle name="注释 2 3 2 2 6 3" xfId="10072"/>
    <cellStyle name="注释 2 3 2 2 6 3 10" xfId="9877"/>
    <cellStyle name="注释 2 3 2 2 6 3 11" xfId="13162"/>
    <cellStyle name="注释 2 3 2 2 6 3 2" xfId="13966"/>
    <cellStyle name="注释 2 3 2 2 6 3 3" xfId="4699"/>
    <cellStyle name="注释 2 3 2 2 6 3 4" xfId="11822"/>
    <cellStyle name="注释 2 3 2 2 6 3 5" xfId="11851"/>
    <cellStyle name="注释 2 3 2 2 6 3 6" xfId="12337"/>
    <cellStyle name="注释 2 3 2 2 6 3 7" xfId="5978"/>
    <cellStyle name="注释 2 3 2 2 6 3 8" xfId="4268"/>
    <cellStyle name="注释 2 3 2 2 6 3 9" xfId="12343"/>
    <cellStyle name="注释 2 3 2 2 6 4" xfId="3298"/>
    <cellStyle name="注释 2 3 2 2 6 4 10" xfId="12820"/>
    <cellStyle name="注释 2 3 2 2 6 4 11" xfId="9241"/>
    <cellStyle name="注释 2 3 2 2 6 4 2" xfId="9584"/>
    <cellStyle name="注释 2 3 2 2 6 4 3" xfId="1922"/>
    <cellStyle name="注释 2 3 2 2 6 4 4" xfId="2316"/>
    <cellStyle name="注释 2 3 2 2 6 4 5" xfId="5625"/>
    <cellStyle name="注释 2 3 2 2 6 4 6" xfId="5477"/>
    <cellStyle name="注释 2 3 2 2 6 4 7" xfId="3577"/>
    <cellStyle name="注释 2 3 2 2 6 4 8" xfId="5289"/>
    <cellStyle name="注释 2 3 2 2 6 4 9" xfId="521"/>
    <cellStyle name="注释 2 3 2 2 6 5" xfId="3063"/>
    <cellStyle name="注释 2 3 2 2 6 5 10" xfId="9472"/>
    <cellStyle name="注释 2 3 2 2 6 5 11" xfId="5483"/>
    <cellStyle name="注释 2 3 2 2 6 5 2" xfId="4355"/>
    <cellStyle name="注释 2 3 2 2 6 5 3" xfId="3572"/>
    <cellStyle name="注释 2 3 2 2 6 5 4" xfId="13499"/>
    <cellStyle name="注释 2 3 2 2 6 5 5" xfId="7811"/>
    <cellStyle name="注释 2 3 2 2 6 5 6" xfId="7817"/>
    <cellStyle name="注释 2 3 2 2 6 5 7" xfId="12255"/>
    <cellStyle name="注释 2 3 2 2 6 5 8" xfId="5899"/>
    <cellStyle name="注释 2 3 2 2 6 5 9" xfId="3484"/>
    <cellStyle name="注释 2 3 2 2 6 6" xfId="1197"/>
    <cellStyle name="注释 2 3 2 2 6 7" xfId="12323"/>
    <cellStyle name="注释 2 3 2 2 6 8" xfId="2776"/>
    <cellStyle name="注释 2 3 2 2 6 9" xfId="7549"/>
    <cellStyle name="注释 2 3 2 2 7" xfId="7077"/>
    <cellStyle name="注释 2 3 2 2 7 10" xfId="9280"/>
    <cellStyle name="注释 2 3 2 2 7 11" xfId="9296"/>
    <cellStyle name="注释 2 3 2 2 7 12" xfId="3534"/>
    <cellStyle name="注释 2 3 2 2 7 13" xfId="13154"/>
    <cellStyle name="注释 2 3 2 2 7 14" xfId="2893"/>
    <cellStyle name="注释 2 3 2 2 7 15" xfId="1508"/>
    <cellStyle name="注释 2 3 2 2 7 2" xfId="10101"/>
    <cellStyle name="注释 2 3 2 2 7 2 10" xfId="607"/>
    <cellStyle name="注释 2 3 2 2 7 2 11" xfId="13401"/>
    <cellStyle name="注释 2 3 2 2 7 2 2" xfId="11608"/>
    <cellStyle name="注释 2 3 2 2 7 2 3" xfId="11617"/>
    <cellStyle name="注释 2 3 2 2 7 2 4" xfId="11620"/>
    <cellStyle name="注释 2 3 2 2 7 2 5" xfId="9406"/>
    <cellStyle name="注释 2 3 2 2 7 2 6" xfId="13797"/>
    <cellStyle name="注释 2 3 2 2 7 2 7" xfId="9419"/>
    <cellStyle name="注释 2 3 2 2 7 2 8" xfId="13441"/>
    <cellStyle name="注释 2 3 2 2 7 2 9" xfId="13892"/>
    <cellStyle name="注释 2 3 2 2 7 3" xfId="10106"/>
    <cellStyle name="注释 2 3 2 2 7 3 10" xfId="4588"/>
    <cellStyle name="注释 2 3 2 2 7 3 11" xfId="9189"/>
    <cellStyle name="注释 2 3 2 2 7 3 2" xfId="14543"/>
    <cellStyle name="注释 2 3 2 2 7 3 3" xfId="39"/>
    <cellStyle name="注释 2 3 2 2 7 3 4" xfId="5925"/>
    <cellStyle name="注释 2 3 2 2 7 3 5" xfId="5932"/>
    <cellStyle name="注释 2 3 2 2 7 3 6" xfId="9429"/>
    <cellStyle name="注释 2 3 2 2 7 3 7" xfId="2747"/>
    <cellStyle name="注释 2 3 2 2 7 3 8" xfId="6485"/>
    <cellStyle name="注释 2 3 2 2 7 3 9" xfId="5707"/>
    <cellStyle name="注释 2 3 2 2 7 4" xfId="6740"/>
    <cellStyle name="注释 2 3 2 2 7 4 10" xfId="11150"/>
    <cellStyle name="注释 2 3 2 2 7 4 11" xfId="11988"/>
    <cellStyle name="注释 2 3 2 2 7 4 2" xfId="2919"/>
    <cellStyle name="注释 2 3 2 2 7 4 3" xfId="2836"/>
    <cellStyle name="注释 2 3 2 2 7 4 4" xfId="664"/>
    <cellStyle name="注释 2 3 2 2 7 4 5" xfId="975"/>
    <cellStyle name="注释 2 3 2 2 7 4 6" xfId="3663"/>
    <cellStyle name="注释 2 3 2 2 7 4 7" xfId="5488"/>
    <cellStyle name="注释 2 3 2 2 7 4 8" xfId="3658"/>
    <cellStyle name="注释 2 3 2 2 7 4 9" xfId="4079"/>
    <cellStyle name="注释 2 3 2 2 7 5" xfId="10844"/>
    <cellStyle name="注释 2 3 2 2 7 5 10" xfId="9782"/>
    <cellStyle name="注释 2 3 2 2 7 5 11" xfId="10152"/>
    <cellStyle name="注释 2 3 2 2 7 5 2" xfId="11808"/>
    <cellStyle name="注释 2 3 2 2 7 5 3" xfId="1399"/>
    <cellStyle name="注释 2 3 2 2 7 5 4" xfId="2842"/>
    <cellStyle name="注释 2 3 2 2 7 5 5" xfId="9117"/>
    <cellStyle name="注释 2 3 2 2 7 5 6" xfId="11657"/>
    <cellStyle name="注释 2 3 2 2 7 5 7" xfId="2342"/>
    <cellStyle name="注释 2 3 2 2 7 5 8" xfId="4743"/>
    <cellStyle name="注释 2 3 2 2 7 5 9" xfId="701"/>
    <cellStyle name="注释 2 3 2 2 7 6" xfId="1251"/>
    <cellStyle name="注释 2 3 2 2 7 7" xfId="11662"/>
    <cellStyle name="注释 2 3 2 2 7 8" xfId="9593"/>
    <cellStyle name="注释 2 3 2 2 7 9" xfId="10171"/>
    <cellStyle name="注释 2 3 2 2 8" xfId="9098"/>
    <cellStyle name="注释 2 3 2 2 8 10" xfId="12269"/>
    <cellStyle name="注释 2 3 2 2 8 11" xfId="12071"/>
    <cellStyle name="注释 2 3 2 2 8 2" xfId="10675"/>
    <cellStyle name="注释 2 3 2 2 8 3" xfId="13297"/>
    <cellStyle name="注释 2 3 2 2 8 4" xfId="12152"/>
    <cellStyle name="注释 2 3 2 2 8 5" xfId="11706"/>
    <cellStyle name="注释 2 3 2 2 8 6" xfId="12731"/>
    <cellStyle name="注释 2 3 2 2 8 7" xfId="12735"/>
    <cellStyle name="注释 2 3 2 2 8 8" xfId="3087"/>
    <cellStyle name="注释 2 3 2 2 8 9" xfId="4296"/>
    <cellStyle name="注释 2 3 2 2 9" xfId="658"/>
    <cellStyle name="注释 2 3 2 2 9 10" xfId="12585"/>
    <cellStyle name="注释 2 3 2 2 9 11" xfId="9832"/>
    <cellStyle name="注释 2 3 2 2 9 2" xfId="10463"/>
    <cellStyle name="注释 2 3 2 2 9 3" xfId="13075"/>
    <cellStyle name="注释 2 3 2 2 9 4" xfId="12602"/>
    <cellStyle name="注释 2 3 2 2 9 5" xfId="5917"/>
    <cellStyle name="注释 2 3 2 2 9 6" xfId="6474"/>
    <cellStyle name="注释 2 3 2 2 9 7" xfId="2449"/>
    <cellStyle name="注释 2 3 2 2 9 8" xfId="8442"/>
    <cellStyle name="注释 2 3 2 2 9 9" xfId="12025"/>
    <cellStyle name="注释 2 3 2 20" xfId="13784"/>
    <cellStyle name="注释 2 3 2 21" xfId="13786"/>
    <cellStyle name="注释 2 3 2 22" xfId="13788"/>
    <cellStyle name="注释 2 3 2 3" xfId="9902"/>
    <cellStyle name="注释 2 3 2 3 10" xfId="14181"/>
    <cellStyle name="注释 2 3 2 3 11" xfId="10504"/>
    <cellStyle name="注释 2 3 2 3 12" xfId="9740"/>
    <cellStyle name="注释 2 3 2 3 13" xfId="6292"/>
    <cellStyle name="注释 2 3 2 3 14" xfId="3174"/>
    <cellStyle name="注释 2 3 2 3 15" xfId="6298"/>
    <cellStyle name="注释 2 3 2 3 2" xfId="10938"/>
    <cellStyle name="注释 2 3 2 3 2 10" xfId="7605"/>
    <cellStyle name="注释 2 3 2 3 2 11" xfId="7614"/>
    <cellStyle name="注释 2 3 2 3 2 2" xfId="10421"/>
    <cellStyle name="注释 2 3 2 3 2 3" xfId="3643"/>
    <cellStyle name="注释 2 3 2 3 2 4" xfId="1841"/>
    <cellStyle name="注释 2 3 2 3 2 5" xfId="14350"/>
    <cellStyle name="注释 2 3 2 3 2 6" xfId="14126"/>
    <cellStyle name="注释 2 3 2 3 2 7" xfId="14328"/>
    <cellStyle name="注释 2 3 2 3 2 8" xfId="14617"/>
    <cellStyle name="注释 2 3 2 3 2 9" xfId="14022"/>
    <cellStyle name="注释 2 3 2 3 3" xfId="6733"/>
    <cellStyle name="注释 2 3 2 3 3 10" xfId="3806"/>
    <cellStyle name="注释 2 3 2 3 3 11" xfId="10833"/>
    <cellStyle name="注释 2 3 2 3 3 2" xfId="10206"/>
    <cellStyle name="注释 2 3 2 3 3 3" xfId="10219"/>
    <cellStyle name="注释 2 3 2 3 3 4" xfId="5382"/>
    <cellStyle name="注释 2 3 2 3 3 5" xfId="12873"/>
    <cellStyle name="注释 2 3 2 3 3 6" xfId="5510"/>
    <cellStyle name="注释 2 3 2 3 3 7" xfId="5516"/>
    <cellStyle name="注释 2 3 2 3 3 8" xfId="9513"/>
    <cellStyle name="注释 2 3 2 3 3 9" xfId="14017"/>
    <cellStyle name="注释 2 3 2 3 4" xfId="11599"/>
    <cellStyle name="注释 2 3 2 3 4 10" xfId="9005"/>
    <cellStyle name="注释 2 3 2 3 4 11" xfId="9017"/>
    <cellStyle name="注释 2 3 2 3 4 2" xfId="13651"/>
    <cellStyle name="注释 2 3 2 3 4 3" xfId="2625"/>
    <cellStyle name="注释 2 3 2 3 4 4" xfId="13405"/>
    <cellStyle name="注释 2 3 2 3 4 5" xfId="14019"/>
    <cellStyle name="注释 2 3 2 3 4 6" xfId="6577"/>
    <cellStyle name="注释 2 3 2 3 4 7" xfId="6586"/>
    <cellStyle name="注释 2 3 2 3 4 8" xfId="12857"/>
    <cellStyle name="注释 2 3 2 3 4 9" xfId="13561"/>
    <cellStyle name="注释 2 3 2 3 5" xfId="11603"/>
    <cellStyle name="注释 2 3 2 3 5 10" xfId="14144"/>
    <cellStyle name="注释 2 3 2 3 5 11" xfId="13463"/>
    <cellStyle name="注释 2 3 2 3 5 2" xfId="8577"/>
    <cellStyle name="注释 2 3 2 3 5 3" xfId="12443"/>
    <cellStyle name="注释 2 3 2 3 5 4" xfId="14008"/>
    <cellStyle name="注释 2 3 2 3 5 5" xfId="10979"/>
    <cellStyle name="注释 2 3 2 3 5 6" xfId="10522"/>
    <cellStyle name="注释 2 3 2 3 5 7" xfId="12004"/>
    <cellStyle name="注释 2 3 2 3 5 8" xfId="12008"/>
    <cellStyle name="注释 2 3 2 3 5 9" xfId="13144"/>
    <cellStyle name="注释 2 3 2 3 6" xfId="14258"/>
    <cellStyle name="注释 2 3 2 3 7" xfId="14266"/>
    <cellStyle name="注释 2 3 2 3 8" xfId="11998"/>
    <cellStyle name="注释 2 3 2 3 9" xfId="11895"/>
    <cellStyle name="注释 2 3 2 4" xfId="13918"/>
    <cellStyle name="注释 2 3 2 4 10" xfId="14171"/>
    <cellStyle name="注释 2 3 2 4 11" xfId="8353"/>
    <cellStyle name="注释 2 3 2 4 12" xfId="686"/>
    <cellStyle name="注释 2 3 2 4 13" xfId="14155"/>
    <cellStyle name="注释 2 3 2 4 14" xfId="14060"/>
    <cellStyle name="注释 2 3 2 4 15" xfId="10668"/>
    <cellStyle name="注释 2 3 2 4 2" xfId="2567"/>
    <cellStyle name="注释 2 3 2 4 2 10" xfId="9603"/>
    <cellStyle name="注释 2 3 2 4 2 11" xfId="9658"/>
    <cellStyle name="注释 2 3 2 4 2 2" xfId="3670"/>
    <cellStyle name="注释 2 3 2 4 2 3" xfId="4143"/>
    <cellStyle name="注释 2 3 2 4 2 4" xfId="10793"/>
    <cellStyle name="注释 2 3 2 4 2 5" xfId="14262"/>
    <cellStyle name="注释 2 3 2 4 2 6" xfId="12827"/>
    <cellStyle name="注释 2 3 2 4 2 7" xfId="9482"/>
    <cellStyle name="注释 2 3 2 4 2 8" xfId="9488"/>
    <cellStyle name="注释 2 3 2 4 2 9" xfId="9492"/>
    <cellStyle name="注释 2 3 2 4 3" xfId="13834"/>
    <cellStyle name="注释 2 3 2 4 3 10" xfId="8225"/>
    <cellStyle name="注释 2 3 2 4 3 11" xfId="5055"/>
    <cellStyle name="注释 2 3 2 4 3 2" xfId="5357"/>
    <cellStyle name="注释 2 3 2 4 3 3" xfId="4189"/>
    <cellStyle name="注释 2 3 2 4 3 4" xfId="3801"/>
    <cellStyle name="注释 2 3 2 4 3 5" xfId="8301"/>
    <cellStyle name="注释 2 3 2 4 3 6" xfId="13201"/>
    <cellStyle name="注释 2 3 2 4 3 7" xfId="13203"/>
    <cellStyle name="注释 2 3 2 4 3 8" xfId="13936"/>
    <cellStyle name="注释 2 3 2 4 3 9" xfId="3674"/>
    <cellStyle name="注释 2 3 2 4 4" xfId="13684"/>
    <cellStyle name="注释 2 3 2 4 4 10" xfId="9312"/>
    <cellStyle name="注释 2 3 2 4 4 11" xfId="11442"/>
    <cellStyle name="注释 2 3 2 4 4 2" xfId="9959"/>
    <cellStyle name="注释 2 3 2 4 4 3" xfId="9962"/>
    <cellStyle name="注释 2 3 2 4 4 4" xfId="12328"/>
    <cellStyle name="注释 2 3 2 4 4 5" xfId="14059"/>
    <cellStyle name="注释 2 3 2 4 4 6" xfId="14560"/>
    <cellStyle name="注释 2 3 2 4 4 7" xfId="12642"/>
    <cellStyle name="注释 2 3 2 4 4 8" xfId="12892"/>
    <cellStyle name="注释 2 3 2 4 4 9" xfId="12893"/>
    <cellStyle name="注释 2 3 2 4 5" xfId="14007"/>
    <cellStyle name="注释 2 3 2 4 5 10" xfId="14161"/>
    <cellStyle name="注释 2 3 2 4 5 11" xfId="13717"/>
    <cellStyle name="注释 2 3 2 4 5 2" xfId="13700"/>
    <cellStyle name="注释 2 3 2 4 5 3" xfId="13710"/>
    <cellStyle name="注释 2 3 2 4 5 4" xfId="9195"/>
    <cellStyle name="注释 2 3 2 4 5 5" xfId="13902"/>
    <cellStyle name="注释 2 3 2 4 5 6" xfId="13859"/>
    <cellStyle name="注释 2 3 2 4 5 7" xfId="12413"/>
    <cellStyle name="注释 2 3 2 4 5 8" xfId="12899"/>
    <cellStyle name="注释 2 3 2 4 5 9" xfId="12129"/>
    <cellStyle name="注释 2 3 2 4 6" xfId="13774"/>
    <cellStyle name="注释 2 3 2 4 7" xfId="12027"/>
    <cellStyle name="注释 2 3 2 4 8" xfId="12632"/>
    <cellStyle name="注释 2 3 2 4 9" xfId="13409"/>
    <cellStyle name="注释 2 3 2 5" xfId="37"/>
    <cellStyle name="注释 2 3 2 5 10" xfId="12733"/>
    <cellStyle name="注释 2 3 2 5 11" xfId="10847"/>
    <cellStyle name="注释 2 3 2 5 12" xfId="4380"/>
    <cellStyle name="注释 2 3 2 5 13" xfId="14097"/>
    <cellStyle name="注释 2 3 2 5 14" xfId="14169"/>
    <cellStyle name="注释 2 3 2 5 15" xfId="14698"/>
    <cellStyle name="注释 2 3 2 5 2" xfId="1849"/>
    <cellStyle name="注释 2 3 2 5 2 10" xfId="5539"/>
    <cellStyle name="注释 2 3 2 5 2 11" xfId="6932"/>
    <cellStyle name="注释 2 3 2 5 2 2" xfId="3385"/>
    <cellStyle name="注释 2 3 2 5 2 3" xfId="2446"/>
    <cellStyle name="注释 2 3 2 5 2 4" xfId="5689"/>
    <cellStyle name="注释 2 3 2 5 2 5" xfId="14177"/>
    <cellStyle name="注释 2 3 2 5 2 6" xfId="14202"/>
    <cellStyle name="注释 2 3 2 5 2 7" xfId="13496"/>
    <cellStyle name="注释 2 3 2 5 2 8" xfId="13377"/>
    <cellStyle name="注释 2 3 2 5 2 9" xfId="13504"/>
    <cellStyle name="注释 2 3 2 5 3" xfId="5400"/>
    <cellStyle name="注释 2 3 2 5 3 10" xfId="6999"/>
    <cellStyle name="注释 2 3 2 5 3 11" xfId="9078"/>
    <cellStyle name="注释 2 3 2 5 3 2" xfId="1676"/>
    <cellStyle name="注释 2 3 2 5 3 3" xfId="5107"/>
    <cellStyle name="注释 2 3 2 5 3 4" xfId="3550"/>
    <cellStyle name="注释 2 3 2 5 3 5" xfId="14601"/>
    <cellStyle name="注释 2 3 2 5 3 6" xfId="14486"/>
    <cellStyle name="注释 2 3 2 5 3 7" xfId="14303"/>
    <cellStyle name="注释 2 3 2 5 3 8" xfId="12627"/>
    <cellStyle name="注释 2 3 2 5 3 9" xfId="6173"/>
    <cellStyle name="注释 2 3 2 5 4" xfId="13073"/>
    <cellStyle name="注释 2 3 2 5 4 10" xfId="4647"/>
    <cellStyle name="注释 2 3 2 5 4 11" xfId="7073"/>
    <cellStyle name="注释 2 3 2 5 4 2" xfId="13817"/>
    <cellStyle name="注释 2 3 2 5 4 3" xfId="11531"/>
    <cellStyle name="注释 2 3 2 5 4 4" xfId="324"/>
    <cellStyle name="注释 2 3 2 5 4 5" xfId="14347"/>
    <cellStyle name="注释 2 3 2 5 4 6" xfId="13705"/>
    <cellStyle name="注释 2 3 2 5 4 7" xfId="14512"/>
    <cellStyle name="注释 2 3 2 5 4 8" xfId="13572"/>
    <cellStyle name="注释 2 3 2 5 4 9" xfId="12836"/>
    <cellStyle name="注释 2 3 2 5 5" xfId="13878"/>
    <cellStyle name="注释 2 3 2 5 5 10" xfId="13728"/>
    <cellStyle name="注释 2 3 2 5 5 11" xfId="13855"/>
    <cellStyle name="注释 2 3 2 5 5 2" xfId="8363"/>
    <cellStyle name="注释 2 3 2 5 5 3" xfId="12596"/>
    <cellStyle name="注释 2 3 2 5 5 4" xfId="12728"/>
    <cellStyle name="注释 2 3 2 5 5 5" xfId="13389"/>
    <cellStyle name="注释 2 3 2 5 5 6" xfId="13981"/>
    <cellStyle name="注释 2 3 2 5 5 7" xfId="14712"/>
    <cellStyle name="注释 2 3 2 5 5 8" xfId="14581"/>
    <cellStyle name="注释 2 3 2 5 5 9" xfId="14619"/>
    <cellStyle name="注释 2 3 2 5 6" xfId="12040"/>
    <cellStyle name="注释 2 3 2 5 7" xfId="12045"/>
    <cellStyle name="注释 2 3 2 5 8" xfId="14065"/>
    <cellStyle name="注释 2 3 2 5 9" xfId="14204"/>
    <cellStyle name="注释 2 3 2 6" xfId="14427"/>
    <cellStyle name="注释 2 3 2 6 10" xfId="7060"/>
    <cellStyle name="注释 2 3 2 6 11" xfId="12363"/>
    <cellStyle name="注释 2 3 2 6 12" xfId="4417"/>
    <cellStyle name="注释 2 3 2 6 13" xfId="9344"/>
    <cellStyle name="注释 2 3 2 6 14" xfId="9353"/>
    <cellStyle name="注释 2 3 2 6 15" xfId="5431"/>
    <cellStyle name="注释 2 3 2 6 2" xfId="9568"/>
    <cellStyle name="注释 2 3 2 6 2 10" xfId="10269"/>
    <cellStyle name="注释 2 3 2 6 2 11" xfId="14114"/>
    <cellStyle name="注释 2 3 2 6 2 2" xfId="5329"/>
    <cellStyle name="注释 2 3 2 6 2 3" xfId="5342"/>
    <cellStyle name="注释 2 3 2 6 2 4" xfId="1758"/>
    <cellStyle name="注释 2 3 2 6 2 5" xfId="13587"/>
    <cellStyle name="注释 2 3 2 6 2 6" xfId="13628"/>
    <cellStyle name="注释 2 3 2 6 2 7" xfId="13481"/>
    <cellStyle name="注释 2 3 2 6 2 8" xfId="1160"/>
    <cellStyle name="注释 2 3 2 6 2 9" xfId="2713"/>
    <cellStyle name="注释 2 3 2 6 3" xfId="11084"/>
    <cellStyle name="注释 2 3 2 6 3 10" xfId="10143"/>
    <cellStyle name="注释 2 3 2 6 3 11" xfId="10186"/>
    <cellStyle name="注释 2 3 2 6 3 2" xfId="550"/>
    <cellStyle name="注释 2 3 2 6 3 3" xfId="5761"/>
    <cellStyle name="注释 2 3 2 6 3 4" xfId="5766"/>
    <cellStyle name="注释 2 3 2 6 3 5" xfId="14288"/>
    <cellStyle name="注释 2 3 2 6 3 6" xfId="13669"/>
    <cellStyle name="注释 2 3 2 6 3 7" xfId="13511"/>
    <cellStyle name="注释 2 3 2 6 3 8" xfId="3368"/>
    <cellStyle name="注释 2 3 2 6 3 9" xfId="1021"/>
    <cellStyle name="注释 2 3 2 6 4" xfId="12947"/>
    <cellStyle name="注释 2 3 2 6 4 10" xfId="9370"/>
    <cellStyle name="注释 2 3 2 6 4 11" xfId="14207"/>
    <cellStyle name="注释 2 3 2 6 4 2" xfId="5438"/>
    <cellStyle name="注释 2 3 2 6 4 3" xfId="404"/>
    <cellStyle name="注释 2 3 2 6 4 4" xfId="3421"/>
    <cellStyle name="注释 2 3 2 6 4 5" xfId="14614"/>
    <cellStyle name="注释 2 3 2 6 4 6" xfId="266"/>
    <cellStyle name="注释 2 3 2 6 4 7" xfId="9100"/>
    <cellStyle name="注释 2 3 2 6 4 8" xfId="5372"/>
    <cellStyle name="注释 2 3 2 6 4 9" xfId="5375"/>
    <cellStyle name="注释 2 3 2 6 5" xfId="14220"/>
    <cellStyle name="注释 2 3 2 6 5 10" xfId="11208"/>
    <cellStyle name="注释 2 3 2 6 5 11" xfId="11212"/>
    <cellStyle name="注释 2 3 2 6 5 2" xfId="2088"/>
    <cellStyle name="注释 2 3 2 6 5 3" xfId="3864"/>
    <cellStyle name="注释 2 3 2 6 5 4" xfId="12544"/>
    <cellStyle name="注释 2 3 2 6 5 5" xfId="790"/>
    <cellStyle name="注释 2 3 2 6 5 6" xfId="784"/>
    <cellStyle name="注释 2 3 2 6 5 7" xfId="2810"/>
    <cellStyle name="注释 2 3 2 6 5 8" xfId="1711"/>
    <cellStyle name="注释 2 3 2 6 5 9" xfId="616"/>
    <cellStyle name="注释 2 3 2 6 6" xfId="13386"/>
    <cellStyle name="注释 2 3 2 6 7" xfId="12302"/>
    <cellStyle name="注释 2 3 2 6 8" xfId="14324"/>
    <cellStyle name="注释 2 3 2 6 9" xfId="9690"/>
    <cellStyle name="注释 2 3 2 7" xfId="5945"/>
    <cellStyle name="注释 2 3 2 7 10" xfId="6235"/>
    <cellStyle name="注释 2 3 2 7 11" xfId="8282"/>
    <cellStyle name="注释 2 3 2 7 12" xfId="3067"/>
    <cellStyle name="注释 2 3 2 7 13" xfId="4628"/>
    <cellStyle name="注释 2 3 2 7 14" xfId="4995"/>
    <cellStyle name="注释 2 3 2 7 15" xfId="13697"/>
    <cellStyle name="注释 2 3 2 7 2" xfId="12347"/>
    <cellStyle name="注释 2 3 2 7 2 10" xfId="7803"/>
    <cellStyle name="注释 2 3 2 7 2 11" xfId="1998"/>
    <cellStyle name="注释 2 3 2 7 2 2" xfId="3578"/>
    <cellStyle name="注释 2 3 2 7 2 3" xfId="5291"/>
    <cellStyle name="注释 2 3 2 7 2 4" xfId="522"/>
    <cellStyle name="注释 2 3 2 7 2 5" xfId="7289"/>
    <cellStyle name="注释 2 3 2 7 2 6" xfId="5412"/>
    <cellStyle name="注释 2 3 2 7 2 7" xfId="10480"/>
    <cellStyle name="注释 2 3 2 7 2 8" xfId="10491"/>
    <cellStyle name="注释 2 3 2 7 2 9" xfId="5202"/>
    <cellStyle name="注释 2 3 2 7 3" xfId="12374"/>
    <cellStyle name="注释 2 3 2 7 3 10" xfId="13688"/>
    <cellStyle name="注释 2 3 2 7 3 11" xfId="13703"/>
    <cellStyle name="注释 2 3 2 7 3 2" xfId="12254"/>
    <cellStyle name="注释 2 3 2 7 3 3" xfId="5897"/>
    <cellStyle name="注释 2 3 2 7 3 4" xfId="3483"/>
    <cellStyle name="注释 2 3 2 7 3 5" xfId="12396"/>
    <cellStyle name="注释 2 3 2 7 3 6" xfId="12404"/>
    <cellStyle name="注释 2 3 2 7 3 7" xfId="2383"/>
    <cellStyle name="注释 2 3 2 7 3 8" xfId="3667"/>
    <cellStyle name="注释 2 3 2 7 3 9" xfId="10530"/>
    <cellStyle name="注释 2 3 2 7 4" xfId="14253"/>
    <cellStyle name="注释 2 3 2 7 4 10" xfId="13606"/>
    <cellStyle name="注释 2 3 2 7 4 11" xfId="6836"/>
    <cellStyle name="注释 2 3 2 7 4 2" xfId="11229"/>
    <cellStyle name="注释 2 3 2 7 4 3" xfId="10064"/>
    <cellStyle name="注释 2 3 2 7 4 4" xfId="10075"/>
    <cellStyle name="注释 2 3 2 7 4 5" xfId="14151"/>
    <cellStyle name="注释 2 3 2 7 4 6" xfId="12956"/>
    <cellStyle name="注释 2 3 2 7 4 7" xfId="9135"/>
    <cellStyle name="注释 2 3 2 7 4 8" xfId="5631"/>
    <cellStyle name="注释 2 3 2 7 4 9" xfId="4206"/>
    <cellStyle name="注释 2 3 2 7 5" xfId="11390"/>
    <cellStyle name="注释 2 3 2 7 5 10" xfId="13579"/>
    <cellStyle name="注释 2 3 2 7 5 11" xfId="14313"/>
    <cellStyle name="注释 2 3 2 7 5 2" xfId="10091"/>
    <cellStyle name="注释 2 3 2 7 5 3" xfId="10097"/>
    <cellStyle name="注释 2 3 2 7 5 4" xfId="10104"/>
    <cellStyle name="注释 2 3 2 7 5 5" xfId="3453"/>
    <cellStyle name="注释 2 3 2 7 5 6" xfId="10809"/>
    <cellStyle name="注释 2 3 2 7 5 7" xfId="13949"/>
    <cellStyle name="注释 2 3 2 7 5 8" xfId="5642"/>
    <cellStyle name="注释 2 3 2 7 5 9" xfId="10536"/>
    <cellStyle name="注释 2 3 2 7 6" xfId="14505"/>
    <cellStyle name="注释 2 3 2 7 7" xfId="3633"/>
    <cellStyle name="注释 2 3 2 7 8" xfId="13445"/>
    <cellStyle name="注释 2 3 2 7 9" xfId="13532"/>
    <cellStyle name="注释 2 3 2 8" xfId="14091"/>
    <cellStyle name="注释 2 3 2 8 10" xfId="5471"/>
    <cellStyle name="注释 2 3 2 8 11" xfId="10560"/>
    <cellStyle name="注释 2 3 2 8 12" xfId="7904"/>
    <cellStyle name="注释 2 3 2 8 13" xfId="8073"/>
    <cellStyle name="注释 2 3 2 8 14" xfId="8079"/>
    <cellStyle name="注释 2 3 2 8 15" xfId="4318"/>
    <cellStyle name="注释 2 3 2 8 2" xfId="12408"/>
    <cellStyle name="注释 2 3 2 8 2 10" xfId="5124"/>
    <cellStyle name="注释 2 3 2 8 2 11" xfId="11456"/>
    <cellStyle name="注释 2 3 2 8 2 2" xfId="5487"/>
    <cellStyle name="注释 2 3 2 8 2 3" xfId="3656"/>
    <cellStyle name="注释 2 3 2 8 2 4" xfId="4078"/>
    <cellStyle name="注释 2 3 2 8 2 5" xfId="3040"/>
    <cellStyle name="注释 2 3 2 8 2 6" xfId="10233"/>
    <cellStyle name="注释 2 3 2 8 2 7" xfId="13383"/>
    <cellStyle name="注释 2 3 2 8 2 8" xfId="1379"/>
    <cellStyle name="注释 2 3 2 8 2 9" xfId="1015"/>
    <cellStyle name="注释 2 3 2 8 3" xfId="4411"/>
    <cellStyle name="注释 2 3 2 8 3 10" xfId="12705"/>
    <cellStyle name="注释 2 3 2 8 3 11" xfId="12708"/>
    <cellStyle name="注释 2 3 2 8 3 2" xfId="2341"/>
    <cellStyle name="注释 2 3 2 8 3 3" xfId="4741"/>
    <cellStyle name="注释 2 3 2 8 3 4" xfId="700"/>
    <cellStyle name="注释 2 3 2 8 3 5" xfId="7823"/>
    <cellStyle name="注释 2 3 2 8 3 6" xfId="6279"/>
    <cellStyle name="注释 2 3 2 8 3 7" xfId="7829"/>
    <cellStyle name="注释 2 3 2 8 3 8" xfId="7833"/>
    <cellStyle name="注释 2 3 2 8 3 9" xfId="2900"/>
    <cellStyle name="注释 2 3 2 8 4" xfId="9475"/>
    <cellStyle name="注释 2 3 2 8 4 10" xfId="2601"/>
    <cellStyle name="注释 2 3 2 8 4 11" xfId="8359"/>
    <cellStyle name="注释 2 3 2 8 4 2" xfId="8516"/>
    <cellStyle name="注释 2 3 2 8 4 3" xfId="10162"/>
    <cellStyle name="注释 2 3 2 8 4 4" xfId="10167"/>
    <cellStyle name="注释 2 3 2 8 4 5" xfId="11763"/>
    <cellStyle name="注释 2 3 2 8 4 6" xfId="6567"/>
    <cellStyle name="注释 2 3 2 8 4 7" xfId="4700"/>
    <cellStyle name="注释 2 3 2 8 4 8" xfId="5102"/>
    <cellStyle name="注释 2 3 2 8 4 9" xfId="9196"/>
    <cellStyle name="注释 2 3 2 8 5" xfId="9478"/>
    <cellStyle name="注释 2 3 2 8 5 10" xfId="11484"/>
    <cellStyle name="注释 2 3 2 8 5 11" xfId="11506"/>
    <cellStyle name="注释 2 3 2 8 5 2" xfId="12098"/>
    <cellStyle name="注释 2 3 2 8 5 3" xfId="7709"/>
    <cellStyle name="注释 2 3 2 8 5 4" xfId="12104"/>
    <cellStyle name="注释 2 3 2 8 5 5" xfId="13944"/>
    <cellStyle name="注释 2 3 2 8 5 6" xfId="13883"/>
    <cellStyle name="注释 2 3 2 8 5 7" xfId="13975"/>
    <cellStyle name="注释 2 3 2 8 5 8" xfId="14352"/>
    <cellStyle name="注释 2 3 2 8 5 9" xfId="13336"/>
    <cellStyle name="注释 2 3 2 8 6" xfId="9483"/>
    <cellStyle name="注释 2 3 2 8 7" xfId="9489"/>
    <cellStyle name="注释 2 3 2 8 8" xfId="9502"/>
    <cellStyle name="注释 2 3 2 8 9" xfId="8950"/>
    <cellStyle name="注释 2 3 2 9" xfId="5481"/>
    <cellStyle name="注释 2 3 2 9 10" xfId="8412"/>
    <cellStyle name="注释 2 3 2 9 11" xfId="8806"/>
    <cellStyle name="注释 2 3 2 9 2" xfId="3479"/>
    <cellStyle name="注释 2 3 2 9 3" xfId="9517"/>
    <cellStyle name="注释 2 3 2 9 4" xfId="9518"/>
    <cellStyle name="注释 2 3 2 9 5" xfId="9520"/>
    <cellStyle name="注释 2 3 2 9 6" xfId="9522"/>
    <cellStyle name="注释 2 3 2 9 7" xfId="9524"/>
    <cellStyle name="注释 2 3 2 9 8" xfId="9707"/>
    <cellStyle name="注释 2 3 2 9 9" xfId="9711"/>
    <cellStyle name="注释 2 3 3" xfId="4330"/>
    <cellStyle name="注释 2 3 3 10" xfId="5278"/>
    <cellStyle name="注释 2 3 3 11" xfId="12158"/>
    <cellStyle name="注释 2 3 3 2" xfId="12381"/>
    <cellStyle name="注释 2 3 3 3" xfId="13905"/>
    <cellStyle name="注释 2 3 3 4" xfId="13065"/>
    <cellStyle name="注释 2 3 3 5" xfId="1397"/>
    <cellStyle name="注释 2 3 3 6" xfId="13133"/>
    <cellStyle name="注释 2 3 3 7" xfId="13051"/>
    <cellStyle name="注释 2 3 3 8" xfId="13723"/>
    <cellStyle name="注释 2 3 3 9" xfId="13633"/>
    <cellStyle name="注释 2 3 4" xfId="8395"/>
    <cellStyle name="注释 2 3 4 10" xfId="5023"/>
    <cellStyle name="注释 2 3 4 11" xfId="4753"/>
    <cellStyle name="注释 2 3 4 2" xfId="14341"/>
    <cellStyle name="注释 2 3 4 3" xfId="4984"/>
    <cellStyle name="注释 2 3 4 4" xfId="282"/>
    <cellStyle name="注释 2 3 4 5" xfId="9456"/>
    <cellStyle name="注释 2 3 4 6" xfId="10801"/>
    <cellStyle name="注释 2 3 4 7" xfId="13150"/>
    <cellStyle name="注释 2 3 4 8" xfId="9463"/>
    <cellStyle name="注释 2 3 4 9" xfId="14030"/>
    <cellStyle name="注释 2 3 5" xfId="8414"/>
    <cellStyle name="注释 2 3 6" xfId="8804"/>
    <cellStyle name="注释 2 3 7" xfId="5622"/>
    <cellStyle name="注释 2 3 8" xfId="7080"/>
    <cellStyle name="注释 2 3 9" xfId="7083"/>
    <cellStyle name="注释 2 4" xfId="14699"/>
    <cellStyle name="注释 2 4 10" xfId="8148"/>
    <cellStyle name="注释 2 4 10 10" xfId="13968"/>
    <cellStyle name="注释 2 4 10 11" xfId="10419"/>
    <cellStyle name="注释 2 4 10 2" xfId="6584"/>
    <cellStyle name="注释 2 4 10 3" xfId="12858"/>
    <cellStyle name="注释 2 4 10 4" xfId="13560"/>
    <cellStyle name="注释 2 4 10 5" xfId="13484"/>
    <cellStyle name="注释 2 4 10 6" xfId="13644"/>
    <cellStyle name="注释 2 4 10 7" xfId="14733"/>
    <cellStyle name="注释 2 4 10 8" xfId="11498"/>
    <cellStyle name="注释 2 4 10 9" xfId="14404"/>
    <cellStyle name="注释 2 4 11" xfId="8229"/>
    <cellStyle name="注释 2 4 11 10" xfId="4249"/>
    <cellStyle name="注释 2 4 11 11" xfId="6472"/>
    <cellStyle name="注释 2 4 11 2" xfId="12005"/>
    <cellStyle name="注释 2 4 11 3" xfId="12009"/>
    <cellStyle name="注释 2 4 11 4" xfId="13145"/>
    <cellStyle name="注释 2 4 11 5" xfId="2788"/>
    <cellStyle name="注释 2 4 11 6" xfId="3948"/>
    <cellStyle name="注释 2 4 11 7" xfId="12283"/>
    <cellStyle name="注释 2 4 11 8" xfId="13910"/>
    <cellStyle name="注释 2 4 11 9" xfId="11448"/>
    <cellStyle name="注释 2 4 12" xfId="10823"/>
    <cellStyle name="注释 2 4 12 10" xfId="3041"/>
    <cellStyle name="注释 2 4 12 11" xfId="10234"/>
    <cellStyle name="注释 2 4 12 2" xfId="3535"/>
    <cellStyle name="注释 2 4 12 3" xfId="13155"/>
    <cellStyle name="注释 2 4 12 4" xfId="2894"/>
    <cellStyle name="注释 2 4 12 5" xfId="1509"/>
    <cellStyle name="注释 2 4 12 6" xfId="13158"/>
    <cellStyle name="注释 2 4 12 7" xfId="12612"/>
    <cellStyle name="注释 2 4 12 8" xfId="13164"/>
    <cellStyle name="注释 2 4 12 9" xfId="12335"/>
    <cellStyle name="注释 2 4 13" xfId="3469"/>
    <cellStyle name="注释 2 4 14" xfId="1991"/>
    <cellStyle name="注释 2 4 15" xfId="1551"/>
    <cellStyle name="注释 2 4 16" xfId="4748"/>
    <cellStyle name="注释 2 4 17" xfId="9590"/>
    <cellStyle name="注释 2 4 18" xfId="11185"/>
    <cellStyle name="注释 2 4 19" xfId="11187"/>
    <cellStyle name="注释 2 4 2" xfId="1745"/>
    <cellStyle name="注释 2 4 2 10" xfId="7854"/>
    <cellStyle name="注释 2 4 2 10 10" xfId="12352"/>
    <cellStyle name="注释 2 4 2 10 11" xfId="12373"/>
    <cellStyle name="注释 2 4 2 10 2" xfId="14598"/>
    <cellStyle name="注释 2 4 2 10 3" xfId="14359"/>
    <cellStyle name="注释 2 4 2 10 4" xfId="14548"/>
    <cellStyle name="注释 2 4 2 10 5" xfId="14238"/>
    <cellStyle name="注释 2 4 2 10 6" xfId="11898"/>
    <cellStyle name="注释 2 4 2 10 7" xfId="11908"/>
    <cellStyle name="注释 2 4 2 10 8" xfId="12485"/>
    <cellStyle name="注释 2 4 2 10 9" xfId="14111"/>
    <cellStyle name="注释 2 4 2 11" xfId="7059"/>
    <cellStyle name="注释 2 4 2 11 10" xfId="5675"/>
    <cellStyle name="注释 2 4 2 11 11" xfId="5700"/>
    <cellStyle name="注释 2 4 2 11 2" xfId="5447"/>
    <cellStyle name="注释 2 4 2 11 3" xfId="5451"/>
    <cellStyle name="注释 2 4 2 11 4" xfId="5456"/>
    <cellStyle name="注释 2 4 2 11 5" xfId="5459"/>
    <cellStyle name="注释 2 4 2 11 6" xfId="3808"/>
    <cellStyle name="注释 2 4 2 11 7" xfId="6447"/>
    <cellStyle name="注释 2 4 2 11 8" xfId="5466"/>
    <cellStyle name="注释 2 4 2 11 9" xfId="5280"/>
    <cellStyle name="注释 2 4 2 12" xfId="12365"/>
    <cellStyle name="注释 2 4 2 13" xfId="4416"/>
    <cellStyle name="注释 2 4 2 14" xfId="9345"/>
    <cellStyle name="注释 2 4 2 15" xfId="9354"/>
    <cellStyle name="注释 2 4 2 16" xfId="5432"/>
    <cellStyle name="注释 2 4 2 17" xfId="5444"/>
    <cellStyle name="注释 2 4 2 18" xfId="9668"/>
    <cellStyle name="注释 2 4 2 19" xfId="9675"/>
    <cellStyle name="注释 2 4 2 2" xfId="11581"/>
    <cellStyle name="注释 2 4 2 2 10" xfId="13513"/>
    <cellStyle name="注释 2 4 2 2 11" xfId="12530"/>
    <cellStyle name="注释 2 4 2 2 12" xfId="14407"/>
    <cellStyle name="注释 2 4 2 2 13" xfId="14408"/>
    <cellStyle name="注释 2 4 2 2 14" xfId="14526"/>
    <cellStyle name="注释 2 4 2 2 15" xfId="10703"/>
    <cellStyle name="注释 2 4 2 2 2" xfId="1864"/>
    <cellStyle name="注释 2 4 2 2 2 10" xfId="4831"/>
    <cellStyle name="注释 2 4 2 2 2 11" xfId="12429"/>
    <cellStyle name="注释 2 4 2 2 2 2" xfId="9274"/>
    <cellStyle name="注释 2 4 2 2 2 3" xfId="8948"/>
    <cellStyle name="注释 2 4 2 2 2 4" xfId="5301"/>
    <cellStyle name="注释 2 4 2 2 2 5" xfId="3217"/>
    <cellStyle name="注释 2 4 2 2 2 6" xfId="11260"/>
    <cellStyle name="注释 2 4 2 2 2 7" xfId="11269"/>
    <cellStyle name="注释 2 4 2 2 2 8" xfId="11282"/>
    <cellStyle name="注释 2 4 2 2 2 9" xfId="1098"/>
    <cellStyle name="注释 2 4 2 2 3" xfId="6105"/>
    <cellStyle name="注释 2 4 2 2 3 10" xfId="3818"/>
    <cellStyle name="注释 2 4 2 2 3 11" xfId="13868"/>
    <cellStyle name="注释 2 4 2 2 3 2" xfId="14234"/>
    <cellStyle name="注释 2 4 2 2 3 3" xfId="12533"/>
    <cellStyle name="注释 2 4 2 2 3 4" xfId="12201"/>
    <cellStyle name="注释 2 4 2 2 3 5" xfId="800"/>
    <cellStyle name="注释 2 4 2 2 3 6" xfId="718"/>
    <cellStyle name="注释 2 4 2 2 3 7" xfId="11316"/>
    <cellStyle name="注释 2 4 2 2 3 8" xfId="12751"/>
    <cellStyle name="注释 2 4 2 2 3 9" xfId="10359"/>
    <cellStyle name="注释 2 4 2 2 4" xfId="6097"/>
    <cellStyle name="注释 2 4 2 2 4 10" xfId="10663"/>
    <cellStyle name="注释 2 4 2 2 4 11" xfId="11116"/>
    <cellStyle name="注释 2 4 2 2 4 2" xfId="781"/>
    <cellStyle name="注释 2 4 2 2 4 3" xfId="6439"/>
    <cellStyle name="注释 2 4 2 2 4 4" xfId="5335"/>
    <cellStyle name="注释 2 4 2 2 4 5" xfId="10108"/>
    <cellStyle name="注释 2 4 2 2 4 6" xfId="306"/>
    <cellStyle name="注释 2 4 2 2 4 7" xfId="10625"/>
    <cellStyle name="注释 2 4 2 2 4 8" xfId="830"/>
    <cellStyle name="注释 2 4 2 2 4 9" xfId="7026"/>
    <cellStyle name="注释 2 4 2 2 5" xfId="7157"/>
    <cellStyle name="注释 2 4 2 2 5 10" xfId="10849"/>
    <cellStyle name="注释 2 4 2 2 5 11" xfId="4378"/>
    <cellStyle name="注释 2 4 2 2 5 2" xfId="8107"/>
    <cellStyle name="注释 2 4 2 2 5 3" xfId="8110"/>
    <cellStyle name="注释 2 4 2 2 5 4" xfId="8113"/>
    <cellStyle name="注释 2 4 2 2 5 5" xfId="13979"/>
    <cellStyle name="注释 2 4 2 2 5 6" xfId="5277"/>
    <cellStyle name="注释 2 4 2 2 5 7" xfId="12157"/>
    <cellStyle name="注释 2 4 2 2 5 8" xfId="14070"/>
    <cellStyle name="注释 2 4 2 2 5 9" xfId="11999"/>
    <cellStyle name="注释 2 4 2 2 6" xfId="2048"/>
    <cellStyle name="注释 2 4 2 2 7" xfId="5328"/>
    <cellStyle name="注释 2 4 2 2 8" xfId="5341"/>
    <cellStyle name="注释 2 4 2 2 9" xfId="1756"/>
    <cellStyle name="注释 2 4 2 20" xfId="9355"/>
    <cellStyle name="注释 2 4 2 21" xfId="5433"/>
    <cellStyle name="注释 2 4 2 3" xfId="12264"/>
    <cellStyle name="注释 2 4 2 3 10" xfId="12441"/>
    <cellStyle name="注释 2 4 2 3 11" xfId="12223"/>
    <cellStyle name="注释 2 4 2 3 12" xfId="13507"/>
    <cellStyle name="注释 2 4 2 3 13" xfId="13612"/>
    <cellStyle name="注释 2 4 2 3 14" xfId="13395"/>
    <cellStyle name="注释 2 4 2 3 15" xfId="13397"/>
    <cellStyle name="注释 2 4 2 3 2" xfId="3547"/>
    <cellStyle name="注释 2 4 2 3 2 10" xfId="2678"/>
    <cellStyle name="注释 2 4 2 3 2 11" xfId="5565"/>
    <cellStyle name="注释 2 4 2 3 2 2" xfId="14310"/>
    <cellStyle name="注释 2 4 2 3 2 3" xfId="14425"/>
    <cellStyle name="注释 2 4 2 3 2 4" xfId="14053"/>
    <cellStyle name="注释 2 4 2 3 2 5" xfId="14069"/>
    <cellStyle name="注释 2 4 2 3 2 6" xfId="1932"/>
    <cellStyle name="注释 2 4 2 3 2 7" xfId="2202"/>
    <cellStyle name="注释 2 4 2 3 2 8" xfId="815"/>
    <cellStyle name="注释 2 4 2 3 2 9" xfId="993"/>
    <cellStyle name="注释 2 4 2 3 3" xfId="1151"/>
    <cellStyle name="注释 2 4 2 3 3 10" xfId="2571"/>
    <cellStyle name="注释 2 4 2 3 3 11" xfId="2473"/>
    <cellStyle name="注释 2 4 2 3 3 2" xfId="9727"/>
    <cellStyle name="注释 2 4 2 3 3 3" xfId="14326"/>
    <cellStyle name="注释 2 4 2 3 3 4" xfId="14431"/>
    <cellStyle name="注释 2 4 2 3 3 5" xfId="14433"/>
    <cellStyle name="注释 2 4 2 3 3 6" xfId="13070"/>
    <cellStyle name="注释 2 4 2 3 3 7" xfId="13848"/>
    <cellStyle name="注释 2 4 2 3 3 8" xfId="14452"/>
    <cellStyle name="注释 2 4 2 3 3 9" xfId="7255"/>
    <cellStyle name="注释 2 4 2 3 4" xfId="864"/>
    <cellStyle name="注释 2 4 2 3 4 10" xfId="1362"/>
    <cellStyle name="注释 2 4 2 3 4 11" xfId="6176"/>
    <cellStyle name="注释 2 4 2 3 4 2" xfId="14406"/>
    <cellStyle name="注释 2 4 2 3 4 3" xfId="13615"/>
    <cellStyle name="注释 2 4 2 3 4 4" xfId="13362"/>
    <cellStyle name="注释 2 4 2 3 4 5" xfId="14373"/>
    <cellStyle name="注释 2 4 2 3 4 6" xfId="8403"/>
    <cellStyle name="注释 2 4 2 3 4 7" xfId="8420"/>
    <cellStyle name="注释 2 4 2 3 4 8" xfId="13822"/>
    <cellStyle name="注释 2 4 2 3 4 9" xfId="8822"/>
    <cellStyle name="注释 2 4 2 3 5" xfId="3008"/>
    <cellStyle name="注释 2 4 2 3 5 10" xfId="13691"/>
    <cellStyle name="注释 2 4 2 3 5 11" xfId="14529"/>
    <cellStyle name="注释 2 4 2 3 5 2" xfId="3151"/>
    <cellStyle name="注释 2 4 2 3 5 3" xfId="695"/>
    <cellStyle name="注释 2 4 2 3 5 4" xfId="5818"/>
    <cellStyle name="注释 2 4 2 3 5 5" xfId="3403"/>
    <cellStyle name="注释 2 4 2 3 5 6" xfId="546"/>
    <cellStyle name="注释 2 4 2 3 5 7" xfId="3343"/>
    <cellStyle name="注释 2 4 2 3 5 8" xfId="11954"/>
    <cellStyle name="注释 2 4 2 3 5 9" xfId="14336"/>
    <cellStyle name="注释 2 4 2 3 6" xfId="1358"/>
    <cellStyle name="注释 2 4 2 3 7" xfId="552"/>
    <cellStyle name="注释 2 4 2 3 8" xfId="5762"/>
    <cellStyle name="注释 2 4 2 3 9" xfId="5767"/>
    <cellStyle name="注释 2 4 2 4" xfId="12273"/>
    <cellStyle name="注释 2 4 2 4 10" xfId="12034"/>
    <cellStyle name="注释 2 4 2 4 11" xfId="9705"/>
    <cellStyle name="注释 2 4 2 4 12" xfId="8256"/>
    <cellStyle name="注释 2 4 2 4 13" xfId="2665"/>
    <cellStyle name="注释 2 4 2 4 14" xfId="10906"/>
    <cellStyle name="注释 2 4 2 4 15" xfId="6990"/>
    <cellStyle name="注释 2 4 2 4 2" xfId="12360"/>
    <cellStyle name="注释 2 4 2 4 2 10" xfId="5764"/>
    <cellStyle name="注释 2 4 2 4 2 11" xfId="8043"/>
    <cellStyle name="注释 2 4 2 4 2 2" xfId="5200"/>
    <cellStyle name="注释 2 4 2 4 2 3" xfId="7778"/>
    <cellStyle name="注释 2 4 2 4 2 4" xfId="14461"/>
    <cellStyle name="注释 2 4 2 4 2 5" xfId="14475"/>
    <cellStyle name="注释 2 4 2 4 2 6" xfId="14024"/>
    <cellStyle name="注释 2 4 2 4 2 7" xfId="13608"/>
    <cellStyle name="注释 2 4 2 4 2 8" xfId="14488"/>
    <cellStyle name="注释 2 4 2 4 2 9" xfId="14496"/>
    <cellStyle name="注释 2 4 2 4 3" xfId="9744"/>
    <cellStyle name="注释 2 4 2 4 3 10" xfId="3776"/>
    <cellStyle name="注释 2 4 2 4 3 11" xfId="3409"/>
    <cellStyle name="注释 2 4 2 4 3 2" xfId="11529"/>
    <cellStyle name="注释 2 4 2 4 3 3" xfId="11533"/>
    <cellStyle name="注释 2 4 2 4 3 4" xfId="13033"/>
    <cellStyle name="注释 2 4 2 4 3 5" xfId="14227"/>
    <cellStyle name="注释 2 4 2 4 3 6" xfId="14286"/>
    <cellStyle name="注释 2 4 2 4 3 7" xfId="14615"/>
    <cellStyle name="注释 2 4 2 4 3 8" xfId="14483"/>
    <cellStyle name="注释 2 4 2 4 3 9" xfId="14519"/>
    <cellStyle name="注释 2 4 2 4 4" xfId="1731"/>
    <cellStyle name="注释 2 4 2 4 4 10" xfId="6017"/>
    <cellStyle name="注释 2 4 2 4 4 11" xfId="4363"/>
    <cellStyle name="注释 2 4 2 4 4 2" xfId="4640"/>
    <cellStyle name="注释 2 4 2 4 4 3" xfId="5474"/>
    <cellStyle name="注释 2 4 2 4 4 4" xfId="3530"/>
    <cellStyle name="注释 2 4 2 4 4 5" xfId="95"/>
    <cellStyle name="注释 2 4 2 4 4 6" xfId="13255"/>
    <cellStyle name="注释 2 4 2 4 4 7" xfId="14003"/>
    <cellStyle name="注释 2 4 2 4 4 8" xfId="1364"/>
    <cellStyle name="注释 2 4 2 4 4 9" xfId="14521"/>
    <cellStyle name="注释 2 4 2 4 5" xfId="5426"/>
    <cellStyle name="注释 2 4 2 4 5 10" xfId="89"/>
    <cellStyle name="注释 2 4 2 4 5 11" xfId="3858"/>
    <cellStyle name="注释 2 4 2 4 5 2" xfId="3498"/>
    <cellStyle name="注释 2 4 2 4 5 3" xfId="560"/>
    <cellStyle name="注释 2 4 2 4 5 4" xfId="13735"/>
    <cellStyle name="注释 2 4 2 4 5 5" xfId="13762"/>
    <cellStyle name="注释 2 4 2 4 5 6" xfId="14509"/>
    <cellStyle name="注释 2 4 2 4 5 7" xfId="13999"/>
    <cellStyle name="注释 2 4 2 4 5 8" xfId="11491"/>
    <cellStyle name="注释 2 4 2 4 5 9" xfId="11497"/>
    <cellStyle name="注释 2 4 2 4 6" xfId="5427"/>
    <cellStyle name="注释 2 4 2 4 7" xfId="5439"/>
    <cellStyle name="注释 2 4 2 4 8" xfId="405"/>
    <cellStyle name="注释 2 4 2 4 9" xfId="3422"/>
    <cellStyle name="注释 2 4 2 5" xfId="14029"/>
    <cellStyle name="注释 2 4 2 5 10" xfId="1715"/>
    <cellStyle name="注释 2 4 2 5 11" xfId="3010"/>
    <cellStyle name="注释 2 4 2 5 12" xfId="6372"/>
    <cellStyle name="注释 2 4 2 5 13" xfId="4387"/>
    <cellStyle name="注释 2 4 2 5 14" xfId="13758"/>
    <cellStyle name="注释 2 4 2 5 15" xfId="4399"/>
    <cellStyle name="注释 2 4 2 5 2" xfId="14419"/>
    <cellStyle name="注释 2 4 2 5 2 10" xfId="14415"/>
    <cellStyle name="注释 2 4 2 5 2 11" xfId="14315"/>
    <cellStyle name="注释 2 4 2 5 2 2" xfId="6342"/>
    <cellStyle name="注释 2 4 2 5 2 3" xfId="4911"/>
    <cellStyle name="注释 2 4 2 5 2 4" xfId="13804"/>
    <cellStyle name="注释 2 4 2 5 2 5" xfId="13812"/>
    <cellStyle name="注释 2 4 2 5 2 6" xfId="12458"/>
    <cellStyle name="注释 2 4 2 5 2 7" xfId="12473"/>
    <cellStyle name="注释 2 4 2 5 2 8" xfId="3076"/>
    <cellStyle name="注释 2 4 2 5 2 9" xfId="3121"/>
    <cellStyle name="注释 2 4 2 5 3" xfId="14317"/>
    <cellStyle name="注释 2 4 2 5 3 10" xfId="5535"/>
    <cellStyle name="注释 2 4 2 5 3 11" xfId="5351"/>
    <cellStyle name="注释 2 4 2 5 3 2" xfId="13779"/>
    <cellStyle name="注释 2 4 2 5 3 3" xfId="12824"/>
    <cellStyle name="注释 2 4 2 5 3 4" xfId="14649"/>
    <cellStyle name="注释 2 4 2 5 3 5" xfId="6355"/>
    <cellStyle name="注释 2 4 2 5 3 6" xfId="6359"/>
    <cellStyle name="注释 2 4 2 5 3 7" xfId="14579"/>
    <cellStyle name="注释 2 4 2 5 3 8" xfId="8328"/>
    <cellStyle name="注释 2 4 2 5 3 9" xfId="4528"/>
    <cellStyle name="注释 2 4 2 5 4" xfId="11761"/>
    <cellStyle name="注释 2 4 2 5 4 10" xfId="6506"/>
    <cellStyle name="注释 2 4 2 5 4 11" xfId="6516"/>
    <cellStyle name="注释 2 4 2 5 4 2" xfId="14531"/>
    <cellStyle name="注释 2 4 2 5 4 3" xfId="13104"/>
    <cellStyle name="注释 2 4 2 5 4 4" xfId="14093"/>
    <cellStyle name="注释 2 4 2 5 4 5" xfId="13652"/>
    <cellStyle name="注释 2 4 2 5 4 6" xfId="14245"/>
    <cellStyle name="注释 2 4 2 5 4 7" xfId="14364"/>
    <cellStyle name="注释 2 4 2 5 4 8" xfId="14549"/>
    <cellStyle name="注释 2 4 2 5 4 9" xfId="14704"/>
    <cellStyle name="注释 2 4 2 5 5" xfId="11768"/>
    <cellStyle name="注释 2 4 2 5 5 10" xfId="11866"/>
    <cellStyle name="注释 2 4 2 5 5 11" xfId="12756"/>
    <cellStyle name="注释 2 4 2 5 5 2" xfId="13832"/>
    <cellStyle name="注释 2 4 2 5 5 3" xfId="1070"/>
    <cellStyle name="注释 2 4 2 5 5 4" xfId="6550"/>
    <cellStyle name="注释 2 4 2 5 5 5" xfId="755"/>
    <cellStyle name="注释 2 4 2 5 5 6" xfId="575"/>
    <cellStyle name="注释 2 4 2 5 5 7" xfId="1764"/>
    <cellStyle name="注释 2 4 2 5 5 8" xfId="1478"/>
    <cellStyle name="注释 2 4 2 5 5 9" xfId="5454"/>
    <cellStyle name="注释 2 4 2 5 6" xfId="1633"/>
    <cellStyle name="注释 2 4 2 5 7" xfId="2089"/>
    <cellStyle name="注释 2 4 2 5 8" xfId="3863"/>
    <cellStyle name="注释 2 4 2 5 9" xfId="12545"/>
    <cellStyle name="注释 2 4 2 6" xfId="11450"/>
    <cellStyle name="注释 2 4 2 6 10" xfId="9476"/>
    <cellStyle name="注释 2 4 2 6 11" xfId="9479"/>
    <cellStyle name="注释 2 4 2 6 12" xfId="9484"/>
    <cellStyle name="注释 2 4 2 6 13" xfId="9490"/>
    <cellStyle name="注释 2 4 2 6 14" xfId="9504"/>
    <cellStyle name="注释 2 4 2 6 15" xfId="347"/>
    <cellStyle name="注释 2 4 2 6 2" xfId="1641"/>
    <cellStyle name="注释 2 4 2 6 2 10" xfId="2005"/>
    <cellStyle name="注释 2 4 2 6 2 11" xfId="2917"/>
    <cellStyle name="注释 2 4 2 6 2 2" xfId="8157"/>
    <cellStyle name="注释 2 4 2 6 2 3" xfId="203"/>
    <cellStyle name="注释 2 4 2 6 2 4" xfId="13841"/>
    <cellStyle name="注释 2 4 2 6 2 5" xfId="13683"/>
    <cellStyle name="注释 2 4 2 6 2 6" xfId="14355"/>
    <cellStyle name="注释 2 4 2 6 2 7" xfId="13773"/>
    <cellStyle name="注释 2 4 2 6 2 8" xfId="8182"/>
    <cellStyle name="注释 2 4 2 6 2 9" xfId="9144"/>
    <cellStyle name="注释 2 4 2 6 3" xfId="2634"/>
    <cellStyle name="注释 2 4 2 6 3 10" xfId="14265"/>
    <cellStyle name="注释 2 4 2 6 3 11" xfId="14456"/>
    <cellStyle name="注释 2 4 2 6 3 2" xfId="14422"/>
    <cellStyle name="注释 2 4 2 6 3 3" xfId="13988"/>
    <cellStyle name="注释 2 4 2 6 3 4" xfId="11673"/>
    <cellStyle name="注释 2 4 2 6 3 5" xfId="9602"/>
    <cellStyle name="注释 2 4 2 6 3 6" xfId="9657"/>
    <cellStyle name="注释 2 4 2 6 3 7" xfId="12039"/>
    <cellStyle name="注释 2 4 2 6 3 8" xfId="8195"/>
    <cellStyle name="注释 2 4 2 6 3 9" xfId="14064"/>
    <cellStyle name="注释 2 4 2 6 4" xfId="7412"/>
    <cellStyle name="注释 2 4 2 6 4 10" xfId="7295"/>
    <cellStyle name="注释 2 4 2 6 4 11" xfId="7307"/>
    <cellStyle name="注释 2 4 2 6 4 2" xfId="3296"/>
    <cellStyle name="注释 2 4 2 6 4 3" xfId="1979"/>
    <cellStyle name="注释 2 4 2 6 4 4" xfId="2004"/>
    <cellStyle name="注释 2 4 2 6 4 5" xfId="13793"/>
    <cellStyle name="注释 2 4 2 6 4 6" xfId="10553"/>
    <cellStyle name="注释 2 4 2 6 4 7" xfId="10556"/>
    <cellStyle name="注释 2 4 2 6 4 8" xfId="10741"/>
    <cellStyle name="注释 2 4 2 6 4 9" xfId="14708"/>
    <cellStyle name="注释 2 4 2 6 5" xfId="7430"/>
    <cellStyle name="注释 2 4 2 6 5 10" xfId="14449"/>
    <cellStyle name="注释 2 4 2 6 5 11" xfId="13955"/>
    <cellStyle name="注释 2 4 2 6 5 2" xfId="751"/>
    <cellStyle name="注释 2 4 2 6 5 3" xfId="5833"/>
    <cellStyle name="注释 2 4 2 6 5 4" xfId="956"/>
    <cellStyle name="注释 2 4 2 6 5 5" xfId="689"/>
    <cellStyle name="注释 2 4 2 6 5 6" xfId="8211"/>
    <cellStyle name="注释 2 4 2 6 5 7" xfId="2360"/>
    <cellStyle name="注释 2 4 2 6 5 8" xfId="2147"/>
    <cellStyle name="注释 2 4 2 6 5 9" xfId="8769"/>
    <cellStyle name="注释 2 4 2 6 6" xfId="7445"/>
    <cellStyle name="注释 2 4 2 6 7" xfId="7448"/>
    <cellStyle name="注释 2 4 2 6 8" xfId="6600"/>
    <cellStyle name="注释 2 4 2 6 9" xfId="3317"/>
    <cellStyle name="注释 2 4 2 7" xfId="12552"/>
    <cellStyle name="注释 2 4 2 7 10" xfId="12849"/>
    <cellStyle name="注释 2 4 2 7 11" xfId="12055"/>
    <cellStyle name="注释 2 4 2 7 12" xfId="11938"/>
    <cellStyle name="注释 2 4 2 7 13" xfId="12525"/>
    <cellStyle name="注释 2 4 2 7 14" xfId="728"/>
    <cellStyle name="注释 2 4 2 7 15" xfId="10839"/>
    <cellStyle name="注释 2 4 2 7 2" xfId="394"/>
    <cellStyle name="注释 2 4 2 7 2 10" xfId="10600"/>
    <cellStyle name="注释 2 4 2 7 2 11" xfId="14717"/>
    <cellStyle name="注释 2 4 2 7 2 2" xfId="11859"/>
    <cellStyle name="注释 2 4 2 7 2 3" xfId="12176"/>
    <cellStyle name="注释 2 4 2 7 2 4" xfId="6803"/>
    <cellStyle name="注释 2 4 2 7 2 5" xfId="6809"/>
    <cellStyle name="注释 2 4 2 7 2 6" xfId="5091"/>
    <cellStyle name="注释 2 4 2 7 2 7" xfId="5913"/>
    <cellStyle name="注释 2 4 2 7 2 8" xfId="13456"/>
    <cellStyle name="注释 2 4 2 7 2 9" xfId="1288"/>
    <cellStyle name="注释 2 4 2 7 3" xfId="895"/>
    <cellStyle name="注释 2 4 2 7 3 10" xfId="14734"/>
    <cellStyle name="注释 2 4 2 7 3 11" xfId="14402"/>
    <cellStyle name="注释 2 4 2 7 3 2" xfId="285"/>
    <cellStyle name="注释 2 4 2 7 3 3" xfId="13381"/>
    <cellStyle name="注释 2 4 2 7 3 4" xfId="12000"/>
    <cellStyle name="注释 2 4 2 7 3 5" xfId="11471"/>
    <cellStyle name="注释 2 4 2 7 3 6" xfId="12616"/>
    <cellStyle name="注释 2 4 2 7 3 7" xfId="14282"/>
    <cellStyle name="注释 2 4 2 7 3 8" xfId="12629"/>
    <cellStyle name="注释 2 4 2 7 3 9" xfId="1767"/>
    <cellStyle name="注释 2 4 2 7 4" xfId="2792"/>
    <cellStyle name="注释 2 4 2 7 4 10" xfId="12334"/>
    <cellStyle name="注释 2 4 2 7 4 11" xfId="12872"/>
    <cellStyle name="注释 2 4 2 7 4 2" xfId="12643"/>
    <cellStyle name="注释 2 4 2 7 4 3" xfId="9206"/>
    <cellStyle name="注释 2 4 2 7 4 4" xfId="9211"/>
    <cellStyle name="注释 2 4 2 7 4 5" xfId="9702"/>
    <cellStyle name="注释 2 4 2 7 4 6" xfId="8251"/>
    <cellStyle name="注释 2 4 2 7 4 7" xfId="8257"/>
    <cellStyle name="注释 2 4 2 7 4 8" xfId="8268"/>
    <cellStyle name="注释 2 4 2 7 4 9" xfId="6431"/>
    <cellStyle name="注释 2 4 2 7 5" xfId="1450"/>
    <cellStyle name="注释 2 4 2 7 5 10" xfId="7809"/>
    <cellStyle name="注释 2 4 2 7 5 11" xfId="7816"/>
    <cellStyle name="注释 2 4 2 7 5 2" xfId="3564"/>
    <cellStyle name="注释 2 4 2 7 5 3" xfId="6833"/>
    <cellStyle name="注释 2 4 2 7 5 4" xfId="12901"/>
    <cellStyle name="注释 2 4 2 7 5 5" xfId="8274"/>
    <cellStyle name="注释 2 4 2 7 5 6" xfId="9925"/>
    <cellStyle name="注释 2 4 2 7 5 7" xfId="6234"/>
    <cellStyle name="注释 2 4 2 7 5 8" xfId="8284"/>
    <cellStyle name="注释 2 4 2 7 5 9" xfId="3068"/>
    <cellStyle name="注释 2 4 2 7 6" xfId="7478"/>
    <cellStyle name="注释 2 4 2 7 7" xfId="7482"/>
    <cellStyle name="注释 2 4 2 7 8" xfId="6416"/>
    <cellStyle name="注释 2 4 2 7 9" xfId="7201"/>
    <cellStyle name="注释 2 4 2 8" xfId="13916"/>
    <cellStyle name="注释 2 4 2 8 10" xfId="14703"/>
    <cellStyle name="注释 2 4 2 8 11" xfId="14580"/>
    <cellStyle name="注释 2 4 2 8 2" xfId="1906"/>
    <cellStyle name="注释 2 4 2 8 3" xfId="4049"/>
    <cellStyle name="注释 2 4 2 8 4" xfId="7498"/>
    <cellStyle name="注释 2 4 2 8 5" xfId="3986"/>
    <cellStyle name="注释 2 4 2 8 6" xfId="3212"/>
    <cellStyle name="注释 2 4 2 8 7" xfId="8781"/>
    <cellStyle name="注释 2 4 2 8 8" xfId="8941"/>
    <cellStyle name="注释 2 4 2 8 9" xfId="11728"/>
    <cellStyle name="注释 2 4 2 9" xfId="9132"/>
    <cellStyle name="注释 2 4 2 9 10" xfId="13963"/>
    <cellStyle name="注释 2 4 2 9 11" xfId="14680"/>
    <cellStyle name="注释 2 4 2 9 2" xfId="4967"/>
    <cellStyle name="注释 2 4 2 9 3" xfId="8407"/>
    <cellStyle name="注释 2 4 2 9 4" xfId="4290"/>
    <cellStyle name="注释 2 4 2 9 5" xfId="4880"/>
    <cellStyle name="注释 2 4 2 9 6" xfId="7526"/>
    <cellStyle name="注释 2 4 2 9 7" xfId="7534"/>
    <cellStyle name="注释 2 4 2 9 8" xfId="6189"/>
    <cellStyle name="注释 2 4 2 9 9" xfId="1829"/>
    <cellStyle name="注释 2 4 20" xfId="1552"/>
    <cellStyle name="注释 2 4 21" xfId="4749"/>
    <cellStyle name="注释 2 4 22" xfId="9589"/>
    <cellStyle name="注释 2 4 3" xfId="612"/>
    <cellStyle name="注释 2 4 3 10" xfId="9924"/>
    <cellStyle name="注释 2 4 3 11" xfId="6233"/>
    <cellStyle name="注释 2 4 3 12" xfId="8283"/>
    <cellStyle name="注释 2 4 3 13" xfId="3069"/>
    <cellStyle name="注释 2 4 3 14" xfId="4629"/>
    <cellStyle name="注释 2 4 3 15" xfId="4996"/>
    <cellStyle name="注释 2 4 3 2" xfId="3299"/>
    <cellStyle name="注释 2 4 3 2 10" xfId="12821"/>
    <cellStyle name="注释 2 4 3 2 11" xfId="9242"/>
    <cellStyle name="注释 2 4 3 2 2" xfId="9585"/>
    <cellStyle name="注释 2 4 3 2 3" xfId="1921"/>
    <cellStyle name="注释 2 4 3 2 4" xfId="2317"/>
    <cellStyle name="注释 2 4 3 2 5" xfId="5626"/>
    <cellStyle name="注释 2 4 3 2 6" xfId="5479"/>
    <cellStyle name="注释 2 4 3 2 7" xfId="3581"/>
    <cellStyle name="注释 2 4 3 2 8" xfId="5292"/>
    <cellStyle name="注释 2 4 3 2 9" xfId="523"/>
    <cellStyle name="注释 2 4 3 3" xfId="3065"/>
    <cellStyle name="注释 2 4 3 3 10" xfId="9473"/>
    <cellStyle name="注释 2 4 3 3 11" xfId="5484"/>
    <cellStyle name="注释 2 4 3 3 2" xfId="4354"/>
    <cellStyle name="注释 2 4 3 3 3" xfId="3571"/>
    <cellStyle name="注释 2 4 3 3 4" xfId="13498"/>
    <cellStyle name="注释 2 4 3 3 5" xfId="7810"/>
    <cellStyle name="注释 2 4 3 3 6" xfId="7815"/>
    <cellStyle name="注释 2 4 3 3 7" xfId="12253"/>
    <cellStyle name="注释 2 4 3 3 8" xfId="5898"/>
    <cellStyle name="注释 2 4 3 3 9" xfId="3482"/>
    <cellStyle name="注释 2 4 3 4" xfId="1198"/>
    <cellStyle name="注释 2 4 3 4 10" xfId="5083"/>
    <cellStyle name="注释 2 4 3 4 11" xfId="12248"/>
    <cellStyle name="注释 2 4 3 4 2" xfId="10055"/>
    <cellStyle name="注释 2 4 3 4 3" xfId="10058"/>
    <cellStyle name="注释 2 4 3 4 4" xfId="10061"/>
    <cellStyle name="注释 2 4 3 4 5" xfId="11243"/>
    <cellStyle name="注释 2 4 3 4 6" xfId="11225"/>
    <cellStyle name="注释 2 4 3 4 7" xfId="11230"/>
    <cellStyle name="注释 2 4 3 4 8" xfId="10065"/>
    <cellStyle name="注释 2 4 3 4 9" xfId="10076"/>
    <cellStyle name="注释 2 4 3 5" xfId="12322"/>
    <cellStyle name="注释 2 4 3 5 10" xfId="8723"/>
    <cellStyle name="注释 2 4 3 5 11" xfId="9038"/>
    <cellStyle name="注释 2 4 3 5 2" xfId="10078"/>
    <cellStyle name="注释 2 4 3 5 3" xfId="10081"/>
    <cellStyle name="注释 2 4 3 5 4" xfId="9558"/>
    <cellStyle name="注释 2 4 3 5 5" xfId="9562"/>
    <cellStyle name="注释 2 4 3 5 6" xfId="10086"/>
    <cellStyle name="注释 2 4 3 5 7" xfId="10092"/>
    <cellStyle name="注释 2 4 3 5 8" xfId="10098"/>
    <cellStyle name="注释 2 4 3 5 9" xfId="10105"/>
    <cellStyle name="注释 2 4 3 6" xfId="2775"/>
    <cellStyle name="注释 2 4 3 7" xfId="7548"/>
    <cellStyle name="注释 2 4 3 8" xfId="13096"/>
    <cellStyle name="注释 2 4 3 9" xfId="9751"/>
    <cellStyle name="注释 2 4 4" xfId="3305"/>
    <cellStyle name="注释 2 4 4 10" xfId="12559"/>
    <cellStyle name="注释 2 4 4 11" xfId="5470"/>
    <cellStyle name="注释 2 4 4 12" xfId="10561"/>
    <cellStyle name="注释 2 4 4 13" xfId="7905"/>
    <cellStyle name="注释 2 4 4 14" xfId="8071"/>
    <cellStyle name="注释 2 4 4 15" xfId="8078"/>
    <cellStyle name="注释 2 4 4 2" xfId="6739"/>
    <cellStyle name="注释 2 4 4 2 10" xfId="11151"/>
    <cellStyle name="注释 2 4 4 2 11" xfId="11989"/>
    <cellStyle name="注释 2 4 4 2 2" xfId="2918"/>
    <cellStyle name="注释 2 4 4 2 3" xfId="2835"/>
    <cellStyle name="注释 2 4 4 2 4" xfId="665"/>
    <cellStyle name="注释 2 4 4 2 5" xfId="976"/>
    <cellStyle name="注释 2 4 4 2 6" xfId="3662"/>
    <cellStyle name="注释 2 4 4 2 7" xfId="5486"/>
    <cellStyle name="注释 2 4 4 2 8" xfId="3657"/>
    <cellStyle name="注释 2 4 4 2 9" xfId="4080"/>
    <cellStyle name="注释 2 4 4 3" xfId="10843"/>
    <cellStyle name="注释 2 4 4 3 10" xfId="9783"/>
    <cellStyle name="注释 2 4 4 3 11" xfId="10153"/>
    <cellStyle name="注释 2 4 4 3 2" xfId="11809"/>
    <cellStyle name="注释 2 4 4 3 3" xfId="1398"/>
    <cellStyle name="注释 2 4 4 3 4" xfId="2843"/>
    <cellStyle name="注释 2 4 4 3 5" xfId="9118"/>
    <cellStyle name="注释 2 4 4 3 6" xfId="11658"/>
    <cellStyle name="注释 2 4 4 3 7" xfId="2343"/>
    <cellStyle name="注释 2 4 4 3 8" xfId="4742"/>
    <cellStyle name="注释 2 4 4 3 9" xfId="698"/>
    <cellStyle name="注释 2 4 4 4" xfId="1250"/>
    <cellStyle name="注释 2 4 4 4 10" xfId="8740"/>
    <cellStyle name="注释 2 4 4 4 11" xfId="8743"/>
    <cellStyle name="注释 2 4 4 4 2" xfId="915"/>
    <cellStyle name="注释 2 4 4 4 3" xfId="12062"/>
    <cellStyle name="注释 2 4 4 4 4" xfId="11873"/>
    <cellStyle name="注释 2 4 4 4 5" xfId="8545"/>
    <cellStyle name="注释 2 4 4 4 6" xfId="8494"/>
    <cellStyle name="注释 2 4 4 4 7" xfId="8517"/>
    <cellStyle name="注释 2 4 4 4 8" xfId="10163"/>
    <cellStyle name="注释 2 4 4 4 9" xfId="10168"/>
    <cellStyle name="注释 2 4 4 5" xfId="11661"/>
    <cellStyle name="注释 2 4 4 5 10" xfId="939"/>
    <cellStyle name="注释 2 4 4 5 11" xfId="9147"/>
    <cellStyle name="注释 2 4 4 5 2" xfId="13138"/>
    <cellStyle name="注释 2 4 4 5 3" xfId="12957"/>
    <cellStyle name="注释 2 4 4 5 4" xfId="13246"/>
    <cellStyle name="注释 2 4 4 5 5" xfId="3079"/>
    <cellStyle name="注释 2 4 4 5 6" xfId="12571"/>
    <cellStyle name="注释 2 4 4 5 7" xfId="12099"/>
    <cellStyle name="注释 2 4 4 5 8" xfId="7708"/>
    <cellStyle name="注释 2 4 4 5 9" xfId="12105"/>
    <cellStyle name="注释 2 4 4 6" xfId="9592"/>
    <cellStyle name="注释 2 4 4 7" xfId="10172"/>
    <cellStyle name="注释 2 4 4 8" xfId="10175"/>
    <cellStyle name="注释 2 4 4 9" xfId="10177"/>
    <cellStyle name="注释 2 4 5" xfId="11422"/>
    <cellStyle name="注释 2 4 5 10" xfId="8397"/>
    <cellStyle name="注释 2 4 5 11" xfId="8413"/>
    <cellStyle name="注释 2 4 5 12" xfId="8807"/>
    <cellStyle name="注释 2 4 5 13" xfId="8541"/>
    <cellStyle name="注释 2 4 5 14" xfId="8249"/>
    <cellStyle name="注释 2 4 5 15" xfId="10193"/>
    <cellStyle name="注释 2 4 5 2" xfId="12153"/>
    <cellStyle name="注释 2 4 5 2 10" xfId="2949"/>
    <cellStyle name="注释 2 4 5 2 11" xfId="4214"/>
    <cellStyle name="注释 2 4 5 2 2" xfId="14443"/>
    <cellStyle name="注释 2 4 5 2 3" xfId="13298"/>
    <cellStyle name="注释 2 4 5 2 4" xfId="13306"/>
    <cellStyle name="注释 2 4 5 2 5" xfId="5756"/>
    <cellStyle name="注释 2 4 5 2 6" xfId="5759"/>
    <cellStyle name="注释 2 4 5 2 7" xfId="5769"/>
    <cellStyle name="注释 2 4 5 2 8" xfId="13180"/>
    <cellStyle name="注释 2 4 5 2 9" xfId="9966"/>
    <cellStyle name="注释 2 4 5 3" xfId="11707"/>
    <cellStyle name="注释 2 4 5 3 10" xfId="9141"/>
    <cellStyle name="注释 2 4 5 3 11" xfId="1409"/>
    <cellStyle name="注释 2 4 5 3 2" xfId="860"/>
    <cellStyle name="注释 2 4 5 3 3" xfId="14592"/>
    <cellStyle name="注释 2 4 5 3 4" xfId="6552"/>
    <cellStyle name="注释 2 4 5 3 5" xfId="6558"/>
    <cellStyle name="注释 2 4 5 3 6" xfId="5785"/>
    <cellStyle name="注释 2 4 5 3 7" xfId="2244"/>
    <cellStyle name="注释 2 4 5 3 8" xfId="7305"/>
    <cellStyle name="注释 2 4 5 3 9" xfId="2680"/>
    <cellStyle name="注释 2 4 5 4" xfId="12730"/>
    <cellStyle name="注释 2 4 5 4 10" xfId="9718"/>
    <cellStyle name="注释 2 4 5 4 11" xfId="9721"/>
    <cellStyle name="注释 2 4 5 4 2" xfId="12586"/>
    <cellStyle name="注释 2 4 5 4 3" xfId="12811"/>
    <cellStyle name="注释 2 4 5 4 4" xfId="9239"/>
    <cellStyle name="注释 2 4 5 4 5" xfId="5959"/>
    <cellStyle name="注释 2 4 5 4 6" xfId="59"/>
    <cellStyle name="注释 2 4 5 4 7" xfId="11724"/>
    <cellStyle name="注释 2 4 5 4 8" xfId="14538"/>
    <cellStyle name="注释 2 4 5 4 9" xfId="11173"/>
    <cellStyle name="注释 2 4 5 5" xfId="12734"/>
    <cellStyle name="注释 2 4 5 5 10" xfId="7298"/>
    <cellStyle name="注释 2 4 5 5 11" xfId="7308"/>
    <cellStyle name="注释 2 4 5 5 2" xfId="11769"/>
    <cellStyle name="注释 2 4 5 5 3" xfId="11774"/>
    <cellStyle name="注释 2 4 5 5 4" xfId="13824"/>
    <cellStyle name="注释 2 4 5 5 5" xfId="13547"/>
    <cellStyle name="注释 2 4 5 5 6" xfId="13549"/>
    <cellStyle name="注释 2 4 5 5 7" xfId="12600"/>
    <cellStyle name="注释 2 4 5 5 8" xfId="13584"/>
    <cellStyle name="注释 2 4 5 5 9" xfId="13851"/>
    <cellStyle name="注释 2 4 5 6" xfId="3088"/>
    <cellStyle name="注释 2 4 5 7" xfId="4295"/>
    <cellStyle name="注释 2 4 5 8" xfId="4081"/>
    <cellStyle name="注释 2 4 5 9" xfId="1944"/>
    <cellStyle name="注释 2 4 6" xfId="14471"/>
    <cellStyle name="注释 2 4 6 10" xfId="2687"/>
    <cellStyle name="注释 2 4 6 11" xfId="6455"/>
    <cellStyle name="注释 2 4 6 12" xfId="6142"/>
    <cellStyle name="注释 2 4 6 13" xfId="6742"/>
    <cellStyle name="注释 2 4 6 14" xfId="10757"/>
    <cellStyle name="注释 2 4 6 15" xfId="10765"/>
    <cellStyle name="注释 2 4 6 2" xfId="12603"/>
    <cellStyle name="注释 2 4 6 2 10" xfId="3922"/>
    <cellStyle name="注释 2 4 6 2 11" xfId="14661"/>
    <cellStyle name="注释 2 4 6 2 2" xfId="13509"/>
    <cellStyle name="注释 2 4 6 2 3" xfId="13618"/>
    <cellStyle name="注释 2 4 6 2 4" xfId="13889"/>
    <cellStyle name="注释 2 4 6 2 5" xfId="14186"/>
    <cellStyle name="注释 2 4 6 2 6" xfId="14694"/>
    <cellStyle name="注释 2 4 6 2 7" xfId="14724"/>
    <cellStyle name="注释 2 4 6 2 8" xfId="13819"/>
    <cellStyle name="注释 2 4 6 2 9" xfId="7867"/>
    <cellStyle name="注释 2 4 6 3" xfId="5916"/>
    <cellStyle name="注释 2 4 6 3 10" xfId="1843"/>
    <cellStyle name="注释 2 4 6 3 11" xfId="1537"/>
    <cellStyle name="注释 2 4 6 3 2" xfId="14682"/>
    <cellStyle name="注释 2 4 6 3 3" xfId="13845"/>
    <cellStyle name="注释 2 4 6 3 4" xfId="14719"/>
    <cellStyle name="注释 2 4 6 3 5" xfId="7090"/>
    <cellStyle name="注释 2 4 6 3 6" xfId="2971"/>
    <cellStyle name="注释 2 4 6 3 7" xfId="8409"/>
    <cellStyle name="注释 2 4 6 3 8" xfId="8362"/>
    <cellStyle name="注释 2 4 6 3 9" xfId="10041"/>
    <cellStyle name="注释 2 4 6 4" xfId="6473"/>
    <cellStyle name="注释 2 4 6 4 10" xfId="6854"/>
    <cellStyle name="注释 2 4 6 4 11" xfId="6855"/>
    <cellStyle name="注释 2 4 6 4 2" xfId="4578"/>
    <cellStyle name="注释 2 4 6 4 3" xfId="4579"/>
    <cellStyle name="注释 2 4 6 4 4" xfId="14611"/>
    <cellStyle name="注释 2 4 6 4 5" xfId="14612"/>
    <cellStyle name="注释 2 4 6 4 6" xfId="14081"/>
    <cellStyle name="注释 2 4 6 4 7" xfId="14707"/>
    <cellStyle name="注释 2 4 6 4 8" xfId="14603"/>
    <cellStyle name="注释 2 4 6 4 9" xfId="13365"/>
    <cellStyle name="注释 2 4 6 5" xfId="2450"/>
    <cellStyle name="注释 2 4 6 5 10" xfId="5415"/>
    <cellStyle name="注释 2 4 6 5 11" xfId="2515"/>
    <cellStyle name="注释 2 4 6 5 2" xfId="12331"/>
    <cellStyle name="注释 2 4 6 5 3" xfId="11215"/>
    <cellStyle name="注释 2 4 6 5 4" xfId="14555"/>
    <cellStyle name="注释 2 4 6 5 5" xfId="13589"/>
    <cellStyle name="注释 2 4 6 5 6" xfId="13629"/>
    <cellStyle name="注释 2 4 6 5 7" xfId="14718"/>
    <cellStyle name="注释 2 4 6 5 8" xfId="13826"/>
    <cellStyle name="注释 2 4 6 5 9" xfId="13056"/>
    <cellStyle name="注释 2 4 6 6" xfId="8443"/>
    <cellStyle name="注释 2 4 6 7" xfId="12024"/>
    <cellStyle name="注释 2 4 6 8" xfId="5320"/>
    <cellStyle name="注释 2 4 6 9" xfId="4038"/>
    <cellStyle name="注释 2 4 7" xfId="4872"/>
    <cellStyle name="注释 2 4 7 10" xfId="5170"/>
    <cellStyle name="注释 2 4 7 11" xfId="12325"/>
    <cellStyle name="注释 2 4 7 12" xfId="2096"/>
    <cellStyle name="注释 2 4 7 13" xfId="10774"/>
    <cellStyle name="注释 2 4 7 14" xfId="11015"/>
    <cellStyle name="注释 2 4 7 15" xfId="11819"/>
    <cellStyle name="注释 2 4 7 2" xfId="12617"/>
    <cellStyle name="注释 2 4 7 2 10" xfId="7491"/>
    <cellStyle name="注释 2 4 7 2 11" xfId="7512"/>
    <cellStyle name="注释 2 4 7 2 2" xfId="14430"/>
    <cellStyle name="注释 2 4 7 2 3" xfId="14432"/>
    <cellStyle name="注释 2 4 7 2 4" xfId="13866"/>
    <cellStyle name="注释 2 4 7 2 5" xfId="13847"/>
    <cellStyle name="注释 2 4 7 2 6" xfId="14448"/>
    <cellStyle name="注释 2 4 7 2 7" xfId="13956"/>
    <cellStyle name="注释 2 4 7 2 8" xfId="14210"/>
    <cellStyle name="注释 2 4 7 2 9" xfId="14216"/>
    <cellStyle name="注释 2 4 7 3" xfId="11467"/>
    <cellStyle name="注释 2 4 7 3 10" xfId="12582"/>
    <cellStyle name="注释 2 4 7 3 11" xfId="12584"/>
    <cellStyle name="注释 2 4 7 3 2" xfId="5496"/>
    <cellStyle name="注释 2 4 7 3 3" xfId="5499"/>
    <cellStyle name="注释 2 4 7 3 4" xfId="13566"/>
    <cellStyle name="注释 2 4 7 3 5" xfId="5971"/>
    <cellStyle name="注释 2 4 7 3 6" xfId="5974"/>
    <cellStyle name="注释 2 4 7 3 7" xfId="14013"/>
    <cellStyle name="注释 2 4 7 3 8" xfId="13530"/>
    <cellStyle name="注释 2 4 7 3 9" xfId="1344"/>
    <cellStyle name="注释 2 4 7 4" xfId="12630"/>
    <cellStyle name="注释 2 4 7 4 10" xfId="11942"/>
    <cellStyle name="注释 2 4 7 4 11" xfId="13490"/>
    <cellStyle name="注释 2 4 7 4 2" xfId="5984"/>
    <cellStyle name="注释 2 4 7 4 3" xfId="3569"/>
    <cellStyle name="注释 2 4 7 4 4" xfId="13581"/>
    <cellStyle name="注释 2 4 7 4 5" xfId="14299"/>
    <cellStyle name="注释 2 4 7 4 6" xfId="14728"/>
    <cellStyle name="注释 2 4 7 4 7" xfId="13893"/>
    <cellStyle name="注释 2 4 7 4 8" xfId="14320"/>
    <cellStyle name="注释 2 4 7 4 9" xfId="14554"/>
    <cellStyle name="注释 2 4 7 5" xfId="20"/>
    <cellStyle name="注释 2 4 7 5 10" xfId="1135"/>
    <cellStyle name="注释 2 4 7 5 11" xfId="1341"/>
    <cellStyle name="注释 2 4 7 5 2" xfId="1407"/>
    <cellStyle name="注释 2 4 7 5 3" xfId="1066"/>
    <cellStyle name="注释 2 4 7 5 4" xfId="1490"/>
    <cellStyle name="注释 2 4 7 5 5" xfId="1203"/>
    <cellStyle name="注释 2 4 7 5 6" xfId="51"/>
    <cellStyle name="注释 2 4 7 5 7" xfId="1446"/>
    <cellStyle name="注释 2 4 7 5 8" xfId="1394"/>
    <cellStyle name="注释 2 4 7 5 9" xfId="2417"/>
    <cellStyle name="注释 2 4 7 6" xfId="8762"/>
    <cellStyle name="注释 2 4 7 7" xfId="2332"/>
    <cellStyle name="注释 2 4 7 8" xfId="5354"/>
    <cellStyle name="注释 2 4 7 9" xfId="4191"/>
    <cellStyle name="注释 2 4 8" xfId="12527"/>
    <cellStyle name="注释 2 4 8 10" xfId="4947"/>
    <cellStyle name="注释 2 4 8 11" xfId="2869"/>
    <cellStyle name="注释 2 4 8 12" xfId="868"/>
    <cellStyle name="注释 2 4 8 13" xfId="1990"/>
    <cellStyle name="注释 2 4 8 14" xfId="5854"/>
    <cellStyle name="注释 2 4 8 15" xfId="5865"/>
    <cellStyle name="注释 2 4 8 2" xfId="4134"/>
    <cellStyle name="注释 2 4 8 2 10" xfId="2400"/>
    <cellStyle name="注释 2 4 8 2 11" xfId="1287"/>
    <cellStyle name="注释 2 4 8 2 2" xfId="14306"/>
    <cellStyle name="注释 2 4 8 2 3" xfId="14223"/>
    <cellStyle name="注释 2 4 8 2 4" xfId="14516"/>
    <cellStyle name="注释 2 4 8 2 5" xfId="13646"/>
    <cellStyle name="注释 2 4 8 2 6" xfId="2133"/>
    <cellStyle name="注释 2 4 8 2 7" xfId="1430"/>
    <cellStyle name="注释 2 4 8 2 8" xfId="813"/>
    <cellStyle name="注释 2 4 8 2 9" xfId="14283"/>
    <cellStyle name="注释 2 4 8 3" xfId="1079"/>
    <cellStyle name="注释 2 4 8 3 10" xfId="11532"/>
    <cellStyle name="注释 2 4 8 3 11" xfId="13034"/>
    <cellStyle name="注释 2 4 8 3 2" xfId="14259"/>
    <cellStyle name="注释 2 4 8 3 3" xfId="14469"/>
    <cellStyle name="注释 2 4 8 3 4" xfId="14585"/>
    <cellStyle name="注释 2 4 8 3 5" xfId="13430"/>
    <cellStyle name="注释 2 4 8 3 6" xfId="14079"/>
    <cellStyle name="注释 2 4 8 3 7" xfId="11462"/>
    <cellStyle name="注释 2 4 8 3 8" xfId="14388"/>
    <cellStyle name="注释 2 4 8 3 9" xfId="14499"/>
    <cellStyle name="注释 2 4 8 4" xfId="4102"/>
    <cellStyle name="注释 2 4 8 4 10" xfId="14643"/>
    <cellStyle name="注释 2 4 8 4 11" xfId="14715"/>
    <cellStyle name="注释 2 4 8 4 2" xfId="14076"/>
    <cellStyle name="注释 2 4 8 4 3" xfId="13059"/>
    <cellStyle name="注释 2 4 8 4 4" xfId="3430"/>
    <cellStyle name="注释 2 4 8 4 5" xfId="14023"/>
    <cellStyle name="注释 2 4 8 4 6" xfId="12695"/>
    <cellStyle name="注释 2 4 8 4 7" xfId="2596"/>
    <cellStyle name="注释 2 4 8 4 8" xfId="13829"/>
    <cellStyle name="注释 2 4 8 4 9" xfId="13726"/>
    <cellStyle name="注释 2 4 8 5" xfId="4663"/>
    <cellStyle name="注释 2 4 8 5 10" xfId="10368"/>
    <cellStyle name="注释 2 4 8 5 11" xfId="10369"/>
    <cellStyle name="注释 2 4 8 5 2" xfId="2969"/>
    <cellStyle name="注释 2 4 8 5 3" xfId="11077"/>
    <cellStyle name="注释 2 4 8 5 4" xfId="6690"/>
    <cellStyle name="注释 2 4 8 5 5" xfId="1073"/>
    <cellStyle name="注释 2 4 8 5 6" xfId="13971"/>
    <cellStyle name="注释 2 4 8 5 7" xfId="7228"/>
    <cellStyle name="注释 2 4 8 5 8" xfId="12910"/>
    <cellStyle name="注释 2 4 8 5 9" xfId="12660"/>
    <cellStyle name="注释 2 4 8 6" xfId="4185"/>
    <cellStyle name="注释 2 4 8 7" xfId="8291"/>
    <cellStyle name="注释 2 4 8 8" xfId="8298"/>
    <cellStyle name="注释 2 4 8 9" xfId="7561"/>
    <cellStyle name="注释 2 4 9" xfId="12950"/>
    <cellStyle name="注释 2 4 9 10" xfId="10523"/>
    <cellStyle name="注释 2 4 9 11" xfId="13895"/>
    <cellStyle name="注释 2 4 9 2" xfId="4876"/>
    <cellStyle name="注释 2 4 9 3" xfId="13042"/>
    <cellStyle name="注释 2 4 9 4" xfId="11294"/>
    <cellStyle name="注释 2 4 9 5" xfId="11301"/>
    <cellStyle name="注释 2 4 9 6" xfId="8582"/>
    <cellStyle name="注释 2 4 9 7" xfId="8587"/>
    <cellStyle name="注释 2 4 9 8" xfId="8589"/>
    <cellStyle name="注释 2 4 9 9" xfId="4431"/>
    <cellStyle name="注释 2 5" xfId="14739"/>
    <cellStyle name="注释 2 5 10" xfId="11642"/>
    <cellStyle name="注释 2 5 11" xfId="11037"/>
    <cellStyle name="注释 2 5 2" xfId="6137"/>
    <cellStyle name="注释 2 5 3" xfId="4926"/>
    <cellStyle name="注释 2 5 4" xfId="3451"/>
    <cellStyle name="注释 2 5 5" xfId="10811"/>
    <cellStyle name="注释 2 5 6" xfId="3455"/>
    <cellStyle name="注释 2 5 7" xfId="4697"/>
    <cellStyle name="注释 2 5 8" xfId="13200"/>
    <cellStyle name="注释 2 5 9" xfId="4824"/>
    <cellStyle name="注释 2 6" xfId="14383"/>
    <cellStyle name="注释 2 6 10" xfId="13276"/>
    <cellStyle name="注释 2 6 11" xfId="13286"/>
    <cellStyle name="注释 2 6 2" xfId="7597"/>
    <cellStyle name="注释 2 6 3" xfId="6663"/>
    <cellStyle name="注释 2 6 4" xfId="3468"/>
    <cellStyle name="注释 2 6 5" xfId="4563"/>
    <cellStyle name="注释 2 6 6" xfId="4567"/>
    <cellStyle name="注释 2 6 7" xfId="3502"/>
    <cellStyle name="注释 2 6 8" xfId="14267"/>
    <cellStyle name="注释 2 6 9" xfId="12467"/>
    <cellStyle name="注释 2 7" xfId="14544"/>
    <cellStyle name="注释 2 7 10" xfId="13487"/>
    <cellStyle name="注释 2 7 11" xfId="13020"/>
    <cellStyle name="注释 2 7 2" xfId="5529"/>
    <cellStyle name="注释 2 7 3" xfId="1123"/>
    <cellStyle name="注释 2 7 4" xfId="5825"/>
    <cellStyle name="注释 2 7 5" xfId="7757"/>
    <cellStyle name="注释 2 7 6" xfId="5848"/>
    <cellStyle name="注释 2 7 7" xfId="5870"/>
    <cellStyle name="注释 2 7 8" xfId="3081"/>
    <cellStyle name="注释 2 7 9" xfId="1571"/>
    <cellStyle name="注释 2 8" xfId="14109"/>
    <cellStyle name="注释 2 9" xfId="3876"/>
    <cellStyle name="注释 3" xfId="14381"/>
    <cellStyle name="注释 3 10" xfId="7470"/>
    <cellStyle name="注释 3 11" xfId="14510"/>
    <cellStyle name="注释 3 12" xfId="12614"/>
    <cellStyle name="注释 3 13" xfId="6414"/>
    <cellStyle name="注释 3 14" xfId="7198"/>
    <cellStyle name="注释 3 15" xfId="5985"/>
    <cellStyle name="注释 3 2" xfId="11248"/>
    <cellStyle name="注释 3 2 10" xfId="14403"/>
    <cellStyle name="注释 3 2 10 10" xfId="3695"/>
    <cellStyle name="注释 3 2 10 11" xfId="11043"/>
    <cellStyle name="注释 3 2 10 2" xfId="13376"/>
    <cellStyle name="注释 3 2 10 3" xfId="13503"/>
    <cellStyle name="注释 3 2 10 4" xfId="12286"/>
    <cellStyle name="注释 3 2 10 5" xfId="13382"/>
    <cellStyle name="注释 3 2 10 6" xfId="14435"/>
    <cellStyle name="注释 3 2 10 7" xfId="14413"/>
    <cellStyle name="注释 3 2 10 8" xfId="14660"/>
    <cellStyle name="注释 3 2 10 9" xfId="14281"/>
    <cellStyle name="注释 3 2 11" xfId="14497"/>
    <cellStyle name="注释 3 2 11 10" xfId="9101"/>
    <cellStyle name="注释 3 2 11 11" xfId="5371"/>
    <cellStyle name="注释 3 2 11 2" xfId="12628"/>
    <cellStyle name="注释 3 2 11 3" xfId="6172"/>
    <cellStyle name="注释 3 2 11 4" xfId="961"/>
    <cellStyle name="注释 3 2 11 5" xfId="12435"/>
    <cellStyle name="注释 3 2 11 6" xfId="13745"/>
    <cellStyle name="注释 3 2 11 7" xfId="13733"/>
    <cellStyle name="注释 3 2 11 8" xfId="13836"/>
    <cellStyle name="注释 3 2 11 9" xfId="12446"/>
    <cellStyle name="注释 3 2 12" xfId="9386"/>
    <cellStyle name="注释 3 2 12 10" xfId="13416"/>
    <cellStyle name="注释 3 2 12 11" xfId="9687"/>
    <cellStyle name="注释 3 2 12 2" xfId="13573"/>
    <cellStyle name="注释 3 2 12 3" xfId="12835"/>
    <cellStyle name="注释 3 2 12 4" xfId="14674"/>
    <cellStyle name="注释 3 2 12 5" xfId="14640"/>
    <cellStyle name="注释 3 2 12 6" xfId="13482"/>
    <cellStyle name="注释 3 2 12 7" xfId="14657"/>
    <cellStyle name="注释 3 2 12 8" xfId="14691"/>
    <cellStyle name="注释 3 2 12 9" xfId="14621"/>
    <cellStyle name="注释 3 2 13" xfId="11678"/>
    <cellStyle name="注释 3 2 14" xfId="14523"/>
    <cellStyle name="注释 3 2 15" xfId="10738"/>
    <cellStyle name="注释 3 2 16" xfId="13037"/>
    <cellStyle name="注释 3 2 17" xfId="10985"/>
    <cellStyle name="注释 3 2 18" xfId="12838"/>
    <cellStyle name="注释 3 2 19" xfId="7791"/>
    <cellStyle name="注释 3 2 2" xfId="4450"/>
    <cellStyle name="注释 3 2 2 10" xfId="14597"/>
    <cellStyle name="注释 3 2 2 10 10" xfId="4096"/>
    <cellStyle name="注释 3 2 2 10 11" xfId="4770"/>
    <cellStyle name="注释 3 2 2 10 2" xfId="5361"/>
    <cellStyle name="注释 3 2 2 10 3" xfId="4814"/>
    <cellStyle name="注释 3 2 2 10 4" xfId="5090"/>
    <cellStyle name="注释 3 2 2 10 5" xfId="3715"/>
    <cellStyle name="注释 3 2 2 10 6" xfId="2962"/>
    <cellStyle name="注释 3 2 2 10 7" xfId="10425"/>
    <cellStyle name="注释 3 2 2 10 8" xfId="3749"/>
    <cellStyle name="注释 3 2 2 10 9" xfId="14176"/>
    <cellStyle name="注释 3 2 2 11" xfId="14389"/>
    <cellStyle name="注释 3 2 2 11 10" xfId="4489"/>
    <cellStyle name="注释 3 2 2 11 11" xfId="10727"/>
    <cellStyle name="注释 3 2 2 11 2" xfId="6522"/>
    <cellStyle name="注释 3 2 2 11 3" xfId="6643"/>
    <cellStyle name="注释 3 2 2 11 4" xfId="6003"/>
    <cellStyle name="注释 3 2 2 11 5" xfId="6667"/>
    <cellStyle name="注释 3 2 2 11 6" xfId="6669"/>
    <cellStyle name="注释 3 2 2 11 7" xfId="6675"/>
    <cellStyle name="注释 3 2 2 11 8" xfId="7712"/>
    <cellStyle name="注释 3 2 2 11 9" xfId="6925"/>
    <cellStyle name="注释 3 2 2 12" xfId="13800"/>
    <cellStyle name="注释 3 2 2 13" xfId="14563"/>
    <cellStyle name="注释 3 2 2 14" xfId="14536"/>
    <cellStyle name="注释 3 2 2 15" xfId="2757"/>
    <cellStyle name="注释 3 2 2 16" xfId="4675"/>
    <cellStyle name="注释 3 2 2 17" xfId="2039"/>
    <cellStyle name="注释 3 2 2 18" xfId="8116"/>
    <cellStyle name="注释 3 2 2 19" xfId="3328"/>
    <cellStyle name="注释 3 2 2 2" xfId="14056"/>
    <cellStyle name="注释 3 2 2 2 10" xfId="2003"/>
    <cellStyle name="注释 3 2 2 2 11" xfId="14690"/>
    <cellStyle name="注释 3 2 2 2 12" xfId="5634"/>
    <cellStyle name="注释 3 2 2 2 13" xfId="3789"/>
    <cellStyle name="注释 3 2 2 2 14" xfId="1920"/>
    <cellStyle name="注释 3 2 2 2 15" xfId="5641"/>
    <cellStyle name="注释 3 2 2 2 2" xfId="7134"/>
    <cellStyle name="注释 3 2 2 2 2 10" xfId="12651"/>
    <cellStyle name="注释 3 2 2 2 2 11" xfId="12655"/>
    <cellStyle name="注释 3 2 2 2 2 2" xfId="43"/>
    <cellStyle name="注释 3 2 2 2 2 3" xfId="3807"/>
    <cellStyle name="注释 3 2 2 2 2 4" xfId="10831"/>
    <cellStyle name="注释 3 2 2 2 2 5" xfId="13727"/>
    <cellStyle name="注释 3 2 2 2 2 6" xfId="1507"/>
    <cellStyle name="注释 3 2 2 2 2 7" xfId="4789"/>
    <cellStyle name="注释 3 2 2 2 2 8" xfId="4221"/>
    <cellStyle name="注释 3 2 2 2 2 9" xfId="11192"/>
    <cellStyle name="注释 3 2 2 2 3" xfId="3601"/>
    <cellStyle name="注释 3 2 2 2 3 10" xfId="11457"/>
    <cellStyle name="注释 3 2 2 2 3 11" xfId="5358"/>
    <cellStyle name="注释 3 2 2 2 3 2" xfId="9486"/>
    <cellStyle name="注释 3 2 2 2 3 3" xfId="7227"/>
    <cellStyle name="注释 3 2 2 2 3 4" xfId="12912"/>
    <cellStyle name="注释 3 2 2 2 3 5" xfId="12661"/>
    <cellStyle name="注释 3 2 2 2 3 6" xfId="13015"/>
    <cellStyle name="注释 3 2 2 2 3 7" xfId="5966"/>
    <cellStyle name="注释 3 2 2 2 3 8" xfId="11217"/>
    <cellStyle name="注释 3 2 2 2 3 9" xfId="11220"/>
    <cellStyle name="注释 3 2 2 2 4" xfId="6618"/>
    <cellStyle name="注释 3 2 2 2 4 10" xfId="12709"/>
    <cellStyle name="注释 3 2 2 2 4 11" xfId="12983"/>
    <cellStyle name="注释 3 2 2 2 4 2" xfId="3901"/>
    <cellStyle name="注释 3 2 2 2 4 3" xfId="6861"/>
    <cellStyle name="注释 3 2 2 2 4 4" xfId="7370"/>
    <cellStyle name="注释 3 2 2 2 4 5" xfId="7471"/>
    <cellStyle name="注释 3 2 2 2 4 6" xfId="7475"/>
    <cellStyle name="注释 3 2 2 2 4 7" xfId="7247"/>
    <cellStyle name="注释 3 2 2 2 4 8" xfId="5554"/>
    <cellStyle name="注释 3 2 2 2 4 9" xfId="5365"/>
    <cellStyle name="注释 3 2 2 2 5" xfId="6621"/>
    <cellStyle name="注释 3 2 2 2 5 10" xfId="8357"/>
    <cellStyle name="注释 3 2 2 2 5 11" xfId="12597"/>
    <cellStyle name="注释 3 2 2 2 5 2" xfId="13794"/>
    <cellStyle name="注释 3 2 2 2 5 3" xfId="14672"/>
    <cellStyle name="注释 3 2 2 2 5 4" xfId="3477"/>
    <cellStyle name="注释 3 2 2 2 5 5" xfId="4197"/>
    <cellStyle name="注释 3 2 2 2 5 6" xfId="13421"/>
    <cellStyle name="注释 3 2 2 2 5 7" xfId="14261"/>
    <cellStyle name="注释 3 2 2 2 5 8" xfId="10776"/>
    <cellStyle name="注释 3 2 2 2 5 9" xfId="11018"/>
    <cellStyle name="注释 3 2 2 2 6" xfId="6629"/>
    <cellStyle name="注释 3 2 2 2 7" xfId="12284"/>
    <cellStyle name="注释 3 2 2 2 8" xfId="11861"/>
    <cellStyle name="注释 3 2 2 2 9" xfId="11950"/>
    <cellStyle name="注释 3 2 2 20" xfId="2758"/>
    <cellStyle name="注释 3 2 2 21" xfId="4676"/>
    <cellStyle name="注释 3 2 2 3" xfId="10372"/>
    <cellStyle name="注释 3 2 2 3 10" xfId="1440"/>
    <cellStyle name="注释 3 2 2 3 11" xfId="12634"/>
    <cellStyle name="注释 3 2 2 3 12" xfId="10990"/>
    <cellStyle name="注释 3 2 2 3 13" xfId="12770"/>
    <cellStyle name="注释 3 2 2 3 14" xfId="9646"/>
    <cellStyle name="注释 3 2 2 3 15" xfId="11239"/>
    <cellStyle name="注释 3 2 2 3 2" xfId="8643"/>
    <cellStyle name="注释 3 2 2 3 2 10" xfId="14342"/>
    <cellStyle name="注释 3 2 2 3 2 11" xfId="3962"/>
    <cellStyle name="注释 3 2 2 3 2 2" xfId="4527"/>
    <cellStyle name="注释 3 2 2 3 2 3" xfId="11985"/>
    <cellStyle name="注释 3 2 2 3 2 4" xfId="12259"/>
    <cellStyle name="注释 3 2 2 3 2 5" xfId="12276"/>
    <cellStyle name="注释 3 2 2 3 2 6" xfId="10137"/>
    <cellStyle name="注释 3 2 2 3 2 7" xfId="14525"/>
    <cellStyle name="注释 3 2 2 3 2 8" xfId="11242"/>
    <cellStyle name="注释 3 2 2 3 2 9" xfId="11249"/>
    <cellStyle name="注释 3 2 2 3 3" xfId="8883"/>
    <cellStyle name="注释 3 2 2 3 3 10" xfId="5392"/>
    <cellStyle name="注释 3 2 2 3 3 11" xfId="4733"/>
    <cellStyle name="注释 3 2 2 3 3 2" xfId="1138"/>
    <cellStyle name="注释 3 2 2 3 3 3" xfId="14528"/>
    <cellStyle name="注释 3 2 2 3 3 4" xfId="1109"/>
    <cellStyle name="注释 3 2 2 3 3 5" xfId="13624"/>
    <cellStyle name="注释 3 2 2 3 3 6" xfId="206"/>
    <cellStyle name="注释 3 2 2 3 3 7" xfId="14221"/>
    <cellStyle name="注释 3 2 2 3 3 8" xfId="11287"/>
    <cellStyle name="注释 3 2 2 3 3 9" xfId="5407"/>
    <cellStyle name="注释 3 2 2 3 4" xfId="8897"/>
    <cellStyle name="注释 3 2 2 3 4 10" xfId="6131"/>
    <cellStyle name="注释 3 2 2 3 4 11" xfId="7875"/>
    <cellStyle name="注释 3 2 2 3 4 2" xfId="5344"/>
    <cellStyle name="注释 3 2 2 3 4 3" xfId="246"/>
    <cellStyle name="注释 3 2 2 3 4 4" xfId="218"/>
    <cellStyle name="注释 3 2 2 3 4 5" xfId="1461"/>
    <cellStyle name="注释 3 2 2 3 4 6" xfId="1878"/>
    <cellStyle name="注释 3 2 2 3 4 7" xfId="310"/>
    <cellStyle name="注释 3 2 2 3 4 8" xfId="11325"/>
    <cellStyle name="注释 3 2 2 3 4 9" xfId="11333"/>
    <cellStyle name="注释 3 2 2 3 5" xfId="6636"/>
    <cellStyle name="注释 3 2 2 3 5 10" xfId="10700"/>
    <cellStyle name="注释 3 2 2 3 5 11" xfId="9620"/>
    <cellStyle name="注释 3 2 2 3 5 2" xfId="12938"/>
    <cellStyle name="注释 3 2 2 3 5 3" xfId="12940"/>
    <cellStyle name="注释 3 2 2 3 5 4" xfId="14184"/>
    <cellStyle name="注释 3 2 2 3 5 5" xfId="13614"/>
    <cellStyle name="注释 3 2 2 3 5 6" xfId="13887"/>
    <cellStyle name="注释 3 2 2 3 5 7" xfId="14372"/>
    <cellStyle name="注释 3 2 2 3 5 8" xfId="11368"/>
    <cellStyle name="注释 3 2 2 3 5 9" xfId="9394"/>
    <cellStyle name="注释 3 2 2 3 6" xfId="6167"/>
    <cellStyle name="注释 3 2 2 3 7" xfId="3837"/>
    <cellStyle name="注释 3 2 2 3 8" xfId="91"/>
    <cellStyle name="注释 3 2 2 3 9" xfId="10364"/>
    <cellStyle name="注释 3 2 2 4" xfId="8717"/>
    <cellStyle name="注释 3 2 2 4 10" xfId="14165"/>
    <cellStyle name="注释 3 2 2 4 11" xfId="14168"/>
    <cellStyle name="注释 3 2 2 4 12" xfId="13489"/>
    <cellStyle name="注释 3 2 2 4 13" xfId="12785"/>
    <cellStyle name="注释 3 2 2 4 14" xfId="9637"/>
    <cellStyle name="注释 3 2 2 4 15" xfId="9640"/>
    <cellStyle name="注释 3 2 2 4 2" xfId="7285"/>
    <cellStyle name="注释 3 2 2 4 2 10" xfId="14252"/>
    <cellStyle name="注释 3 2 2 4 2 11" xfId="11389"/>
    <cellStyle name="注释 3 2 2 4 2 2" xfId="1862"/>
    <cellStyle name="注释 3 2 2 4 2 3" xfId="5122"/>
    <cellStyle name="注释 3 2 2 4 2 4" xfId="12355"/>
    <cellStyle name="注释 3 2 2 4 2 5" xfId="4654"/>
    <cellStyle name="注释 3 2 2 4 2 6" xfId="4335"/>
    <cellStyle name="注释 3 2 2 4 2 7" xfId="14409"/>
    <cellStyle name="注释 3 2 2 4 2 8" xfId="11384"/>
    <cellStyle name="注释 3 2 2 4 2 9" xfId="11386"/>
    <cellStyle name="注释 3 2 2 4 3" xfId="2951"/>
    <cellStyle name="注释 3 2 2 4 3 10" xfId="1799"/>
    <cellStyle name="注释 3 2 2 4 3 11" xfId="636"/>
    <cellStyle name="注释 3 2 2 4 3 2" xfId="11974"/>
    <cellStyle name="注释 3 2 2 4 3 3" xfId="13126"/>
    <cellStyle name="注释 3 2 2 4 3 4" xfId="10781"/>
    <cellStyle name="注释 3 2 2 4 3 5" xfId="13134"/>
    <cellStyle name="注释 3 2 2 4 3 6" xfId="14464"/>
    <cellStyle name="注释 3 2 2 4 3 7" xfId="14197"/>
    <cellStyle name="注释 3 2 2 4 3 8" xfId="11445"/>
    <cellStyle name="注释 3 2 2 4 3 9" xfId="11399"/>
    <cellStyle name="注释 3 2 2 4 4" xfId="5922"/>
    <cellStyle name="注释 3 2 2 4 4 10" xfId="5507"/>
    <cellStyle name="注释 3 2 2 4 4 11" xfId="9506"/>
    <cellStyle name="注释 3 2 2 4 4 2" xfId="12069"/>
    <cellStyle name="注释 3 2 2 4 4 3" xfId="12082"/>
    <cellStyle name="注释 3 2 2 4 4 4" xfId="3918"/>
    <cellStyle name="注释 3 2 2 4 4 5" xfId="6265"/>
    <cellStyle name="注释 3 2 2 4 4 6" xfId="5748"/>
    <cellStyle name="注释 3 2 2 4 4 7" xfId="5775"/>
    <cellStyle name="注释 3 2 2 4 4 8" xfId="11408"/>
    <cellStyle name="注释 3 2 2 4 4 9" xfId="11414"/>
    <cellStyle name="注释 3 2 2 4 5" xfId="5929"/>
    <cellStyle name="注释 3 2 2 4 5 10" xfId="13562"/>
    <cellStyle name="注释 3 2 2 4 5 11" xfId="13379"/>
    <cellStyle name="注释 3 2 2 4 5 2" xfId="13989"/>
    <cellStyle name="注释 3 2 2 4 5 3" xfId="13012"/>
    <cellStyle name="注释 3 2 2 4 5 4" xfId="13022"/>
    <cellStyle name="注释 3 2 2 4 5 5" xfId="4677"/>
    <cellStyle name="注释 3 2 2 4 5 6" xfId="14137"/>
    <cellStyle name="注释 3 2 2 4 5 7" xfId="13765"/>
    <cellStyle name="注释 3 2 2 4 5 8" xfId="12143"/>
    <cellStyle name="注释 3 2 2 4 5 9" xfId="11417"/>
    <cellStyle name="注释 3 2 2 4 6" xfId="6659"/>
    <cellStyle name="注释 3 2 2 4 7" xfId="6661"/>
    <cellStyle name="注释 3 2 2 4 8" xfId="13831"/>
    <cellStyle name="注释 3 2 2 4 9" xfId="14457"/>
    <cellStyle name="注释 3 2 2 5" xfId="14552"/>
    <cellStyle name="注释 3 2 2 5 10" xfId="13960"/>
    <cellStyle name="注释 3 2 2 5 11" xfId="12480"/>
    <cellStyle name="注释 3 2 2 5 12" xfId="12488"/>
    <cellStyle name="注释 3 2 2 5 13" xfId="14535"/>
    <cellStyle name="注释 3 2 2 5 14" xfId="13938"/>
    <cellStyle name="注释 3 2 2 5 15" xfId="13317"/>
    <cellStyle name="注释 3 2 2 5 2" xfId="14270"/>
    <cellStyle name="注释 3 2 2 5 2 10" xfId="11983"/>
    <cellStyle name="注释 3 2 2 5 2 11" xfId="13359"/>
    <cellStyle name="注释 3 2 2 5 2 2" xfId="11196"/>
    <cellStyle name="注释 3 2 2 5 2 3" xfId="11202"/>
    <cellStyle name="注释 3 2 2 5 2 4" xfId="11206"/>
    <cellStyle name="注释 3 2 2 5 2 5" xfId="11207"/>
    <cellStyle name="注释 3 2 2 5 2 6" xfId="11214"/>
    <cellStyle name="注释 3 2 2 5 2 7" xfId="7102"/>
    <cellStyle name="注释 3 2 2 5 2 8" xfId="10079"/>
    <cellStyle name="注释 3 2 2 5 2 9" xfId="10083"/>
    <cellStyle name="注释 3 2 2 5 3" xfId="14558"/>
    <cellStyle name="注释 3 2 2 5 3 10" xfId="13927"/>
    <cellStyle name="注释 3 2 2 5 3 11" xfId="6487"/>
    <cellStyle name="注释 3 2 2 5 3 2" xfId="2483"/>
    <cellStyle name="注释 3 2 2 5 3 3" xfId="6859"/>
    <cellStyle name="注释 3 2 2 5 3 4" xfId="7372"/>
    <cellStyle name="注释 3 2 2 5 3 5" xfId="2500"/>
    <cellStyle name="注释 3 2 2 5 3 6" xfId="4435"/>
    <cellStyle name="注释 3 2 2 5 3 7" xfId="13811"/>
    <cellStyle name="注释 3 2 2 5 3 8" xfId="3029"/>
    <cellStyle name="注释 3 2 2 5 3 9" xfId="7521"/>
    <cellStyle name="注释 3 2 2 5 4" xfId="12621"/>
    <cellStyle name="注释 3 2 2 5 4 10" xfId="10335"/>
    <cellStyle name="注释 3 2 2 5 4 11" xfId="10338"/>
    <cellStyle name="注释 3 2 2 5 4 2" xfId="10090"/>
    <cellStyle name="注释 3 2 2 5 4 3" xfId="693"/>
    <cellStyle name="注释 3 2 2 5 4 4" xfId="10095"/>
    <cellStyle name="注释 3 2 2 5 4 5" xfId="7206"/>
    <cellStyle name="注释 3 2 2 5 4 6" xfId="7217"/>
    <cellStyle name="注释 3 2 2 5 4 7" xfId="6716"/>
    <cellStyle name="注释 3 2 2 5 4 8" xfId="4944"/>
    <cellStyle name="注释 3 2 2 5 4 9" xfId="3528"/>
    <cellStyle name="注释 3 2 2 5 5" xfId="14410"/>
    <cellStyle name="注释 3 2 2 5 5 10" xfId="10645"/>
    <cellStyle name="注释 3 2 2 5 5 11" xfId="12195"/>
    <cellStyle name="注释 3 2 2 5 5 2" xfId="11732"/>
    <cellStyle name="注释 3 2 2 5 5 3" xfId="11128"/>
    <cellStyle name="注释 3 2 2 5 5 4" xfId="13919"/>
    <cellStyle name="注释 3 2 2 5 5 5" xfId="13103"/>
    <cellStyle name="注释 3 2 2 5 5 6" xfId="152"/>
    <cellStyle name="注释 3 2 2 5 5 7" xfId="13100"/>
    <cellStyle name="注释 3 2 2 5 5 8" xfId="14248"/>
    <cellStyle name="注释 3 2 2 5 5 9" xfId="14363"/>
    <cellStyle name="注释 3 2 2 5 6" xfId="6178"/>
    <cellStyle name="注释 3 2 2 5 7" xfId="13953"/>
    <cellStyle name="注释 3 2 2 5 8" xfId="34"/>
    <cellStyle name="注释 3 2 2 5 9" xfId="180"/>
    <cellStyle name="注释 3 2 2 6" xfId="11870"/>
    <cellStyle name="注释 3 2 2 6 10" xfId="7465"/>
    <cellStyle name="注释 3 2 2 6 11" xfId="14567"/>
    <cellStyle name="注释 3 2 2 6 12" xfId="13978"/>
    <cellStyle name="注释 3 2 2 6 13" xfId="14593"/>
    <cellStyle name="注释 3 2 2 6 14" xfId="13345"/>
    <cellStyle name="注释 3 2 2 6 15" xfId="3016"/>
    <cellStyle name="注释 3 2 2 6 2" xfId="12990"/>
    <cellStyle name="注释 3 2 2 6 2 10" xfId="11703"/>
    <cellStyle name="注释 3 2 2 6 2 11" xfId="13041"/>
    <cellStyle name="注释 3 2 2 6 2 2" xfId="12546"/>
    <cellStyle name="注释 3 2 2 6 2 3" xfId="6206"/>
    <cellStyle name="注释 3 2 2 6 2 4" xfId="11258"/>
    <cellStyle name="注释 3 2 2 6 2 5" xfId="11265"/>
    <cellStyle name="注释 3 2 2 6 2 6" xfId="11275"/>
    <cellStyle name="注释 3 2 2 6 2 7" xfId="11935"/>
    <cellStyle name="注释 3 2 2 6 2 8" xfId="11901"/>
    <cellStyle name="注释 3 2 2 6 2 9" xfId="11911"/>
    <cellStyle name="注释 3 2 2 6 3" xfId="13864"/>
    <cellStyle name="注释 3 2 2 6 3 10" xfId="7769"/>
    <cellStyle name="注释 3 2 2 6 3 11" xfId="6996"/>
    <cellStyle name="注释 3 2 2 6 3 2" xfId="11297"/>
    <cellStyle name="注释 3 2 2 6 3 3" xfId="11306"/>
    <cellStyle name="注释 3 2 2 6 3 4" xfId="10460"/>
    <cellStyle name="注释 3 2 2 6 3 5" xfId="11310"/>
    <cellStyle name="注释 3 2 2 6 3 6" xfId="5326"/>
    <cellStyle name="注释 3 2 2 6 3 7" xfId="10353"/>
    <cellStyle name="注释 3 2 2 6 3 8" xfId="11833"/>
    <cellStyle name="注释 3 2 2 6 3 9" xfId="11690"/>
    <cellStyle name="注释 3 2 2 6 4" xfId="14424"/>
    <cellStyle name="注释 3 2 2 6 4 10" xfId="10070"/>
    <cellStyle name="注释 3 2 2 6 4 11" xfId="3128"/>
    <cellStyle name="注释 3 2 2 6 4 2" xfId="11345"/>
    <cellStyle name="注释 3 2 2 6 4 3" xfId="12097"/>
    <cellStyle name="注释 3 2 2 6 4 4" xfId="10122"/>
    <cellStyle name="注释 3 2 2 6 4 5" xfId="10619"/>
    <cellStyle name="注释 3 2 2 6 4 6" xfId="11364"/>
    <cellStyle name="注释 3 2 2 6 4 7" xfId="9381"/>
    <cellStyle name="注释 3 2 2 6 4 8" xfId="7583"/>
    <cellStyle name="注释 3 2 2 6 4 9" xfId="7592"/>
    <cellStyle name="注释 3 2 2 6 5" xfId="13987"/>
    <cellStyle name="注释 3 2 2 6 5 10" xfId="11628"/>
    <cellStyle name="注释 3 2 2 6 5 11" xfId="11629"/>
    <cellStyle name="注释 3 2 2 6 5 2" xfId="13491"/>
    <cellStyle name="注释 3 2 2 6 5 3" xfId="14001"/>
    <cellStyle name="注释 3 2 2 6 5 4" xfId="9223"/>
    <cellStyle name="注释 3 2 2 6 5 5" xfId="9228"/>
    <cellStyle name="注释 3 2 2 6 5 6" xfId="12833"/>
    <cellStyle name="注释 3 2 2 6 5 7" xfId="11430"/>
    <cellStyle name="注释 3 2 2 6 5 8" xfId="8476"/>
    <cellStyle name="注释 3 2 2 6 5 9" xfId="8967"/>
    <cellStyle name="注释 3 2 2 6 6" xfId="14041"/>
    <cellStyle name="注释 3 2 2 6 7" xfId="5956"/>
    <cellStyle name="注释 3 2 2 6 8" xfId="1433"/>
    <cellStyle name="注释 3 2 2 6 9" xfId="1264"/>
    <cellStyle name="注释 3 2 2 7" xfId="8549"/>
    <cellStyle name="注释 3 2 2 7 10" xfId="8092"/>
    <cellStyle name="注释 3 2 2 7 11" xfId="14463"/>
    <cellStyle name="注释 3 2 2 7 12" xfId="8186"/>
    <cellStyle name="注释 3 2 2 7 13" xfId="8199"/>
    <cellStyle name="注释 3 2 2 7 14" xfId="2840"/>
    <cellStyle name="注释 3 2 2 7 15" xfId="9119"/>
    <cellStyle name="注释 3 2 2 7 2" xfId="4610"/>
    <cellStyle name="注释 3 2 2 7 2 10" xfId="8099"/>
    <cellStyle name="注释 3 2 2 7 2 11" xfId="14667"/>
    <cellStyle name="注释 3 2 2 7 2 2" xfId="11393"/>
    <cellStyle name="注释 3 2 2 7 2 3" xfId="8226"/>
    <cellStyle name="注释 3 2 2 7 2 4" xfId="5056"/>
    <cellStyle name="注释 3 2 2 7 2 5" xfId="3503"/>
    <cellStyle name="注释 3 2 2 7 2 6" xfId="4148"/>
    <cellStyle name="注释 3 2 2 7 2 7" xfId="8431"/>
    <cellStyle name="注释 3 2 2 7 2 8" xfId="8033"/>
    <cellStyle name="注释 3 2 2 7 2 9" xfId="8036"/>
    <cellStyle name="注释 3 2 2 7 3" xfId="13564"/>
    <cellStyle name="注释 3 2 2 7 3 10" xfId="8342"/>
    <cellStyle name="注释 3 2 2 7 3 11" xfId="10971"/>
    <cellStyle name="注释 3 2 2 7 3 2" xfId="13539"/>
    <cellStyle name="注释 3 2 2 7 3 3" xfId="3365"/>
    <cellStyle name="注释 3 2 2 7 3 4" xfId="13071"/>
    <cellStyle name="注释 3 2 2 7 3 5" xfId="8340"/>
    <cellStyle name="注释 3 2 2 7 3 6" xfId="1154"/>
    <cellStyle name="注释 3 2 2 7 3 7" xfId="5418"/>
    <cellStyle name="注释 3 2 2 7 3 8" xfId="6347"/>
    <cellStyle name="注释 3 2 2 7 3 9" xfId="6677"/>
    <cellStyle name="注释 3 2 2 7 4" xfId="3297"/>
    <cellStyle name="注释 3 2 2 7 4 10" xfId="7754"/>
    <cellStyle name="注释 3 2 2 7 4 11" xfId="5849"/>
    <cellStyle name="注释 3 2 2 7 4 2" xfId="14292"/>
    <cellStyle name="注释 3 2 2 7 4 3" xfId="14367"/>
    <cellStyle name="注释 3 2 2 7 4 4" xfId="8399"/>
    <cellStyle name="注释 3 2 2 7 4 5" xfId="8416"/>
    <cellStyle name="注释 3 2 2 7 4 6" xfId="8813"/>
    <cellStyle name="注释 3 2 2 7 4 7" xfId="8827"/>
    <cellStyle name="注释 3 2 2 7 4 8" xfId="4937"/>
    <cellStyle name="注释 3 2 2 7 4 9" xfId="5684"/>
    <cellStyle name="注释 3 2 2 7 5" xfId="13501"/>
    <cellStyle name="注释 3 2 2 7 5 10" xfId="12382"/>
    <cellStyle name="注释 3 2 2 7 5 11" xfId="10545"/>
    <cellStyle name="注释 3 2 2 7 5 2" xfId="13617"/>
    <cellStyle name="注释 3 2 2 7 5 3" xfId="13888"/>
    <cellStyle name="注释 3 2 2 7 5 4" xfId="8619"/>
    <cellStyle name="注释 3 2 2 7 5 5" xfId="8641"/>
    <cellStyle name="注释 3 2 2 7 5 6" xfId="8881"/>
    <cellStyle name="注释 3 2 2 7 5 7" xfId="8894"/>
    <cellStyle name="注释 3 2 2 7 5 8" xfId="8149"/>
    <cellStyle name="注释 3 2 2 7 5 9" xfId="8231"/>
    <cellStyle name="注释 3 2 2 7 6" xfId="13664"/>
    <cellStyle name="注释 3 2 2 7 7" xfId="12560"/>
    <cellStyle name="注释 3 2 2 7 8" xfId="12567"/>
    <cellStyle name="注释 3 2 2 7 9" xfId="10563"/>
    <cellStyle name="注释 3 2 2 8" xfId="8500"/>
    <cellStyle name="注释 3 2 2 8 10" xfId="8238"/>
    <cellStyle name="注释 3 2 2 8 11" xfId="8241"/>
    <cellStyle name="注释 3 2 2 8 2" xfId="9079"/>
    <cellStyle name="注释 3 2 2 8 3" xfId="6257"/>
    <cellStyle name="注释 3 2 2 8 4" xfId="5831"/>
    <cellStyle name="注释 3 2 2 8 5" xfId="9081"/>
    <cellStyle name="注释 3 2 2 8 6" xfId="9084"/>
    <cellStyle name="注释 3 2 2 8 7" xfId="9090"/>
    <cellStyle name="注释 3 2 2 8 8" xfId="8063"/>
    <cellStyle name="注释 3 2 2 8 9" xfId="9096"/>
    <cellStyle name="注释 3 2 2 9" xfId="8504"/>
    <cellStyle name="注释 3 2 2 9 10" xfId="11097"/>
    <cellStyle name="注释 3 2 2 9 11" xfId="11113"/>
    <cellStyle name="注释 3 2 2 9 2" xfId="10655"/>
    <cellStyle name="注释 3 2 2 9 3" xfId="13278"/>
    <cellStyle name="注释 3 2 2 9 4" xfId="12677"/>
    <cellStyle name="注释 3 2 2 9 5" xfId="12681"/>
    <cellStyle name="注释 3 2 2 9 6" xfId="9104"/>
    <cellStyle name="注释 3 2 2 9 7" xfId="9292"/>
    <cellStyle name="注释 3 2 2 9 8" xfId="14243"/>
    <cellStyle name="注释 3 2 2 9 9" xfId="14195"/>
    <cellStyle name="注释 3 2 20" xfId="10737"/>
    <cellStyle name="注释 3 2 21" xfId="13036"/>
    <cellStyle name="注释 3 2 22" xfId="10986"/>
    <cellStyle name="注释 3 2 3" xfId="6630"/>
    <cellStyle name="注释 3 2 3 10" xfId="14185"/>
    <cellStyle name="注释 3 2 3 11" xfId="11882"/>
    <cellStyle name="注释 3 2 3 12" xfId="8307"/>
    <cellStyle name="注释 3 2 3 13" xfId="8310"/>
    <cellStyle name="注释 3 2 3 14" xfId="8311"/>
    <cellStyle name="注释 3 2 3 15" xfId="8553"/>
    <cellStyle name="注释 3 2 3 2" xfId="678"/>
    <cellStyle name="注释 3 2 3 2 10" xfId="5490"/>
    <cellStyle name="注释 3 2 3 2 11" xfId="3651"/>
    <cellStyle name="注释 3 2 3 2 2" xfId="3238"/>
    <cellStyle name="注释 3 2 3 2 3" xfId="7368"/>
    <cellStyle name="注释 3 2 3 2 4" xfId="1666"/>
    <cellStyle name="注释 3 2 3 2 5" xfId="1783"/>
    <cellStyle name="注释 3 2 3 2 6" xfId="2210"/>
    <cellStyle name="注释 3 2 3 2 7" xfId="6657"/>
    <cellStyle name="注释 3 2 3 2 8" xfId="9304"/>
    <cellStyle name="注释 3 2 3 2 9" xfId="8451"/>
    <cellStyle name="注释 3 2 3 3" xfId="8019"/>
    <cellStyle name="注释 3 2 3 3 10" xfId="13293"/>
    <cellStyle name="注释 3 2 3 3 11" xfId="14459"/>
    <cellStyle name="注释 3 2 3 3 2" xfId="5807"/>
    <cellStyle name="注释 3 2 3 3 3" xfId="5032"/>
    <cellStyle name="注释 3 2 3 3 4" xfId="6055"/>
    <cellStyle name="注释 3 2 3 3 5" xfId="6059"/>
    <cellStyle name="注释 3 2 3 3 6" xfId="5522"/>
    <cellStyle name="注释 3 2 3 3 7" xfId="4912"/>
    <cellStyle name="注释 3 2 3 3 8" xfId="13408"/>
    <cellStyle name="注释 3 2 3 3 9" xfId="5002"/>
    <cellStyle name="注释 3 2 3 4" xfId="7389"/>
    <cellStyle name="注释 3 2 3 4 10" xfId="13768"/>
    <cellStyle name="注释 3 2 3 4 11" xfId="8639"/>
    <cellStyle name="注释 3 2 3 4 2" xfId="42"/>
    <cellStyle name="注释 3 2 3 4 3" xfId="5041"/>
    <cellStyle name="注释 3 2 3 4 4" xfId="1722"/>
    <cellStyle name="注释 3 2 3 4 5" xfId="2188"/>
    <cellStyle name="注释 3 2 3 4 6" xfId="4893"/>
    <cellStyle name="注释 3 2 3 4 7" xfId="4989"/>
    <cellStyle name="注释 3 2 3 4 8" xfId="13729"/>
    <cellStyle name="注释 3 2 3 4 9" xfId="12346"/>
    <cellStyle name="注释 3 2 3 5" xfId="12954"/>
    <cellStyle name="注释 3 2 3 5 10" xfId="12424"/>
    <cellStyle name="注释 3 2 3 5 11" xfId="865"/>
    <cellStyle name="注释 3 2 3 5 2" xfId="14061"/>
    <cellStyle name="注释 3 2 3 5 3" xfId="10667"/>
    <cellStyle name="注释 3 2 3 5 4" xfId="14162"/>
    <cellStyle name="注释 3 2 3 5 5" xfId="12179"/>
    <cellStyle name="注释 3 2 3 5 6" xfId="11674"/>
    <cellStyle name="注释 3 2 3 5 7" xfId="12267"/>
    <cellStyle name="注释 3 2 3 5 8" xfId="12278"/>
    <cellStyle name="注释 3 2 3 5 9" xfId="12680"/>
    <cellStyle name="注释 3 2 3 6" xfId="13048"/>
    <cellStyle name="注释 3 2 3 7" xfId="608"/>
    <cellStyle name="注释 3 2 3 8" xfId="12570"/>
    <cellStyle name="注释 3 2 3 9" xfId="12100"/>
    <cellStyle name="注释 3 2 4" xfId="1669"/>
    <cellStyle name="注释 3 2 4 10" xfId="13077"/>
    <cellStyle name="注释 3 2 4 11" xfId="12426"/>
    <cellStyle name="注释 3 2 4 12" xfId="14123"/>
    <cellStyle name="注释 3 2 4 13" xfId="12738"/>
    <cellStyle name="注释 3 2 4 14" xfId="13193"/>
    <cellStyle name="注释 3 2 4 15" xfId="14371"/>
    <cellStyle name="注释 3 2 4 2" xfId="505"/>
    <cellStyle name="注释 3 2 4 2 10" xfId="7513"/>
    <cellStyle name="注释 3 2 4 2 11" xfId="7515"/>
    <cellStyle name="注释 3 2 4 2 2" xfId="4291"/>
    <cellStyle name="注释 3 2 4 2 3" xfId="4881"/>
    <cellStyle name="注释 3 2 4 2 4" xfId="7527"/>
    <cellStyle name="注释 3 2 4 2 5" xfId="7533"/>
    <cellStyle name="注释 3 2 4 2 6" xfId="6191"/>
    <cellStyle name="注释 3 2 4 2 7" xfId="1830"/>
    <cellStyle name="注释 3 2 4 2 8" xfId="7554"/>
    <cellStyle name="注释 3 2 4 2 9" xfId="7566"/>
    <cellStyle name="注释 3 2 4 3" xfId="5716"/>
    <cellStyle name="注释 3 2 4 3 10" xfId="14356"/>
    <cellStyle name="注释 3 2 4 3 11" xfId="14035"/>
    <cellStyle name="注释 3 2 4 3 2" xfId="1787"/>
    <cellStyle name="注释 3 2 4 3 3" xfId="11009"/>
    <cellStyle name="注释 3 2 4 3 4" xfId="6722"/>
    <cellStyle name="注释 3 2 4 3 5" xfId="7051"/>
    <cellStyle name="注释 3 2 4 3 6" xfId="7064"/>
    <cellStyle name="注释 3 2 4 3 7" xfId="7076"/>
    <cellStyle name="注释 3 2 4 3 8" xfId="12749"/>
    <cellStyle name="注释 3 2 4 3 9" xfId="14272"/>
    <cellStyle name="注释 3 2 4 4" xfId="2716"/>
    <cellStyle name="注释 3 2 4 4 10" xfId="2886"/>
    <cellStyle name="注释 3 2 4 4 11" xfId="4283"/>
    <cellStyle name="注释 3 2 4 4 2" xfId="10932"/>
    <cellStyle name="注释 3 2 4 4 3" xfId="10940"/>
    <cellStyle name="注释 3 2 4 4 4" xfId="6731"/>
    <cellStyle name="注释 3 2 4 4 5" xfId="6955"/>
    <cellStyle name="注释 3 2 4 4 6" xfId="6957"/>
    <cellStyle name="注释 3 2 4 4 7" xfId="6735"/>
    <cellStyle name="注释 3 2 4 4 8" xfId="12491"/>
    <cellStyle name="注释 3 2 4 4 9" xfId="13901"/>
    <cellStyle name="注释 3 2 4 5" xfId="10978"/>
    <cellStyle name="注释 3 2 4 5 10" xfId="1221"/>
    <cellStyle name="注释 3 2 4 5 11" xfId="1705"/>
    <cellStyle name="注释 3 2 4 5 2" xfId="7384"/>
    <cellStyle name="注释 3 2 4 5 3" xfId="7068"/>
    <cellStyle name="注释 3 2 4 5 4" xfId="7114"/>
    <cellStyle name="注释 3 2 4 5 5" xfId="7116"/>
    <cellStyle name="注释 3 2 4 5 6" xfId="12508"/>
    <cellStyle name="注释 3 2 4 5 7" xfId="12470"/>
    <cellStyle name="注释 3 2 4 5 8" xfId="13294"/>
    <cellStyle name="注释 3 2 4 5 9" xfId="14082"/>
    <cellStyle name="注释 3 2 4 6" xfId="7219"/>
    <cellStyle name="注释 3 2 4 7" xfId="12915"/>
    <cellStyle name="注释 3 2 4 8" xfId="12669"/>
    <cellStyle name="注释 3 2 4 9" xfId="13090"/>
    <cellStyle name="注释 3 2 5" xfId="14673"/>
    <cellStyle name="注释 3 2 5 10" xfId="6119"/>
    <cellStyle name="注释 3 2 5 11" xfId="6123"/>
    <cellStyle name="注释 3 2 5 12" xfId="14738"/>
    <cellStyle name="注释 3 2 5 13" xfId="14107"/>
    <cellStyle name="注释 3 2 5 14" xfId="10859"/>
    <cellStyle name="注释 3 2 5 15" xfId="923"/>
    <cellStyle name="注释 3 2 5 2" xfId="7399"/>
    <cellStyle name="注释 3 2 5 2 10" xfId="7659"/>
    <cellStyle name="注释 3 2 5 2 11" xfId="18"/>
    <cellStyle name="注释 3 2 5 2 2" xfId="3854"/>
    <cellStyle name="注释 3 2 5 2 3" xfId="3329"/>
    <cellStyle name="注释 3 2 5 2 4" xfId="6080"/>
    <cellStyle name="注释 3 2 5 2 5" xfId="6082"/>
    <cellStyle name="注释 3 2 5 2 6" xfId="6084"/>
    <cellStyle name="注释 3 2 5 2 7" xfId="2084"/>
    <cellStyle name="注释 3 2 5 2 8" xfId="2820"/>
    <cellStyle name="注释 3 2 5 2 9" xfId="11001"/>
    <cellStyle name="注释 3 2 5 3" xfId="6892"/>
    <cellStyle name="注释 3 2 5 3 10" xfId="14493"/>
    <cellStyle name="注释 3 2 5 3 11" xfId="12058"/>
    <cellStyle name="注释 3 2 5 3 2" xfId="7419"/>
    <cellStyle name="注释 3 2 5 3 3" xfId="7440"/>
    <cellStyle name="注释 3 2 5 3 4" xfId="6243"/>
    <cellStyle name="注释 3 2 5 3 5" xfId="6251"/>
    <cellStyle name="注释 3 2 5 3 6" xfId="7453"/>
    <cellStyle name="注释 3 2 5 3 7" xfId="6260"/>
    <cellStyle name="注释 3 2 5 3 8" xfId="5163"/>
    <cellStyle name="注释 3 2 5 3 9" xfId="7719"/>
    <cellStyle name="注释 3 2 5 4" xfId="703"/>
    <cellStyle name="注释 3 2 5 4 10" xfId="2928"/>
    <cellStyle name="注释 3 2 5 4 11" xfId="12948"/>
    <cellStyle name="注释 3 2 5 4 2" xfId="2197"/>
    <cellStyle name="注释 3 2 5 4 3" xfId="5096"/>
    <cellStyle name="注释 3 2 5 4 4" xfId="9770"/>
    <cellStyle name="注释 3 2 5 4 5" xfId="2576"/>
    <cellStyle name="注释 3 2 5 4 6" xfId="2613"/>
    <cellStyle name="注释 3 2 5 4 7" xfId="44"/>
    <cellStyle name="注释 3 2 5 4 8" xfId="3805"/>
    <cellStyle name="注释 3 2 5 4 9" xfId="10832"/>
    <cellStyle name="注释 3 2 5 5" xfId="6897"/>
    <cellStyle name="注释 3 2 5 5 10" xfId="11447"/>
    <cellStyle name="注释 3 2 5 5 11" xfId="13175"/>
    <cellStyle name="注释 3 2 5 5 2" xfId="12420"/>
    <cellStyle name="注释 3 2 5 5 3" xfId="14546"/>
    <cellStyle name="注释 3 2 5 5 4" xfId="12972"/>
    <cellStyle name="注释 3 2 5 5 5" xfId="12826"/>
    <cellStyle name="注释 3 2 5 5 6" xfId="9481"/>
    <cellStyle name="注释 3 2 5 5 7" xfId="9487"/>
    <cellStyle name="注释 3 2 5 5 8" xfId="7226"/>
    <cellStyle name="注释 3 2 5 5 9" xfId="12911"/>
    <cellStyle name="注释 3 2 5 6" xfId="6134"/>
    <cellStyle name="注释 3 2 5 7" xfId="12354"/>
    <cellStyle name="注释 3 2 5 8" xfId="12645"/>
    <cellStyle name="注释 3 2 5 9" xfId="13114"/>
    <cellStyle name="注释 3 2 6" xfId="1562"/>
    <cellStyle name="注释 3 2 6 10" xfId="11547"/>
    <cellStyle name="注释 3 2 6 11" xfId="9529"/>
    <cellStyle name="注释 3 2 6 12" xfId="14607"/>
    <cellStyle name="注释 3 2 6 13" xfId="13736"/>
    <cellStyle name="注释 3 2 6 14" xfId="14473"/>
    <cellStyle name="注释 3 2 6 15" xfId="14340"/>
    <cellStyle name="注释 3 2 6 2" xfId="7692"/>
    <cellStyle name="注释 3 2 6 2 10" xfId="1848"/>
    <cellStyle name="注释 3 2 6 2 11" xfId="5399"/>
    <cellStyle name="注释 3 2 6 2 2" xfId="944"/>
    <cellStyle name="注释 3 2 6 2 3" xfId="2293"/>
    <cellStyle name="注释 3 2 6 2 4" xfId="5732"/>
    <cellStyle name="注释 3 2 6 2 5" xfId="489"/>
    <cellStyle name="注释 3 2 6 2 6" xfId="2098"/>
    <cellStyle name="注释 3 2 6 2 7" xfId="2413"/>
    <cellStyle name="注释 3 2 6 2 8" xfId="1780"/>
    <cellStyle name="注释 3 2 6 2 9" xfId="6341"/>
    <cellStyle name="注释 3 2 6 3" xfId="263"/>
    <cellStyle name="注释 3 2 6 3 10" xfId="6786"/>
    <cellStyle name="注释 3 2 6 3 11" xfId="6795"/>
    <cellStyle name="注释 3 2 6 3 2" xfId="6420"/>
    <cellStyle name="注释 3 2 6 3 3" xfId="6797"/>
    <cellStyle name="注释 3 2 6 3 4" xfId="6801"/>
    <cellStyle name="注释 3 2 6 3 5" xfId="6807"/>
    <cellStyle name="注释 3 2 6 3 6" xfId="6812"/>
    <cellStyle name="注释 3 2 6 3 7" xfId="6814"/>
    <cellStyle name="注释 3 2 6 3 8" xfId="14392"/>
    <cellStyle name="注释 3 2 6 3 9" xfId="13004"/>
    <cellStyle name="注释 3 2 6 4" xfId="778"/>
    <cellStyle name="注释 3 2 6 4 10" xfId="7129"/>
    <cellStyle name="注释 3 2 6 4 11" xfId="3395"/>
    <cellStyle name="注释 3 2 6 4 2" xfId="5258"/>
    <cellStyle name="注释 3 2 6 4 3" xfId="6819"/>
    <cellStyle name="注释 3 2 6 4 4" xfId="6823"/>
    <cellStyle name="注释 3 2 6 4 5" xfId="4622"/>
    <cellStyle name="注释 3 2 6 4 6" xfId="6824"/>
    <cellStyle name="注释 3 2 6 4 7" xfId="4526"/>
    <cellStyle name="注释 3 2 6 4 8" xfId="11986"/>
    <cellStyle name="注释 3 2 6 4 9" xfId="12258"/>
    <cellStyle name="注释 3 2 6 5" xfId="434"/>
    <cellStyle name="注释 3 2 6 5 10" xfId="5270"/>
    <cellStyle name="注释 3 2 6 5 11" xfId="5938"/>
    <cellStyle name="注释 3 2 6 5 2" xfId="14731"/>
    <cellStyle name="注释 3 2 6 5 3" xfId="14275"/>
    <cellStyle name="注释 3 2 6 5 4" xfId="14725"/>
    <cellStyle name="注释 3 2 6 5 5" xfId="14700"/>
    <cellStyle name="注释 3 2 6 5 6" xfId="14595"/>
    <cellStyle name="注释 3 2 6 5 7" xfId="1137"/>
    <cellStyle name="注释 3 2 6 5 8" xfId="14527"/>
    <cellStyle name="注释 3 2 6 5 9" xfId="1108"/>
    <cellStyle name="注释 3 2 6 6" xfId="565"/>
    <cellStyle name="注释 3 2 6 7" xfId="10229"/>
    <cellStyle name="注释 3 2 6 8" xfId="9124"/>
    <cellStyle name="注释 3 2 6 9" xfId="4827"/>
    <cellStyle name="注释 3 2 7" xfId="6045"/>
    <cellStyle name="注释 3 2 7 10" xfId="5213"/>
    <cellStyle name="注释 3 2 7 11" xfId="14158"/>
    <cellStyle name="注释 3 2 7 12" xfId="13714"/>
    <cellStyle name="注释 3 2 7 13" xfId="13856"/>
    <cellStyle name="注释 3 2 7 14" xfId="13351"/>
    <cellStyle name="注释 3 2 7 15" xfId="2022"/>
    <cellStyle name="注释 3 2 7 2" xfId="3659"/>
    <cellStyle name="注释 3 2 7 2 10" xfId="2768"/>
    <cellStyle name="注释 3 2 7 2 11" xfId="3978"/>
    <cellStyle name="注释 3 2 7 2 2" xfId="1954"/>
    <cellStyle name="注释 3 2 7 2 3" xfId="300"/>
    <cellStyle name="注释 3 2 7 2 4" xfId="2915"/>
    <cellStyle name="注释 3 2 7 2 5" xfId="2926"/>
    <cellStyle name="注释 3 2 7 2 6" xfId="5644"/>
    <cellStyle name="注释 3 2 7 2 7" xfId="7393"/>
    <cellStyle name="注释 3 2 7 2 8" xfId="7398"/>
    <cellStyle name="注释 3 2 7 2 9" xfId="7711"/>
    <cellStyle name="注释 3 2 7 3" xfId="6927"/>
    <cellStyle name="注释 3 2 7 3 10" xfId="477"/>
    <cellStyle name="注释 3 2 7 3 11" xfId="3434"/>
    <cellStyle name="注释 3 2 7 3 2" xfId="13926"/>
    <cellStyle name="注释 3 2 7 3 3" xfId="6489"/>
    <cellStyle name="注释 3 2 7 3 4" xfId="6510"/>
    <cellStyle name="注释 3 2 7 3 5" xfId="6518"/>
    <cellStyle name="注释 3 2 7 3 6" xfId="13930"/>
    <cellStyle name="注释 3 2 7 3 7" xfId="13348"/>
    <cellStyle name="注释 3 2 7 3 8" xfId="13081"/>
    <cellStyle name="注释 3 2 7 3 9" xfId="13085"/>
    <cellStyle name="注释 3 2 7 4" xfId="11795"/>
    <cellStyle name="注释 3 2 7 4 10" xfId="3951"/>
    <cellStyle name="注释 3 2 7 4 11" xfId="12976"/>
    <cellStyle name="注释 3 2 7 4 2" xfId="13292"/>
    <cellStyle name="注释 3 2 7 4 3" xfId="13267"/>
    <cellStyle name="注释 3 2 7 4 4" xfId="12608"/>
    <cellStyle name="注释 3 2 7 4 5" xfId="12213"/>
    <cellStyle name="注释 3 2 7 4 6" xfId="13122"/>
    <cellStyle name="注释 3 2 7 4 7" xfId="1861"/>
    <cellStyle name="注释 3 2 7 4 8" xfId="5121"/>
    <cellStyle name="注释 3 2 7 4 9" xfId="12356"/>
    <cellStyle name="注释 3 2 7 5" xfId="5541"/>
    <cellStyle name="注释 3 2 7 5 10" xfId="2605"/>
    <cellStyle name="注释 3 2 7 5 11" xfId="2560"/>
    <cellStyle name="注释 3 2 7 5 2" xfId="14441"/>
    <cellStyle name="注释 3 2 7 5 3" xfId="14421"/>
    <cellStyle name="注释 3 2 7 5 4" xfId="11958"/>
    <cellStyle name="注释 3 2 7 5 5" xfId="11965"/>
    <cellStyle name="注释 3 2 7 5 6" xfId="13569"/>
    <cellStyle name="注释 3 2 7 5 7" xfId="11975"/>
    <cellStyle name="注释 3 2 7 5 8" xfId="13125"/>
    <cellStyle name="注释 3 2 7 5 9" xfId="10782"/>
    <cellStyle name="注释 3 2 7 6" xfId="6934"/>
    <cellStyle name="注释 3 2 7 7" xfId="13671"/>
    <cellStyle name="注释 3 2 7 8" xfId="12231"/>
    <cellStyle name="注释 3 2 7 9" xfId="4939"/>
    <cellStyle name="注释 3 2 8" xfId="7098"/>
    <cellStyle name="注释 3 2 8 10" xfId="10579"/>
    <cellStyle name="注释 3 2 8 11" xfId="7838"/>
    <cellStyle name="注释 3 2 8 12" xfId="7842"/>
    <cellStyle name="注释 3 2 8 13" xfId="9363"/>
    <cellStyle name="注释 3 2 8 14" xfId="13249"/>
    <cellStyle name="注释 3 2 8 15" xfId="9183"/>
    <cellStyle name="注释 3 2 8 2" xfId="2658"/>
    <cellStyle name="注释 3 2 8 2 10" xfId="1541"/>
    <cellStyle name="注释 3 2 8 2 11" xfId="2111"/>
    <cellStyle name="注释 3 2 8 2 2" xfId="1056"/>
    <cellStyle name="注释 3 2 8 2 3" xfId="4492"/>
    <cellStyle name="注释 3 2 8 2 4" xfId="5114"/>
    <cellStyle name="注释 3 2 8 2 5" xfId="519"/>
    <cellStyle name="注释 3 2 8 2 6" xfId="730"/>
    <cellStyle name="注释 3 2 8 2 7" xfId="7724"/>
    <cellStyle name="注释 3 2 8 2 8" xfId="358"/>
    <cellStyle name="注释 3 2 8 2 9" xfId="3624"/>
    <cellStyle name="注释 3 2 8 3" xfId="1949"/>
    <cellStyle name="注释 3 2 8 3 10" xfId="13908"/>
    <cellStyle name="注释 3 2 8 3 11" xfId="13368"/>
    <cellStyle name="注释 3 2 8 3 2" xfId="12897"/>
    <cellStyle name="注释 3 2 8 3 3" xfId="14231"/>
    <cellStyle name="注释 3 2 8 3 4" xfId="13153"/>
    <cellStyle name="注释 3 2 8 3 5" xfId="14250"/>
    <cellStyle name="注释 3 2 8 3 6" xfId="13993"/>
    <cellStyle name="注释 3 2 8 3 7" xfId="12902"/>
    <cellStyle name="注释 3 2 8 3 8" xfId="12610"/>
    <cellStyle name="注释 3 2 8 3 9" xfId="6116"/>
    <cellStyle name="注释 3 2 8 4" xfId="7735"/>
    <cellStyle name="注释 3 2 8 4 10" xfId="11635"/>
    <cellStyle name="注释 3 2 8 4 11" xfId="11648"/>
    <cellStyle name="注释 3 2 8 4 2" xfId="13900"/>
    <cellStyle name="注释 3 2 8 4 3" xfId="14411"/>
    <cellStyle name="注释 3 2 8 4 4" xfId="12503"/>
    <cellStyle name="注释 3 2 8 4 5" xfId="12515"/>
    <cellStyle name="注释 3 2 8 4 6" xfId="13183"/>
    <cellStyle name="注释 3 2 8 4 7" xfId="11195"/>
    <cellStyle name="注释 3 2 8 4 8" xfId="11201"/>
    <cellStyle name="注释 3 2 8 4 9" xfId="11205"/>
    <cellStyle name="注释 3 2 8 5" xfId="7737"/>
    <cellStyle name="注释 3 2 8 5 10" xfId="7759"/>
    <cellStyle name="注释 3 2 8 5 11" xfId="5770"/>
    <cellStyle name="注释 3 2 8 5 2" xfId="13176"/>
    <cellStyle name="注释 3 2 8 5 3" xfId="14348"/>
    <cellStyle name="注释 3 2 8 5 4" xfId="13659"/>
    <cellStyle name="注释 3 2 8 5 5" xfId="12430"/>
    <cellStyle name="注释 3 2 8 5 6" xfId="14125"/>
    <cellStyle name="注释 3 2 8 5 7" xfId="2482"/>
    <cellStyle name="注释 3 2 8 5 8" xfId="6860"/>
    <cellStyle name="注释 3 2 8 5 9" xfId="7373"/>
    <cellStyle name="注释 3 2 8 6" xfId="7739"/>
    <cellStyle name="注释 3 2 8 7" xfId="14709"/>
    <cellStyle name="注释 3 2 8 8" xfId="14038"/>
    <cellStyle name="注释 3 2 8 9" xfId="3691"/>
    <cellStyle name="注释 3 2 9" xfId="4116"/>
    <cellStyle name="注释 3 2 9 10" xfId="4253"/>
    <cellStyle name="注释 3 2 9 11" xfId="13213"/>
    <cellStyle name="注释 3 2 9 2" xfId="5776"/>
    <cellStyle name="注释 3 2 9 3" xfId="5801"/>
    <cellStyle name="注释 3 2 9 4" xfId="5810"/>
    <cellStyle name="注释 3 2 9 5" xfId="3445"/>
    <cellStyle name="注释 3 2 9 6" xfId="5814"/>
    <cellStyle name="注释 3 2 9 7" xfId="7186"/>
    <cellStyle name="注释 3 2 9 8" xfId="12620"/>
    <cellStyle name="注释 3 2 9 9" xfId="6174"/>
    <cellStyle name="注释 3 3" xfId="14604"/>
    <cellStyle name="注释 3 3 10" xfId="14480"/>
    <cellStyle name="注释 3 3 11" xfId="14650"/>
    <cellStyle name="注释 3 3 2" xfId="6637"/>
    <cellStyle name="注释 3 3 3" xfId="1296"/>
    <cellStyle name="注释 3 3 4" xfId="512"/>
    <cellStyle name="注释 3 3 5" xfId="14677"/>
    <cellStyle name="注释 3 3 6" xfId="13167"/>
    <cellStyle name="注释 3 3 7" xfId="5576"/>
    <cellStyle name="注释 3 3 8" xfId="5585"/>
    <cellStyle name="注释 3 3 9" xfId="6771"/>
    <cellStyle name="注释 3 4" xfId="14633"/>
    <cellStyle name="注释 3 4 10" xfId="12637"/>
    <cellStyle name="注释 3 4 11" xfId="10993"/>
    <cellStyle name="注释 3 4 2" xfId="5930"/>
    <cellStyle name="注释 3 4 3" xfId="5650"/>
    <cellStyle name="注释 3 4 4" xfId="5652"/>
    <cellStyle name="注释 3 4 5" xfId="14481"/>
    <cellStyle name="注释 3 4 6" xfId="4598"/>
    <cellStyle name="注释 3 4 7" xfId="4599"/>
    <cellStyle name="注释 3 4 8" xfId="12931"/>
    <cellStyle name="注释 3 4 9" xfId="13109"/>
    <cellStyle name="注释 3 5" xfId="14662"/>
    <cellStyle name="注释 3 5 10" xfId="11396"/>
    <cellStyle name="注释 3 5 11" xfId="11397"/>
    <cellStyle name="注释 3 5 2" xfId="7299"/>
    <cellStyle name="注释 3 5 3" xfId="7309"/>
    <cellStyle name="注释 3 5 4" xfId="7310"/>
    <cellStyle name="注释 3 5 5" xfId="3320"/>
    <cellStyle name="注释 3 5 6" xfId="10415"/>
    <cellStyle name="注释 3 5 7" xfId="3632"/>
    <cellStyle name="注释 3 5 8" xfId="12845"/>
    <cellStyle name="注释 3 5 9" xfId="3554"/>
    <cellStyle name="注释 3 6" xfId="14689"/>
    <cellStyle name="注释 3 7" xfId="14722"/>
    <cellStyle name="注释 3 8" xfId="14103"/>
    <cellStyle name="注释 3 9" xfId="14042"/>
    <cellStyle name="注释 4" xfId="13415"/>
    <cellStyle name="注释 4 10" xfId="4011"/>
    <cellStyle name="注释 4 11" xfId="4028"/>
    <cellStyle name="注释 4 2" xfId="5408"/>
    <cellStyle name="注释 4 3" xfId="5126"/>
    <cellStyle name="注释 4 4" xfId="12266"/>
    <cellStyle name="注释 4 5" xfId="12439"/>
    <cellStyle name="注释 4 6" xfId="10836"/>
    <cellStyle name="注释 4 7" xfId="10293"/>
    <cellStyle name="注释 4 8" xfId="9551"/>
    <cellStyle name="注释 4 9" xfId="13392"/>
  </cellStyles>
  <dxfs count="1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16</xdr:col>
      <xdr:colOff>579370</xdr:colOff>
      <xdr:row>5</xdr:row>
      <xdr:rowOff>135113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12334240" cy="97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365"/>
  <sheetViews>
    <sheetView tabSelected="1" zoomScale="94" zoomScaleNormal="94" workbookViewId="0">
      <selection activeCell="C15" sqref="C15"/>
    </sheetView>
  </sheetViews>
  <sheetFormatPr defaultColWidth="14.25" defaultRowHeight="12"/>
  <cols>
    <col min="1" max="1" width="9" style="109" customWidth="1"/>
    <col min="2" max="3" width="10.5" style="109" customWidth="1"/>
    <col min="4" max="4" width="9.25" style="71" customWidth="1"/>
    <col min="5" max="5" width="6.75" style="71" customWidth="1"/>
    <col min="6" max="6" width="13.5" style="110" customWidth="1"/>
    <col min="7" max="7" width="9.75" style="109" customWidth="1"/>
    <col min="8" max="8" width="7.75" style="71" customWidth="1"/>
    <col min="9" max="9" width="5.875" style="71" customWidth="1"/>
    <col min="10" max="10" width="4.875" style="71" customWidth="1"/>
    <col min="11" max="12" width="7.875" style="71" customWidth="1"/>
    <col min="13" max="13" width="17.25" style="71" customWidth="1"/>
    <col min="14" max="14" width="24.625" style="71" bestFit="1" customWidth="1"/>
    <col min="15" max="15" width="24.625" style="71" customWidth="1"/>
    <col min="16" max="16" width="26.5" style="71" customWidth="1"/>
    <col min="17" max="17" width="7.875" style="71" customWidth="1"/>
    <col min="18" max="18" width="12" style="71" customWidth="1"/>
    <col min="19" max="19" width="25.125" style="71" customWidth="1"/>
    <col min="20" max="16384" width="14.25" style="110"/>
  </cols>
  <sheetData>
    <row r="1" spans="1:20" s="108" customFormat="1" ht="21.2" customHeight="1">
      <c r="A1" s="114" t="s">
        <v>2</v>
      </c>
      <c r="B1" s="114" t="s">
        <v>3</v>
      </c>
      <c r="C1" s="114" t="s">
        <v>782</v>
      </c>
      <c r="D1" s="114" t="s">
        <v>4</v>
      </c>
      <c r="E1" s="114" t="s">
        <v>5</v>
      </c>
      <c r="F1" s="115" t="s">
        <v>6</v>
      </c>
      <c r="G1" s="116" t="s">
        <v>7</v>
      </c>
      <c r="H1" s="114" t="s">
        <v>8</v>
      </c>
      <c r="I1" s="116" t="s">
        <v>9</v>
      </c>
      <c r="J1" s="114" t="s">
        <v>10</v>
      </c>
      <c r="K1" s="116" t="s">
        <v>11</v>
      </c>
      <c r="L1" s="116" t="s">
        <v>12</v>
      </c>
      <c r="M1" s="114" t="s">
        <v>13</v>
      </c>
      <c r="N1" s="114" t="s">
        <v>14</v>
      </c>
      <c r="O1" s="114" t="s">
        <v>779</v>
      </c>
      <c r="P1" s="114" t="s">
        <v>15</v>
      </c>
      <c r="Q1" s="114" t="s">
        <v>16</v>
      </c>
      <c r="R1" s="114" t="s">
        <v>17</v>
      </c>
      <c r="S1" s="141" t="s">
        <v>18</v>
      </c>
    </row>
    <row r="2" spans="1:20" ht="17.45" customHeight="1">
      <c r="A2" s="111" t="s">
        <v>0</v>
      </c>
      <c r="B2" s="112" t="s">
        <v>1</v>
      </c>
      <c r="C2" s="112"/>
      <c r="D2" s="111" t="s">
        <v>0</v>
      </c>
      <c r="E2" s="111" t="s">
        <v>0</v>
      </c>
      <c r="F2" s="111" t="s">
        <v>0</v>
      </c>
      <c r="G2" s="97" t="s">
        <v>1</v>
      </c>
      <c r="H2" s="97">
        <f t="shared" ref="H2:L2" si="0">SUM(H3:H178)</f>
        <v>6392</v>
      </c>
      <c r="I2" s="113" t="s">
        <v>1</v>
      </c>
      <c r="J2" s="132" t="s">
        <v>0</v>
      </c>
      <c r="K2" s="97">
        <f t="shared" si="0"/>
        <v>15398.199999999999</v>
      </c>
      <c r="L2" s="97" t="e">
        <f t="shared" si="0"/>
        <v>#N/A</v>
      </c>
      <c r="M2" s="112" t="s">
        <v>1</v>
      </c>
      <c r="N2" s="132" t="s">
        <v>0</v>
      </c>
      <c r="O2" s="132" t="s">
        <v>0</v>
      </c>
      <c r="P2" s="112" t="s">
        <v>1</v>
      </c>
      <c r="Q2" s="112" t="s">
        <v>1</v>
      </c>
      <c r="R2" s="112" t="s">
        <v>1</v>
      </c>
      <c r="S2" s="112" t="s">
        <v>1</v>
      </c>
    </row>
    <row r="3" spans="1:20" ht="26.45" hidden="1" customHeight="1">
      <c r="A3" s="117">
        <v>20200523</v>
      </c>
      <c r="B3" s="111" t="str">
        <f>VLOOKUP(N3,学校信息!B:G,6,0)</f>
        <v>和平社区店</v>
      </c>
      <c r="C3" s="111">
        <v>1096</v>
      </c>
      <c r="D3" s="117">
        <v>20200606</v>
      </c>
      <c r="E3" s="118" t="s">
        <v>19</v>
      </c>
      <c r="F3" s="119" t="s">
        <v>20</v>
      </c>
      <c r="G3" s="120">
        <f>VLOOKUP(F3,在售产品明细!B:D,3,0)</f>
        <v>10001531</v>
      </c>
      <c r="H3" s="121">
        <v>1161</v>
      </c>
      <c r="I3" s="122">
        <f>VLOOKUP(G3,在售产品明细!A:C,3,0)</f>
        <v>2.2999999999999998</v>
      </c>
      <c r="J3" s="121">
        <v>0.78</v>
      </c>
      <c r="K3" s="121">
        <f t="shared" ref="K3:K67" si="1">IFERROR(H3*I3,"")</f>
        <v>2670.2999999999997</v>
      </c>
      <c r="L3" s="133">
        <f>+VLOOKUP(G3,在售产品明细!A:F,6,0)*H3*J3</f>
        <v>1992.2760000000003</v>
      </c>
      <c r="M3" s="134" t="str">
        <f>VLOOKUP(N3,学校信息!B:H,7,0)</f>
        <v>成都沐之春农业开发有限公司</v>
      </c>
      <c r="N3" s="76" t="s">
        <v>21</v>
      </c>
      <c r="O3" s="76" t="s">
        <v>780</v>
      </c>
      <c r="P3" s="135" t="str">
        <f>VLOOKUP(N3,学校信息!B:D,3,0)</f>
        <v>天府二三街交叉/临江小学（成都教科院附属学校西区）</v>
      </c>
      <c r="Q3" s="136" t="str">
        <f>VLOOKUP(N3,学校信息!B:E,4,0)</f>
        <v>王老师</v>
      </c>
      <c r="R3" s="136">
        <f>VLOOKUP(N3,学校信息!B:F,5,0)</f>
        <v>13550393670</v>
      </c>
      <c r="S3" s="136" t="s">
        <v>783</v>
      </c>
    </row>
    <row r="4" spans="1:20" ht="26.45" hidden="1" customHeight="1">
      <c r="A4" s="117">
        <v>20200523</v>
      </c>
      <c r="B4" s="111" t="str">
        <f>VLOOKUP(N4,学校信息!B:G,6,0)</f>
        <v>和平社区店</v>
      </c>
      <c r="C4" s="111">
        <v>1096</v>
      </c>
      <c r="D4" s="117">
        <v>20200607</v>
      </c>
      <c r="E4" s="118" t="s">
        <v>19</v>
      </c>
      <c r="F4" s="119" t="s">
        <v>22</v>
      </c>
      <c r="G4" s="120">
        <f>VLOOKUP(F4,在售产品明细!B:D,3,0)</f>
        <v>10000566</v>
      </c>
      <c r="H4" s="121">
        <v>1161</v>
      </c>
      <c r="I4" s="122">
        <f>VLOOKUP(G4,在售产品明细!A:C,3,0)</f>
        <v>2.6</v>
      </c>
      <c r="J4" s="121">
        <v>0.78</v>
      </c>
      <c r="K4" s="122">
        <f t="shared" si="1"/>
        <v>3018.6</v>
      </c>
      <c r="L4" s="133">
        <f>+VLOOKUP(G4,在售产品明细!A:F,6,0)*H4*J4</f>
        <v>2263.9500000000003</v>
      </c>
      <c r="M4" s="134" t="str">
        <f>VLOOKUP(N4,学校信息!B:H,7,0)</f>
        <v>成都沐之春农业开发有限公司</v>
      </c>
      <c r="N4" s="76" t="s">
        <v>778</v>
      </c>
      <c r="O4" s="76" t="s">
        <v>780</v>
      </c>
      <c r="P4" s="135" t="str">
        <f>VLOOKUP(N4,学校信息!B:D,3,0)</f>
        <v>天府二三街交叉/临江小学（成都教科院附属学校西区）</v>
      </c>
      <c r="Q4" s="136" t="str">
        <f>VLOOKUP(N4,学校信息!B:E,4,0)</f>
        <v>王老师</v>
      </c>
      <c r="R4" s="136">
        <f>VLOOKUP(N4,学校信息!B:F,5,0)</f>
        <v>13550393670</v>
      </c>
      <c r="S4" s="136" t="s">
        <v>783</v>
      </c>
    </row>
    <row r="5" spans="1:20" ht="26.45" hidden="1" customHeight="1">
      <c r="A5" s="117">
        <v>20200523</v>
      </c>
      <c r="B5" s="111" t="str">
        <f>VLOOKUP(N5,学校信息!B:G,6,0)</f>
        <v>和平社区店</v>
      </c>
      <c r="C5" s="111">
        <v>1096</v>
      </c>
      <c r="D5" s="117">
        <v>20200608</v>
      </c>
      <c r="E5" s="118" t="s">
        <v>19</v>
      </c>
      <c r="F5" s="119" t="s">
        <v>23</v>
      </c>
      <c r="G5" s="120">
        <f>VLOOKUP(F5,在售产品明细!B:D,3,0)</f>
        <v>10000379</v>
      </c>
      <c r="H5" s="121">
        <v>1161</v>
      </c>
      <c r="I5" s="122">
        <f>VLOOKUP(G5,在售产品明细!A:C,3,0)</f>
        <v>2.6</v>
      </c>
      <c r="J5" s="121">
        <v>0.78</v>
      </c>
      <c r="K5" s="122">
        <f t="shared" si="1"/>
        <v>3018.6</v>
      </c>
      <c r="L5" s="133">
        <f>+VLOOKUP(G5,在售产品明细!A:F,6,0)*H5*J5</f>
        <v>2263.9500000000003</v>
      </c>
      <c r="M5" s="134" t="str">
        <f>VLOOKUP(N5,学校信息!B:H,7,0)</f>
        <v>成都沐之春农业开发有限公司</v>
      </c>
      <c r="N5" s="76" t="s">
        <v>21</v>
      </c>
      <c r="O5" s="76" t="s">
        <v>780</v>
      </c>
      <c r="P5" s="135" t="str">
        <f>VLOOKUP(N5,学校信息!B:D,3,0)</f>
        <v>天府二三街交叉/临江小学（成都教科院附属学校西区）</v>
      </c>
      <c r="Q5" s="136" t="str">
        <f>VLOOKUP(N5,学校信息!B:E,4,0)</f>
        <v>王老师</v>
      </c>
      <c r="R5" s="136">
        <f>VLOOKUP(N5,学校信息!B:F,5,0)</f>
        <v>13550393670</v>
      </c>
      <c r="S5" s="136" t="s">
        <v>783</v>
      </c>
    </row>
    <row r="6" spans="1:20" ht="26.45" customHeight="1">
      <c r="A6" s="117">
        <v>20200523</v>
      </c>
      <c r="B6" s="111" t="str">
        <f>VLOOKUP(N6,学校信息!B:G,6,0)</f>
        <v>和平社区店</v>
      </c>
      <c r="C6" s="111">
        <v>1096</v>
      </c>
      <c r="D6" s="117">
        <v>20200609</v>
      </c>
      <c r="E6" s="118" t="s">
        <v>19</v>
      </c>
      <c r="F6" s="119" t="s">
        <v>24</v>
      </c>
      <c r="G6" s="120">
        <f>VLOOKUP(F6,在售产品明细!B:D,3,0)</f>
        <v>10000552</v>
      </c>
      <c r="H6" s="121">
        <v>1161</v>
      </c>
      <c r="I6" s="122">
        <f>VLOOKUP(G6,在售产品明细!A:C,3,0)</f>
        <v>2.2999999999999998</v>
      </c>
      <c r="J6" s="121">
        <v>0.78</v>
      </c>
      <c r="K6" s="122">
        <f t="shared" si="1"/>
        <v>2670.2999999999997</v>
      </c>
      <c r="L6" s="133">
        <f>+VLOOKUP(G6,在售产品明细!A:F,6,0)*H6*J6</f>
        <v>1992.2760000000003</v>
      </c>
      <c r="M6" s="134" t="str">
        <f>VLOOKUP(N6,学校信息!B:H,7,0)</f>
        <v>成都沐之春农业开发有限公司</v>
      </c>
      <c r="N6" s="76" t="s">
        <v>21</v>
      </c>
      <c r="O6" s="76" t="s">
        <v>780</v>
      </c>
      <c r="P6" s="135" t="str">
        <f>VLOOKUP(N6,学校信息!B:D,3,0)</f>
        <v>天府二三街交叉/临江小学（成都教科院附属学校西区）</v>
      </c>
      <c r="Q6" s="136" t="str">
        <f>VLOOKUP(N6,学校信息!B:E,4,0)</f>
        <v>王老师</v>
      </c>
      <c r="R6" s="136">
        <f>VLOOKUP(N6,学校信息!B:F,5,0)</f>
        <v>13550393670</v>
      </c>
      <c r="S6" s="136" t="s">
        <v>783</v>
      </c>
    </row>
    <row r="7" spans="1:20" ht="26.45" customHeight="1">
      <c r="A7" s="117">
        <v>20200523</v>
      </c>
      <c r="B7" s="111" t="str">
        <f>VLOOKUP(N7,学校信息!B:G,6,0)</f>
        <v>和平社区店</v>
      </c>
      <c r="C7" s="111">
        <v>1096</v>
      </c>
      <c r="D7" s="117">
        <v>20200606</v>
      </c>
      <c r="E7" s="118" t="s">
        <v>19</v>
      </c>
      <c r="F7" s="119" t="s">
        <v>25</v>
      </c>
      <c r="G7" s="120">
        <f>VLOOKUP(F7,在售产品明细!B:D,3,0)</f>
        <v>10000550</v>
      </c>
      <c r="H7" s="121">
        <v>1161</v>
      </c>
      <c r="I7" s="122">
        <f>VLOOKUP(G7,在售产品明细!A:C,3,0)</f>
        <v>2.2999999999999998</v>
      </c>
      <c r="J7" s="121">
        <v>0.78</v>
      </c>
      <c r="K7" s="122">
        <f t="shared" si="1"/>
        <v>2670.2999999999997</v>
      </c>
      <c r="L7" s="133">
        <f>+VLOOKUP(G7,在售产品明细!A:F,6,0)*H7*J7</f>
        <v>1992.2760000000003</v>
      </c>
      <c r="M7" s="134" t="str">
        <f>VLOOKUP(N7,学校信息!B:H,7,0)</f>
        <v>成都沐之春农业开发有限公司</v>
      </c>
      <c r="N7" s="76" t="s">
        <v>21</v>
      </c>
      <c r="O7" s="76" t="s">
        <v>780</v>
      </c>
      <c r="P7" s="135" t="str">
        <f>VLOOKUP(N7,学校信息!B:D,3,0)</f>
        <v>天府二三街交叉/临江小学（成都教科院附属学校西区）</v>
      </c>
      <c r="Q7" s="136" t="str">
        <f>VLOOKUP(N7,学校信息!B:E,4,0)</f>
        <v>王老师</v>
      </c>
      <c r="R7" s="136">
        <f>VLOOKUP(N7,学校信息!B:F,5,0)</f>
        <v>13550393670</v>
      </c>
      <c r="S7" s="136" t="s">
        <v>783</v>
      </c>
    </row>
    <row r="8" spans="1:20" ht="26.25" customHeight="1">
      <c r="A8" s="117">
        <v>20200523</v>
      </c>
      <c r="B8" s="111" t="str">
        <f>VLOOKUP(N8,学校信息!B:G,6,0)</f>
        <v>和平社区店</v>
      </c>
      <c r="C8" s="111">
        <v>1096</v>
      </c>
      <c r="D8" s="117">
        <v>20200606</v>
      </c>
      <c r="E8" s="118" t="s">
        <v>19</v>
      </c>
      <c r="F8" s="119" t="s">
        <v>26</v>
      </c>
      <c r="G8" s="120">
        <f>VLOOKUP(F8,在售产品明细!B:D,3,0)</f>
        <v>10000044</v>
      </c>
      <c r="H8" s="121">
        <v>293</v>
      </c>
      <c r="I8" s="122">
        <f>VLOOKUP(G8,在售产品明细!A:C,3,0)</f>
        <v>2.2999999999999998</v>
      </c>
      <c r="J8" s="121">
        <v>0.78</v>
      </c>
      <c r="K8" s="122">
        <f t="shared" si="1"/>
        <v>673.9</v>
      </c>
      <c r="L8" s="133">
        <f>+VLOOKUP(G8,在售产品明细!A:F,6,0)*H8*J8</f>
        <v>502.78800000000001</v>
      </c>
      <c r="M8" s="134" t="str">
        <f>VLOOKUP(N8,学校信息!B:H,7,0)</f>
        <v>成都昆山农产品物流有限公司</v>
      </c>
      <c r="N8" s="76" t="s">
        <v>27</v>
      </c>
      <c r="O8" s="76" t="s">
        <v>780</v>
      </c>
      <c r="P8" s="135" t="str">
        <f>VLOOKUP(N8,学校信息!B:D,3,0)</f>
        <v>南华路 与大源北一街交叉口/霍森斯小学</v>
      </c>
      <c r="Q8" s="136" t="str">
        <f>VLOOKUP(N8,学校信息!B:E,4,0)</f>
        <v>彭老师</v>
      </c>
      <c r="R8" s="136">
        <f>VLOOKUP(N8,学校信息!B:F,5,0)</f>
        <v>13730818368</v>
      </c>
      <c r="S8" s="136" t="s">
        <v>783</v>
      </c>
    </row>
    <row r="9" spans="1:20" ht="26.25" customHeight="1">
      <c r="A9" s="117">
        <v>20200523</v>
      </c>
      <c r="B9" s="111" t="str">
        <f>VLOOKUP(N9,学校信息!B:G,6,0)</f>
        <v>和平社区店</v>
      </c>
      <c r="C9" s="111">
        <v>1096</v>
      </c>
      <c r="D9" s="117">
        <v>20200609</v>
      </c>
      <c r="E9" s="118" t="s">
        <v>19</v>
      </c>
      <c r="F9" s="129" t="s">
        <v>26</v>
      </c>
      <c r="G9" s="120">
        <f>VLOOKUP(F9,在售产品明细!B:D,3,0)</f>
        <v>10000044</v>
      </c>
      <c r="H9" s="121">
        <v>294</v>
      </c>
      <c r="I9" s="122">
        <f>VLOOKUP(G9,在售产品明细!A:C,3,0)</f>
        <v>2.2999999999999998</v>
      </c>
      <c r="J9" s="121">
        <v>0.78</v>
      </c>
      <c r="K9" s="122">
        <f t="shared" ref="K9" si="2">IFERROR(H9*I9,"")</f>
        <v>676.19999999999993</v>
      </c>
      <c r="L9" s="133">
        <f>+VLOOKUP(G9,在售产品明细!A:F,6,0)*H9*J9</f>
        <v>504.50400000000008</v>
      </c>
      <c r="M9" s="134" t="str">
        <f>VLOOKUP(N9,学校信息!B:H,7,0)</f>
        <v>成都昆山农产品物流有限公司</v>
      </c>
      <c r="N9" s="76" t="s">
        <v>27</v>
      </c>
      <c r="O9" s="76" t="s">
        <v>780</v>
      </c>
      <c r="P9" s="135" t="str">
        <f>VLOOKUP(N9,学校信息!B:D,3,0)</f>
        <v>南华路 与大源北一街交叉口/霍森斯小学</v>
      </c>
      <c r="Q9" s="136" t="str">
        <f>VLOOKUP(N9,学校信息!B:E,4,0)</f>
        <v>彭老师</v>
      </c>
      <c r="R9" s="136">
        <f>VLOOKUP(N9,学校信息!B:F,5,0)</f>
        <v>13730818368</v>
      </c>
      <c r="S9" s="136" t="s">
        <v>783</v>
      </c>
    </row>
    <row r="10" spans="1:20" ht="26.45" customHeight="1">
      <c r="A10" s="117"/>
      <c r="B10" s="111"/>
      <c r="C10" s="111"/>
      <c r="D10" s="117"/>
      <c r="E10" s="118"/>
      <c r="F10" s="119"/>
      <c r="G10" s="120"/>
      <c r="H10" s="121"/>
      <c r="I10" s="122"/>
      <c r="J10" s="121"/>
      <c r="K10" s="122"/>
      <c r="L10" s="133"/>
      <c r="M10" s="134"/>
      <c r="N10" s="76"/>
      <c r="O10" s="76"/>
      <c r="P10" s="135"/>
      <c r="Q10" s="136"/>
      <c r="R10" s="136"/>
      <c r="S10" s="136"/>
    </row>
    <row r="11" spans="1:20" ht="26.45" customHeight="1">
      <c r="A11" s="117"/>
      <c r="B11" s="111"/>
      <c r="C11" s="111"/>
      <c r="D11" s="117"/>
      <c r="E11" s="118"/>
      <c r="F11" s="123"/>
      <c r="G11" s="120"/>
      <c r="H11" s="121"/>
      <c r="I11" s="122"/>
      <c r="J11" s="121"/>
      <c r="K11" s="122"/>
      <c r="L11" s="133"/>
      <c r="M11" s="134"/>
      <c r="N11" s="137"/>
      <c r="O11" s="76"/>
      <c r="P11" s="135"/>
      <c r="Q11" s="136"/>
      <c r="R11" s="136"/>
      <c r="S11" s="136"/>
      <c r="T11" s="142"/>
    </row>
    <row r="12" spans="1:20" ht="26.45" customHeight="1">
      <c r="A12" s="117"/>
      <c r="B12" s="111"/>
      <c r="C12" s="111"/>
      <c r="D12" s="117"/>
      <c r="E12" s="118"/>
      <c r="F12" s="119"/>
      <c r="G12" s="120"/>
      <c r="H12" s="121"/>
      <c r="I12" s="122"/>
      <c r="J12" s="121"/>
      <c r="K12" s="122"/>
      <c r="L12" s="133"/>
      <c r="M12" s="134"/>
      <c r="N12" s="137"/>
      <c r="O12" s="76"/>
      <c r="P12" s="135"/>
      <c r="Q12" s="136"/>
      <c r="R12" s="136"/>
      <c r="S12" s="136"/>
    </row>
    <row r="13" spans="1:20" ht="26.45" customHeight="1">
      <c r="A13" s="117"/>
      <c r="B13" s="111"/>
      <c r="C13" s="111"/>
      <c r="D13" s="117"/>
      <c r="E13" s="118"/>
      <c r="F13" s="119"/>
      <c r="G13" s="120"/>
      <c r="H13" s="121"/>
      <c r="I13" s="122"/>
      <c r="J13" s="121"/>
      <c r="K13" s="122"/>
      <c r="L13" s="133"/>
      <c r="M13" s="134"/>
      <c r="N13" s="137"/>
      <c r="O13" s="76"/>
      <c r="P13" s="135"/>
      <c r="Q13" s="136"/>
      <c r="R13" s="136"/>
      <c r="S13" s="136"/>
    </row>
    <row r="14" spans="1:20" ht="26.45" customHeight="1">
      <c r="A14" s="117"/>
      <c r="B14" s="111"/>
      <c r="C14" s="111"/>
      <c r="D14" s="117"/>
      <c r="E14" s="118"/>
      <c r="F14" s="119"/>
      <c r="G14" s="120"/>
      <c r="H14" s="121"/>
      <c r="I14" s="122"/>
      <c r="J14" s="121"/>
      <c r="K14" s="122"/>
      <c r="L14" s="133"/>
      <c r="M14" s="134"/>
      <c r="N14" s="137"/>
      <c r="O14" s="76"/>
      <c r="P14" s="135"/>
      <c r="Q14" s="136"/>
      <c r="R14" s="136"/>
      <c r="S14" s="136"/>
    </row>
    <row r="15" spans="1:20" ht="26.45" customHeight="1">
      <c r="A15" s="117"/>
      <c r="B15" s="111"/>
      <c r="C15" s="111"/>
      <c r="D15" s="117"/>
      <c r="E15" s="118"/>
      <c r="F15" s="119"/>
      <c r="G15" s="120"/>
      <c r="H15" s="121"/>
      <c r="I15" s="122"/>
      <c r="J15" s="121"/>
      <c r="K15" s="122"/>
      <c r="L15" s="133"/>
      <c r="M15" s="134"/>
      <c r="N15" s="137"/>
      <c r="O15" s="76"/>
      <c r="P15" s="135"/>
      <c r="Q15" s="136"/>
      <c r="R15" s="136"/>
      <c r="S15" s="136"/>
    </row>
    <row r="16" spans="1:20" ht="26.45" customHeight="1">
      <c r="A16" s="117"/>
      <c r="B16" s="111"/>
      <c r="C16" s="111"/>
      <c r="D16" s="117"/>
      <c r="E16" s="118"/>
      <c r="F16" s="124"/>
      <c r="G16" s="120"/>
      <c r="H16" s="121"/>
      <c r="I16" s="122"/>
      <c r="J16" s="121"/>
      <c r="K16" s="122"/>
      <c r="L16" s="133"/>
      <c r="M16" s="134"/>
      <c r="N16" s="138"/>
      <c r="O16" s="76"/>
      <c r="P16" s="135"/>
      <c r="Q16" s="136"/>
      <c r="R16" s="136"/>
      <c r="S16" s="136"/>
    </row>
    <row r="17" spans="1:19" ht="26.45" customHeight="1">
      <c r="A17" s="117"/>
      <c r="B17" s="111"/>
      <c r="C17" s="111"/>
      <c r="D17" s="117"/>
      <c r="E17" s="118"/>
      <c r="F17" s="125"/>
      <c r="G17" s="120"/>
      <c r="H17" s="121"/>
      <c r="I17" s="122"/>
      <c r="J17" s="121"/>
      <c r="K17" s="122"/>
      <c r="L17" s="133"/>
      <c r="M17" s="134"/>
      <c r="N17" s="138"/>
      <c r="O17" s="76"/>
      <c r="P17" s="135"/>
      <c r="Q17" s="136"/>
      <c r="R17" s="136"/>
      <c r="S17" s="136"/>
    </row>
    <row r="18" spans="1:19" ht="26.45" customHeight="1">
      <c r="A18" s="117"/>
      <c r="B18" s="111"/>
      <c r="C18" s="111"/>
      <c r="D18" s="117"/>
      <c r="E18" s="118"/>
      <c r="F18" s="124"/>
      <c r="G18" s="120"/>
      <c r="H18" s="121"/>
      <c r="I18" s="122"/>
      <c r="J18" s="121"/>
      <c r="K18" s="122"/>
      <c r="L18" s="133"/>
      <c r="M18" s="134"/>
      <c r="N18" s="138"/>
      <c r="O18" s="76"/>
      <c r="P18" s="135"/>
      <c r="Q18" s="136"/>
      <c r="R18" s="136"/>
      <c r="S18" s="136"/>
    </row>
    <row r="19" spans="1:19" ht="26.45" customHeight="1">
      <c r="A19" s="117"/>
      <c r="B19" s="111"/>
      <c r="C19" s="111"/>
      <c r="D19" s="117"/>
      <c r="E19" s="118"/>
      <c r="F19" s="125"/>
      <c r="G19" s="120"/>
      <c r="H19" s="121"/>
      <c r="I19" s="122"/>
      <c r="J19" s="121"/>
      <c r="K19" s="122"/>
      <c r="L19" s="133"/>
      <c r="M19" s="134"/>
      <c r="N19" s="138"/>
      <c r="O19" s="76"/>
      <c r="P19" s="135"/>
      <c r="Q19" s="136"/>
      <c r="R19" s="136"/>
      <c r="S19" s="136"/>
    </row>
    <row r="20" spans="1:19" ht="26.45" customHeight="1">
      <c r="A20" s="117"/>
      <c r="B20" s="111"/>
      <c r="C20" s="111"/>
      <c r="D20" s="117"/>
      <c r="E20" s="118"/>
      <c r="F20" s="126"/>
      <c r="G20" s="120"/>
      <c r="H20" s="121"/>
      <c r="I20" s="122"/>
      <c r="J20" s="121"/>
      <c r="K20" s="122"/>
      <c r="L20" s="133"/>
      <c r="M20" s="134"/>
      <c r="N20" s="137"/>
      <c r="O20" s="76"/>
      <c r="P20" s="135"/>
      <c r="Q20" s="136"/>
      <c r="R20" s="136"/>
      <c r="S20" s="136"/>
    </row>
    <row r="21" spans="1:19" ht="26.45" customHeight="1">
      <c r="A21" s="117"/>
      <c r="B21" s="111"/>
      <c r="C21" s="111"/>
      <c r="D21" s="117"/>
      <c r="E21" s="118"/>
      <c r="F21" s="123"/>
      <c r="G21" s="120"/>
      <c r="H21" s="121"/>
      <c r="I21" s="122"/>
      <c r="J21" s="121"/>
      <c r="K21" s="122"/>
      <c r="L21" s="133"/>
      <c r="M21" s="134"/>
      <c r="N21" s="137"/>
      <c r="O21" s="76"/>
      <c r="P21" s="135"/>
      <c r="Q21" s="136"/>
      <c r="R21" s="136"/>
      <c r="S21" s="136"/>
    </row>
    <row r="22" spans="1:19" ht="26.45" customHeight="1">
      <c r="A22" s="117"/>
      <c r="B22" s="111"/>
      <c r="C22" s="111"/>
      <c r="D22" s="117"/>
      <c r="E22" s="118"/>
      <c r="F22" s="127"/>
      <c r="G22" s="120"/>
      <c r="H22" s="121"/>
      <c r="I22" s="122"/>
      <c r="J22" s="121"/>
      <c r="K22" s="122"/>
      <c r="L22" s="133"/>
      <c r="M22" s="134"/>
      <c r="N22" s="137"/>
      <c r="O22" s="76"/>
      <c r="P22" s="135"/>
      <c r="Q22" s="136"/>
      <c r="R22" s="136"/>
      <c r="S22" s="136"/>
    </row>
    <row r="23" spans="1:19" ht="26.45" customHeight="1">
      <c r="A23" s="117"/>
      <c r="B23" s="111"/>
      <c r="C23" s="111"/>
      <c r="D23" s="117"/>
      <c r="E23" s="118"/>
      <c r="F23" s="128"/>
      <c r="G23" s="120"/>
      <c r="H23" s="121"/>
      <c r="I23" s="122"/>
      <c r="J23" s="121"/>
      <c r="K23" s="122"/>
      <c r="L23" s="133"/>
      <c r="M23" s="134"/>
      <c r="N23" s="137"/>
      <c r="O23" s="76"/>
      <c r="P23" s="135"/>
      <c r="Q23" s="136"/>
      <c r="R23" s="136"/>
      <c r="S23" s="136"/>
    </row>
    <row r="24" spans="1:19" ht="26.45" customHeight="1">
      <c r="A24" s="117"/>
      <c r="B24" s="111"/>
      <c r="C24" s="111"/>
      <c r="D24" s="117"/>
      <c r="E24" s="118"/>
      <c r="F24" s="127"/>
      <c r="G24" s="120"/>
      <c r="H24" s="121"/>
      <c r="I24" s="122"/>
      <c r="J24" s="121"/>
      <c r="K24" s="122"/>
      <c r="L24" s="133"/>
      <c r="M24" s="134"/>
      <c r="N24" s="137"/>
      <c r="O24" s="76"/>
      <c r="P24" s="135"/>
      <c r="Q24" s="136"/>
      <c r="R24" s="136"/>
      <c r="S24" s="136"/>
    </row>
    <row r="25" spans="1:19" ht="26.45" customHeight="1">
      <c r="A25" s="117"/>
      <c r="B25" s="111"/>
      <c r="C25" s="111"/>
      <c r="D25" s="117"/>
      <c r="E25" s="118"/>
      <c r="F25" s="119"/>
      <c r="G25" s="120"/>
      <c r="H25" s="121"/>
      <c r="I25" s="122"/>
      <c r="J25" s="121"/>
      <c r="K25" s="122"/>
      <c r="L25" s="133"/>
      <c r="M25" s="134"/>
      <c r="N25" s="137"/>
      <c r="O25" s="140"/>
      <c r="P25" s="135"/>
      <c r="Q25" s="136"/>
      <c r="R25" s="136"/>
      <c r="S25" s="136"/>
    </row>
    <row r="26" spans="1:19" ht="26.45" customHeight="1">
      <c r="A26" s="117"/>
      <c r="B26" s="111"/>
      <c r="C26" s="111"/>
      <c r="D26" s="117"/>
      <c r="E26" s="118"/>
      <c r="F26" s="119"/>
      <c r="G26" s="120"/>
      <c r="H26" s="121"/>
      <c r="I26" s="122"/>
      <c r="J26" s="121"/>
      <c r="K26" s="122"/>
      <c r="L26" s="133"/>
      <c r="M26" s="134"/>
      <c r="N26" s="137"/>
      <c r="O26" s="140"/>
      <c r="P26" s="135"/>
      <c r="Q26" s="136"/>
      <c r="R26" s="136"/>
      <c r="S26" s="136"/>
    </row>
    <row r="27" spans="1:19" ht="26.45" customHeight="1">
      <c r="A27" s="117"/>
      <c r="B27" s="111"/>
      <c r="C27" s="111"/>
      <c r="D27" s="117"/>
      <c r="E27" s="118"/>
      <c r="F27" s="119"/>
      <c r="G27" s="120"/>
      <c r="H27" s="121"/>
      <c r="I27" s="122"/>
      <c r="J27" s="121"/>
      <c r="K27" s="122"/>
      <c r="L27" s="133"/>
      <c r="M27" s="134"/>
      <c r="N27" s="137"/>
      <c r="O27" s="140"/>
      <c r="P27" s="135"/>
      <c r="Q27" s="136"/>
      <c r="R27" s="136"/>
      <c r="S27" s="136"/>
    </row>
    <row r="28" spans="1:19" ht="26.45" customHeight="1">
      <c r="A28" s="117"/>
      <c r="B28" s="111"/>
      <c r="C28" s="111"/>
      <c r="D28" s="117"/>
      <c r="E28" s="118"/>
      <c r="F28" s="119"/>
      <c r="G28" s="120"/>
      <c r="H28" s="121"/>
      <c r="I28" s="122"/>
      <c r="J28" s="121"/>
      <c r="K28" s="122"/>
      <c r="L28" s="133"/>
      <c r="M28" s="134"/>
      <c r="N28" s="137"/>
      <c r="O28" s="140"/>
      <c r="P28" s="135"/>
      <c r="Q28" s="136"/>
      <c r="R28" s="136"/>
      <c r="S28" s="136"/>
    </row>
    <row r="29" spans="1:19" ht="26.45" customHeight="1">
      <c r="A29" s="117"/>
      <c r="B29" s="111"/>
      <c r="C29" s="111"/>
      <c r="D29" s="117"/>
      <c r="E29" s="118"/>
      <c r="F29" s="124"/>
      <c r="G29" s="120"/>
      <c r="H29" s="121"/>
      <c r="I29" s="122"/>
      <c r="J29" s="121"/>
      <c r="K29" s="122"/>
      <c r="L29" s="133"/>
      <c r="M29" s="134"/>
      <c r="N29" s="137"/>
      <c r="O29" s="140"/>
      <c r="P29" s="135"/>
      <c r="Q29" s="136"/>
      <c r="R29" s="136"/>
      <c r="S29" s="136"/>
    </row>
    <row r="30" spans="1:19" ht="26.45" customHeight="1">
      <c r="A30" s="117"/>
      <c r="B30" s="111"/>
      <c r="C30" s="111"/>
      <c r="D30" s="117"/>
      <c r="E30" s="118"/>
      <c r="F30" s="119"/>
      <c r="G30" s="120"/>
      <c r="H30" s="121"/>
      <c r="I30" s="122"/>
      <c r="J30" s="121"/>
      <c r="K30" s="122"/>
      <c r="L30" s="133"/>
      <c r="M30" s="134"/>
      <c r="N30" s="137"/>
      <c r="O30" s="140"/>
      <c r="P30" s="135"/>
      <c r="Q30" s="136"/>
      <c r="R30" s="136"/>
      <c r="S30" s="136"/>
    </row>
    <row r="31" spans="1:19" ht="26.45" customHeight="1">
      <c r="A31" s="117"/>
      <c r="B31" s="111"/>
      <c r="C31" s="111"/>
      <c r="D31" s="117"/>
      <c r="E31" s="118"/>
      <c r="F31" s="119"/>
      <c r="G31" s="120"/>
      <c r="H31" s="121"/>
      <c r="I31" s="122"/>
      <c r="J31" s="121"/>
      <c r="K31" s="122"/>
      <c r="L31" s="133"/>
      <c r="M31" s="134"/>
      <c r="N31" s="137"/>
      <c r="O31" s="140"/>
      <c r="P31" s="135"/>
      <c r="Q31" s="136"/>
      <c r="R31" s="136"/>
      <c r="S31" s="136"/>
    </row>
    <row r="32" spans="1:19" ht="26.45" customHeight="1">
      <c r="A32" s="117"/>
      <c r="B32" s="111"/>
      <c r="C32" s="111"/>
      <c r="D32" s="117"/>
      <c r="E32" s="118"/>
      <c r="F32" s="124"/>
      <c r="G32" s="120"/>
      <c r="H32" s="121"/>
      <c r="I32" s="122"/>
      <c r="J32" s="121"/>
      <c r="K32" s="122"/>
      <c r="L32" s="133"/>
      <c r="M32" s="134"/>
      <c r="N32" s="137"/>
      <c r="O32" s="140"/>
      <c r="P32" s="135"/>
      <c r="Q32" s="136"/>
      <c r="R32" s="136"/>
      <c r="S32" s="136"/>
    </row>
    <row r="33" spans="1:19" ht="26.45" customHeight="1">
      <c r="A33" s="117"/>
      <c r="B33" s="111"/>
      <c r="C33" s="111"/>
      <c r="D33" s="117"/>
      <c r="E33" s="118"/>
      <c r="F33" s="119"/>
      <c r="G33" s="120"/>
      <c r="H33" s="121"/>
      <c r="I33" s="122"/>
      <c r="J33" s="121"/>
      <c r="K33" s="122"/>
      <c r="L33" s="133"/>
      <c r="M33" s="134"/>
      <c r="N33" s="137"/>
      <c r="O33" s="140"/>
      <c r="P33" s="135"/>
      <c r="Q33" s="136"/>
      <c r="R33" s="136"/>
      <c r="S33" s="136"/>
    </row>
    <row r="34" spans="1:19" ht="26.45" customHeight="1">
      <c r="A34" s="117"/>
      <c r="B34" s="111"/>
      <c r="C34" s="111"/>
      <c r="D34" s="117"/>
      <c r="E34" s="118"/>
      <c r="F34" s="129"/>
      <c r="G34" s="120"/>
      <c r="H34" s="121"/>
      <c r="I34" s="122"/>
      <c r="J34" s="121"/>
      <c r="K34" s="122"/>
      <c r="L34" s="133"/>
      <c r="M34" s="134"/>
      <c r="N34" s="139"/>
      <c r="O34" s="140"/>
      <c r="P34" s="135"/>
      <c r="Q34" s="136"/>
      <c r="R34" s="136"/>
      <c r="S34" s="136"/>
    </row>
    <row r="35" spans="1:19" ht="26.45" customHeight="1">
      <c r="A35" s="117"/>
      <c r="B35" s="111"/>
      <c r="C35" s="111"/>
      <c r="D35" s="117"/>
      <c r="E35" s="118"/>
      <c r="F35" s="129"/>
      <c r="G35" s="120"/>
      <c r="H35" s="121"/>
      <c r="I35" s="122"/>
      <c r="J35" s="121"/>
      <c r="K35" s="122"/>
      <c r="L35" s="133"/>
      <c r="M35" s="134"/>
      <c r="N35" s="139"/>
      <c r="O35" s="140"/>
      <c r="P35" s="135"/>
      <c r="Q35" s="136"/>
      <c r="R35" s="136"/>
      <c r="S35" s="136"/>
    </row>
    <row r="36" spans="1:19" ht="26.45" customHeight="1">
      <c r="A36" s="117"/>
      <c r="B36" s="111"/>
      <c r="C36" s="111"/>
      <c r="D36" s="117"/>
      <c r="E36" s="118"/>
      <c r="F36" s="129"/>
      <c r="G36" s="120"/>
      <c r="H36" s="121"/>
      <c r="I36" s="122"/>
      <c r="J36" s="121"/>
      <c r="K36" s="122"/>
      <c r="L36" s="133"/>
      <c r="M36" s="134"/>
      <c r="N36" s="139"/>
      <c r="O36" s="140"/>
      <c r="P36" s="135"/>
      <c r="Q36" s="136"/>
      <c r="R36" s="136"/>
      <c r="S36" s="136"/>
    </row>
    <row r="37" spans="1:19" ht="26.45" customHeight="1">
      <c r="A37" s="117"/>
      <c r="B37" s="111"/>
      <c r="C37" s="111"/>
      <c r="D37" s="117"/>
      <c r="E37" s="118"/>
      <c r="F37" s="129"/>
      <c r="G37" s="120"/>
      <c r="H37" s="121"/>
      <c r="I37" s="122"/>
      <c r="J37" s="121"/>
      <c r="K37" s="122"/>
      <c r="L37" s="133"/>
      <c r="M37" s="134"/>
      <c r="N37" s="76"/>
      <c r="O37" s="140"/>
      <c r="P37" s="135"/>
      <c r="Q37" s="136"/>
      <c r="R37" s="136"/>
      <c r="S37" s="136"/>
    </row>
    <row r="38" spans="1:19" ht="26.45" customHeight="1">
      <c r="A38" s="117"/>
      <c r="B38" s="111"/>
      <c r="C38" s="111"/>
      <c r="D38" s="117"/>
      <c r="E38" s="118"/>
      <c r="F38" s="129"/>
      <c r="G38" s="120"/>
      <c r="H38" s="121"/>
      <c r="I38" s="122"/>
      <c r="J38" s="121"/>
      <c r="K38" s="122"/>
      <c r="L38" s="133"/>
      <c r="M38" s="134"/>
      <c r="N38" s="76"/>
      <c r="O38" s="140"/>
      <c r="P38" s="135"/>
      <c r="Q38" s="136"/>
      <c r="R38" s="136"/>
      <c r="S38" s="136"/>
    </row>
    <row r="39" spans="1:19" ht="26.45" customHeight="1">
      <c r="A39" s="117"/>
      <c r="B39" s="111"/>
      <c r="C39" s="111"/>
      <c r="D39" s="117"/>
      <c r="E39" s="118"/>
      <c r="F39" s="125"/>
      <c r="G39" s="120"/>
      <c r="H39" s="121"/>
      <c r="I39" s="122"/>
      <c r="J39" s="121"/>
      <c r="K39" s="122"/>
      <c r="L39" s="133"/>
      <c r="M39" s="134"/>
      <c r="N39" s="76"/>
      <c r="O39" s="140"/>
      <c r="P39" s="135"/>
      <c r="Q39" s="136"/>
      <c r="R39" s="136"/>
      <c r="S39" s="136"/>
    </row>
    <row r="40" spans="1:19" ht="26.45" customHeight="1">
      <c r="A40" s="117"/>
      <c r="B40" s="111"/>
      <c r="C40" s="111"/>
      <c r="D40" s="117"/>
      <c r="E40" s="118"/>
      <c r="F40" s="125"/>
      <c r="G40" s="120"/>
      <c r="H40" s="121"/>
      <c r="I40" s="122"/>
      <c r="J40" s="121"/>
      <c r="K40" s="122"/>
      <c r="L40" s="133"/>
      <c r="M40" s="134"/>
      <c r="N40" s="139"/>
      <c r="O40" s="140"/>
      <c r="P40" s="135"/>
      <c r="Q40" s="136"/>
      <c r="R40" s="136"/>
      <c r="S40" s="136"/>
    </row>
    <row r="41" spans="1:19" ht="26.45" customHeight="1">
      <c r="A41" s="117"/>
      <c r="B41" s="111"/>
      <c r="C41" s="111"/>
      <c r="D41" s="117"/>
      <c r="E41" s="118"/>
      <c r="F41" s="125"/>
      <c r="G41" s="120"/>
      <c r="H41" s="121"/>
      <c r="I41" s="122"/>
      <c r="J41" s="121"/>
      <c r="K41" s="122"/>
      <c r="L41" s="133"/>
      <c r="M41" s="134"/>
      <c r="N41" s="139"/>
      <c r="O41" s="140"/>
      <c r="P41" s="135"/>
      <c r="Q41" s="136"/>
      <c r="R41" s="136"/>
      <c r="S41" s="136"/>
    </row>
    <row r="42" spans="1:19" ht="26.45" customHeight="1">
      <c r="A42" s="117"/>
      <c r="B42" s="111"/>
      <c r="C42" s="111"/>
      <c r="D42" s="117"/>
      <c r="E42" s="118"/>
      <c r="F42" s="125"/>
      <c r="G42" s="120"/>
      <c r="H42" s="121"/>
      <c r="I42" s="122"/>
      <c r="J42" s="121"/>
      <c r="K42" s="122"/>
      <c r="L42" s="133"/>
      <c r="M42" s="134"/>
      <c r="N42" s="139"/>
      <c r="O42" s="140"/>
      <c r="P42" s="135"/>
      <c r="Q42" s="136"/>
      <c r="R42" s="136"/>
      <c r="S42" s="136"/>
    </row>
    <row r="43" spans="1:19" ht="26.45" customHeight="1">
      <c r="A43" s="117"/>
      <c r="B43" s="111"/>
      <c r="C43" s="111"/>
      <c r="D43" s="117"/>
      <c r="E43" s="118"/>
      <c r="F43" s="125"/>
      <c r="G43" s="120"/>
      <c r="H43" s="121"/>
      <c r="I43" s="122"/>
      <c r="J43" s="121"/>
      <c r="K43" s="122"/>
      <c r="L43" s="133"/>
      <c r="M43" s="134"/>
      <c r="N43" s="139"/>
      <c r="O43" s="140"/>
      <c r="P43" s="135"/>
      <c r="Q43" s="136"/>
      <c r="R43" s="136"/>
      <c r="S43" s="136"/>
    </row>
    <row r="44" spans="1:19" ht="26.45" customHeight="1">
      <c r="A44" s="117"/>
      <c r="B44" s="111"/>
      <c r="C44" s="111"/>
      <c r="D44" s="117"/>
      <c r="E44" s="118"/>
      <c r="F44" s="129"/>
      <c r="G44" s="120"/>
      <c r="H44" s="121"/>
      <c r="I44" s="122"/>
      <c r="J44" s="121"/>
      <c r="K44" s="122"/>
      <c r="L44" s="133"/>
      <c r="M44" s="134"/>
      <c r="N44" s="139"/>
      <c r="O44" s="140"/>
      <c r="P44" s="135"/>
      <c r="Q44" s="136"/>
      <c r="R44" s="136"/>
      <c r="S44" s="136"/>
    </row>
    <row r="45" spans="1:19" ht="26.45" customHeight="1">
      <c r="A45" s="117"/>
      <c r="B45" s="111"/>
      <c r="C45" s="111"/>
      <c r="D45" s="117"/>
      <c r="E45" s="118"/>
      <c r="F45" s="129"/>
      <c r="G45" s="120"/>
      <c r="H45" s="121"/>
      <c r="I45" s="122"/>
      <c r="J45" s="121"/>
      <c r="K45" s="122"/>
      <c r="L45" s="133"/>
      <c r="M45" s="134"/>
      <c r="N45" s="139"/>
      <c r="O45" s="140"/>
      <c r="P45" s="135"/>
      <c r="Q45" s="136"/>
      <c r="R45" s="136"/>
      <c r="S45" s="136"/>
    </row>
    <row r="46" spans="1:19" ht="26.45" customHeight="1">
      <c r="A46" s="117"/>
      <c r="B46" s="111"/>
      <c r="C46" s="111"/>
      <c r="D46" s="117"/>
      <c r="E46" s="118"/>
      <c r="F46" s="129"/>
      <c r="G46" s="120"/>
      <c r="H46" s="121"/>
      <c r="I46" s="122"/>
      <c r="J46" s="121"/>
      <c r="K46" s="122"/>
      <c r="L46" s="133"/>
      <c r="M46" s="134"/>
      <c r="N46" s="139"/>
      <c r="O46" s="140"/>
      <c r="P46" s="135"/>
      <c r="Q46" s="136"/>
      <c r="R46" s="136"/>
      <c r="S46" s="136"/>
    </row>
    <row r="47" spans="1:19" ht="26.45" customHeight="1">
      <c r="A47" s="117"/>
      <c r="B47" s="111"/>
      <c r="C47" s="111"/>
      <c r="D47" s="117"/>
      <c r="E47" s="118"/>
      <c r="F47" s="129"/>
      <c r="G47" s="120"/>
      <c r="H47" s="121"/>
      <c r="I47" s="122"/>
      <c r="J47" s="121"/>
      <c r="K47" s="122"/>
      <c r="L47" s="133"/>
      <c r="M47" s="134"/>
      <c r="N47" s="139"/>
      <c r="O47" s="140"/>
      <c r="P47" s="135"/>
      <c r="Q47" s="136"/>
      <c r="R47" s="136"/>
      <c r="S47" s="136"/>
    </row>
    <row r="48" spans="1:19" ht="26.45" customHeight="1">
      <c r="A48" s="117"/>
      <c r="B48" s="111"/>
      <c r="C48" s="111"/>
      <c r="D48" s="117"/>
      <c r="E48" s="118"/>
      <c r="F48" s="129"/>
      <c r="G48" s="120"/>
      <c r="H48" s="121"/>
      <c r="I48" s="122"/>
      <c r="J48" s="121"/>
      <c r="K48" s="122"/>
      <c r="L48" s="133"/>
      <c r="M48" s="134"/>
      <c r="N48" s="139"/>
      <c r="O48" s="140"/>
      <c r="P48" s="135"/>
      <c r="Q48" s="136"/>
      <c r="R48" s="136"/>
      <c r="S48" s="136"/>
    </row>
    <row r="49" spans="1:19" ht="26.45" customHeight="1">
      <c r="A49" s="117"/>
      <c r="B49" s="111"/>
      <c r="C49" s="111"/>
      <c r="D49" s="117"/>
      <c r="E49" s="118"/>
      <c r="F49" s="125"/>
      <c r="G49" s="120"/>
      <c r="H49" s="121"/>
      <c r="I49" s="122"/>
      <c r="J49" s="121"/>
      <c r="K49" s="122"/>
      <c r="L49" s="133"/>
      <c r="M49" s="134"/>
      <c r="N49" s="139"/>
      <c r="O49" s="140"/>
      <c r="P49" s="135"/>
      <c r="Q49" s="136"/>
      <c r="R49" s="136"/>
      <c r="S49" s="136"/>
    </row>
    <row r="50" spans="1:19" ht="26.45" customHeight="1">
      <c r="A50" s="117"/>
      <c r="B50" s="111"/>
      <c r="C50" s="111"/>
      <c r="D50" s="117"/>
      <c r="E50" s="118"/>
      <c r="F50" s="130"/>
      <c r="G50" s="120"/>
      <c r="H50" s="121"/>
      <c r="I50" s="122"/>
      <c r="J50" s="121"/>
      <c r="K50" s="122"/>
      <c r="L50" s="133"/>
      <c r="M50" s="134"/>
      <c r="N50" s="139"/>
      <c r="O50" s="140"/>
      <c r="P50" s="135"/>
      <c r="Q50" s="136"/>
      <c r="R50" s="136"/>
      <c r="S50" s="136"/>
    </row>
    <row r="51" spans="1:19" ht="26.45" customHeight="1">
      <c r="A51" s="117"/>
      <c r="B51" s="111"/>
      <c r="C51" s="111"/>
      <c r="D51" s="117"/>
      <c r="E51" s="118"/>
      <c r="F51" s="131"/>
      <c r="G51" s="120"/>
      <c r="H51" s="121"/>
      <c r="I51" s="122"/>
      <c r="J51" s="121"/>
      <c r="K51" s="122"/>
      <c r="L51" s="133"/>
      <c r="M51" s="134"/>
      <c r="N51" s="139"/>
      <c r="O51" s="140"/>
      <c r="P51" s="135"/>
      <c r="Q51" s="136"/>
      <c r="R51" s="136"/>
      <c r="S51" s="136"/>
    </row>
    <row r="52" spans="1:19" ht="26.45" customHeight="1">
      <c r="A52" s="117"/>
      <c r="B52" s="111"/>
      <c r="C52" s="111"/>
      <c r="D52" s="117"/>
      <c r="E52" s="118"/>
      <c r="F52" s="124"/>
      <c r="G52" s="120"/>
      <c r="H52" s="121"/>
      <c r="I52" s="122"/>
      <c r="J52" s="121"/>
      <c r="K52" s="122"/>
      <c r="L52" s="133"/>
      <c r="M52" s="134"/>
      <c r="N52" s="137"/>
      <c r="O52" s="140"/>
      <c r="P52" s="135"/>
      <c r="Q52" s="136"/>
      <c r="R52" s="136"/>
      <c r="S52" s="136"/>
    </row>
    <row r="53" spans="1:19" ht="26.45" customHeight="1">
      <c r="A53" s="117"/>
      <c r="B53" s="111"/>
      <c r="C53" s="111"/>
      <c r="D53" s="117"/>
      <c r="E53" s="118"/>
      <c r="F53" s="119"/>
      <c r="G53" s="120"/>
      <c r="H53" s="121"/>
      <c r="I53" s="122"/>
      <c r="J53" s="121"/>
      <c r="K53" s="122"/>
      <c r="L53" s="133"/>
      <c r="M53" s="134"/>
      <c r="N53" s="76"/>
      <c r="O53" s="140"/>
      <c r="P53" s="135"/>
      <c r="Q53" s="136"/>
      <c r="R53" s="136"/>
      <c r="S53" s="136"/>
    </row>
    <row r="54" spans="1:19" ht="26.45" customHeight="1">
      <c r="A54" s="117"/>
      <c r="B54" s="111"/>
      <c r="C54" s="111"/>
      <c r="D54" s="117"/>
      <c r="E54" s="118"/>
      <c r="F54" s="119"/>
      <c r="G54" s="120"/>
      <c r="H54" s="121"/>
      <c r="I54" s="122"/>
      <c r="J54" s="121"/>
      <c r="K54" s="122"/>
      <c r="L54" s="133"/>
      <c r="M54" s="134"/>
      <c r="N54" s="76"/>
      <c r="O54" s="140"/>
      <c r="P54" s="135"/>
      <c r="Q54" s="136"/>
      <c r="R54" s="136"/>
      <c r="S54" s="136"/>
    </row>
    <row r="55" spans="1:19" ht="26.45" customHeight="1">
      <c r="A55" s="117"/>
      <c r="B55" s="111"/>
      <c r="C55" s="111"/>
      <c r="D55" s="117"/>
      <c r="E55" s="118"/>
      <c r="F55" s="119"/>
      <c r="G55" s="120"/>
      <c r="H55" s="121"/>
      <c r="I55" s="122"/>
      <c r="J55" s="121"/>
      <c r="K55" s="122"/>
      <c r="L55" s="133"/>
      <c r="M55" s="134"/>
      <c r="N55" s="76"/>
      <c r="O55" s="140"/>
      <c r="P55" s="135"/>
      <c r="Q55" s="136"/>
      <c r="R55" s="136"/>
      <c r="S55" s="136"/>
    </row>
    <row r="56" spans="1:19" ht="26.45" customHeight="1">
      <c r="A56" s="117"/>
      <c r="B56" s="111"/>
      <c r="C56" s="111"/>
      <c r="D56" s="117"/>
      <c r="E56" s="118"/>
      <c r="F56" s="119"/>
      <c r="G56" s="120"/>
      <c r="H56" s="121"/>
      <c r="I56" s="122"/>
      <c r="J56" s="121"/>
      <c r="K56" s="122"/>
      <c r="L56" s="133"/>
      <c r="M56" s="134"/>
      <c r="N56" s="76"/>
      <c r="O56" s="140"/>
      <c r="P56" s="135"/>
      <c r="Q56" s="136"/>
      <c r="R56" s="136"/>
      <c r="S56" s="136"/>
    </row>
    <row r="57" spans="1:19" ht="26.45" customHeight="1">
      <c r="A57" s="117"/>
      <c r="B57" s="111"/>
      <c r="C57" s="111"/>
      <c r="D57" s="117"/>
      <c r="E57" s="118"/>
      <c r="F57" s="119"/>
      <c r="G57" s="120"/>
      <c r="H57" s="121"/>
      <c r="I57" s="122"/>
      <c r="J57" s="121"/>
      <c r="K57" s="122"/>
      <c r="L57" s="133"/>
      <c r="M57" s="134"/>
      <c r="N57" s="76"/>
      <c r="O57" s="140"/>
      <c r="P57" s="135"/>
      <c r="Q57" s="136"/>
      <c r="R57" s="136"/>
      <c r="S57" s="136"/>
    </row>
    <row r="58" spans="1:19" ht="26.45" customHeight="1">
      <c r="A58" s="117"/>
      <c r="B58" s="111"/>
      <c r="C58" s="111"/>
      <c r="D58" s="117"/>
      <c r="E58" s="118"/>
      <c r="F58" s="119"/>
      <c r="G58" s="120"/>
      <c r="H58" s="121"/>
      <c r="I58" s="122"/>
      <c r="J58" s="121"/>
      <c r="K58" s="122"/>
      <c r="L58" s="133"/>
      <c r="M58" s="134"/>
      <c r="N58" s="76"/>
      <c r="O58" s="140"/>
      <c r="P58" s="135"/>
      <c r="Q58" s="136"/>
      <c r="R58" s="136"/>
      <c r="S58" s="136"/>
    </row>
    <row r="59" spans="1:19" ht="26.45" customHeight="1">
      <c r="A59" s="117"/>
      <c r="B59" s="111"/>
      <c r="C59" s="111"/>
      <c r="D59" s="117"/>
      <c r="E59" s="118"/>
      <c r="F59" s="119"/>
      <c r="G59" s="120"/>
      <c r="H59" s="121"/>
      <c r="I59" s="122"/>
      <c r="J59" s="121"/>
      <c r="K59" s="122"/>
      <c r="L59" s="133"/>
      <c r="M59" s="134"/>
      <c r="N59" s="140"/>
      <c r="O59" s="140"/>
      <c r="P59" s="135"/>
      <c r="Q59" s="136"/>
      <c r="R59" s="136"/>
      <c r="S59" s="136"/>
    </row>
    <row r="60" spans="1:19" ht="26.45" customHeight="1">
      <c r="A60" s="117"/>
      <c r="B60" s="111"/>
      <c r="C60" s="111"/>
      <c r="D60" s="117"/>
      <c r="E60" s="118"/>
      <c r="F60" s="119"/>
      <c r="G60" s="120"/>
      <c r="H60" s="121"/>
      <c r="I60" s="122"/>
      <c r="J60" s="121"/>
      <c r="K60" s="122"/>
      <c r="L60" s="133"/>
      <c r="M60" s="134"/>
      <c r="N60" s="76"/>
      <c r="O60" s="140"/>
      <c r="P60" s="135"/>
      <c r="Q60" s="136"/>
      <c r="R60" s="136"/>
      <c r="S60" s="136"/>
    </row>
    <row r="61" spans="1:19" ht="26.45" customHeight="1">
      <c r="A61" s="117"/>
      <c r="B61" s="111"/>
      <c r="C61" s="111"/>
      <c r="D61" s="117"/>
      <c r="E61" s="118"/>
      <c r="F61" s="123"/>
      <c r="G61" s="120"/>
      <c r="H61" s="121"/>
      <c r="I61" s="122"/>
      <c r="J61" s="121"/>
      <c r="K61" s="122"/>
      <c r="L61" s="133"/>
      <c r="M61" s="134"/>
      <c r="N61" s="140"/>
      <c r="O61" s="140"/>
      <c r="P61" s="135"/>
      <c r="Q61" s="136"/>
      <c r="R61" s="136"/>
      <c r="S61" s="136"/>
    </row>
    <row r="62" spans="1:19" ht="26.45" customHeight="1">
      <c r="A62" s="117"/>
      <c r="B62" s="111"/>
      <c r="C62" s="111"/>
      <c r="D62" s="117"/>
      <c r="E62" s="118"/>
      <c r="F62" s="119"/>
      <c r="G62" s="120"/>
      <c r="H62" s="121"/>
      <c r="I62" s="122"/>
      <c r="J62" s="121"/>
      <c r="K62" s="122"/>
      <c r="L62" s="133"/>
      <c r="M62" s="134"/>
      <c r="N62" s="140"/>
      <c r="O62" s="140"/>
      <c r="P62" s="135"/>
      <c r="Q62" s="136"/>
      <c r="R62" s="136"/>
      <c r="S62" s="136"/>
    </row>
    <row r="63" spans="1:19" ht="26.45" customHeight="1">
      <c r="A63" s="117"/>
      <c r="B63" s="111"/>
      <c r="C63" s="111"/>
      <c r="D63" s="117"/>
      <c r="E63" s="118"/>
      <c r="F63" s="119"/>
      <c r="G63" s="120"/>
      <c r="H63" s="121"/>
      <c r="I63" s="122"/>
      <c r="J63" s="121"/>
      <c r="K63" s="122"/>
      <c r="L63" s="133"/>
      <c r="M63" s="134"/>
      <c r="N63" s="140"/>
      <c r="O63" s="76"/>
      <c r="P63" s="135"/>
      <c r="Q63" s="136"/>
      <c r="R63" s="136"/>
      <c r="S63" s="136"/>
    </row>
    <row r="64" spans="1:19" ht="26.45" customHeight="1">
      <c r="A64" s="117"/>
      <c r="B64" s="111"/>
      <c r="C64" s="111"/>
      <c r="D64" s="117"/>
      <c r="E64" s="118"/>
      <c r="F64" s="119"/>
      <c r="G64" s="120"/>
      <c r="H64" s="121"/>
      <c r="I64" s="122"/>
      <c r="J64" s="121"/>
      <c r="K64" s="122"/>
      <c r="L64" s="133"/>
      <c r="M64" s="134"/>
      <c r="N64" s="140"/>
      <c r="O64" s="76"/>
      <c r="P64" s="135"/>
      <c r="Q64" s="136"/>
      <c r="R64" s="136"/>
      <c r="S64" s="136"/>
    </row>
    <row r="65" spans="1:19" ht="26.45" customHeight="1">
      <c r="A65" s="117"/>
      <c r="B65" s="111"/>
      <c r="C65" s="111"/>
      <c r="D65" s="117"/>
      <c r="E65" s="118"/>
      <c r="F65" s="119"/>
      <c r="G65" s="120"/>
      <c r="H65" s="121"/>
      <c r="I65" s="122"/>
      <c r="J65" s="121"/>
      <c r="K65" s="122"/>
      <c r="L65" s="133"/>
      <c r="M65" s="134"/>
      <c r="N65" s="140"/>
      <c r="O65" s="76"/>
      <c r="P65" s="135"/>
      <c r="Q65" s="136"/>
      <c r="R65" s="136"/>
      <c r="S65" s="136"/>
    </row>
    <row r="66" spans="1:19" ht="26.45" customHeight="1">
      <c r="A66" s="117"/>
      <c r="B66" s="111"/>
      <c r="C66" s="111"/>
      <c r="D66" s="117"/>
      <c r="E66" s="118"/>
      <c r="F66" s="119"/>
      <c r="G66" s="120"/>
      <c r="H66" s="121"/>
      <c r="I66" s="122"/>
      <c r="J66" s="121"/>
      <c r="K66" s="122"/>
      <c r="L66" s="133"/>
      <c r="M66" s="134"/>
      <c r="N66" s="140"/>
      <c r="O66" s="140"/>
      <c r="P66" s="135"/>
      <c r="Q66" s="136"/>
      <c r="R66" s="136"/>
      <c r="S66" s="136"/>
    </row>
    <row r="67" spans="1:19" ht="26.45" customHeight="1">
      <c r="A67" s="117"/>
      <c r="B67" s="111"/>
      <c r="C67" s="111"/>
      <c r="D67" s="117"/>
      <c r="E67" s="118"/>
      <c r="F67" s="119"/>
      <c r="G67" s="120"/>
      <c r="H67" s="121"/>
      <c r="I67" s="122"/>
      <c r="J67" s="121"/>
      <c r="K67" s="122"/>
      <c r="L67" s="133"/>
      <c r="M67" s="134"/>
      <c r="N67" s="140"/>
      <c r="O67" s="140"/>
      <c r="P67" s="135"/>
      <c r="Q67" s="136"/>
      <c r="R67" s="136"/>
      <c r="S67" s="136"/>
    </row>
    <row r="68" spans="1:19" ht="26.45" customHeight="1">
      <c r="A68" s="117"/>
      <c r="B68" s="111"/>
      <c r="C68" s="111"/>
      <c r="D68" s="117"/>
      <c r="E68" s="118"/>
      <c r="F68" s="119"/>
      <c r="G68" s="120"/>
      <c r="H68" s="121"/>
      <c r="I68" s="122"/>
      <c r="J68" s="121"/>
      <c r="K68" s="122"/>
      <c r="L68" s="133"/>
      <c r="M68" s="134"/>
      <c r="N68" s="140"/>
      <c r="O68" s="140"/>
      <c r="P68" s="135"/>
      <c r="Q68" s="136"/>
      <c r="R68" s="136"/>
      <c r="S68" s="136"/>
    </row>
    <row r="69" spans="1:19" ht="26.45" customHeight="1">
      <c r="A69" s="117"/>
      <c r="B69" s="111"/>
      <c r="C69" s="111"/>
      <c r="D69" s="117"/>
      <c r="E69" s="118"/>
      <c r="F69" s="119"/>
      <c r="G69" s="120"/>
      <c r="H69" s="121"/>
      <c r="I69" s="122"/>
      <c r="J69" s="121"/>
      <c r="K69" s="122"/>
      <c r="L69" s="133"/>
      <c r="M69" s="134"/>
      <c r="N69" s="140"/>
      <c r="O69" s="140"/>
      <c r="P69" s="135"/>
      <c r="Q69" s="136"/>
      <c r="R69" s="136"/>
      <c r="S69" s="136"/>
    </row>
    <row r="70" spans="1:19" ht="26.45" customHeight="1">
      <c r="A70" s="117"/>
      <c r="B70" s="111"/>
      <c r="C70" s="111"/>
      <c r="D70" s="117"/>
      <c r="E70" s="118"/>
      <c r="F70" s="124"/>
      <c r="G70" s="120"/>
      <c r="H70" s="121"/>
      <c r="I70" s="122"/>
      <c r="J70" s="121"/>
      <c r="K70" s="122"/>
      <c r="L70" s="133"/>
      <c r="M70" s="134"/>
      <c r="N70" s="140"/>
      <c r="O70" s="140"/>
      <c r="P70" s="135"/>
      <c r="Q70" s="136"/>
      <c r="R70" s="136"/>
      <c r="S70" s="136"/>
    </row>
    <row r="71" spans="1:19" ht="26.45" customHeight="1">
      <c r="A71" s="117"/>
      <c r="B71" s="111"/>
      <c r="C71" s="111"/>
      <c r="D71" s="117"/>
      <c r="E71" s="118"/>
      <c r="F71" s="119"/>
      <c r="G71" s="120"/>
      <c r="H71" s="121"/>
      <c r="I71" s="122"/>
      <c r="J71" s="121"/>
      <c r="K71" s="122"/>
      <c r="L71" s="133"/>
      <c r="M71" s="134"/>
      <c r="N71" s="140"/>
      <c r="O71" s="140"/>
      <c r="P71" s="135"/>
      <c r="Q71" s="136"/>
      <c r="R71" s="136"/>
      <c r="S71" s="136"/>
    </row>
    <row r="72" spans="1:19" ht="26.45" customHeight="1">
      <c r="A72" s="117"/>
      <c r="B72" s="111"/>
      <c r="C72" s="111"/>
      <c r="D72" s="117"/>
      <c r="E72" s="118"/>
      <c r="F72" s="119"/>
      <c r="G72" s="120"/>
      <c r="H72" s="121"/>
      <c r="I72" s="122"/>
      <c r="J72" s="121"/>
      <c r="K72" s="122"/>
      <c r="L72" s="133"/>
      <c r="M72" s="134"/>
      <c r="N72" s="140"/>
      <c r="O72" s="140"/>
      <c r="P72" s="135"/>
      <c r="Q72" s="136"/>
      <c r="R72" s="136"/>
      <c r="S72" s="136"/>
    </row>
    <row r="73" spans="1:19" ht="26.45" customHeight="1">
      <c r="A73" s="117"/>
      <c r="B73" s="111"/>
      <c r="C73" s="111"/>
      <c r="D73" s="117"/>
      <c r="E73" s="118"/>
      <c r="F73" s="124"/>
      <c r="G73" s="120"/>
      <c r="H73" s="121"/>
      <c r="I73" s="122"/>
      <c r="J73" s="121"/>
      <c r="K73" s="122"/>
      <c r="L73" s="133"/>
      <c r="M73" s="134"/>
      <c r="N73" s="140"/>
      <c r="O73" s="140"/>
      <c r="P73" s="135"/>
      <c r="Q73" s="136"/>
      <c r="R73" s="136"/>
      <c r="S73" s="136"/>
    </row>
    <row r="74" spans="1:19" ht="26.45" customHeight="1">
      <c r="A74" s="117"/>
      <c r="B74" s="111"/>
      <c r="C74" s="111"/>
      <c r="D74" s="117"/>
      <c r="E74" s="118"/>
      <c r="F74" s="119"/>
      <c r="G74" s="120"/>
      <c r="H74" s="121"/>
      <c r="I74" s="122"/>
      <c r="J74" s="121"/>
      <c r="K74" s="122"/>
      <c r="L74" s="133"/>
      <c r="M74" s="134"/>
      <c r="N74" s="140"/>
      <c r="O74" s="140"/>
      <c r="P74" s="135"/>
      <c r="Q74" s="136"/>
      <c r="R74" s="136"/>
      <c r="S74" s="136"/>
    </row>
    <row r="75" spans="1:19" ht="26.45" customHeight="1">
      <c r="A75" s="117"/>
      <c r="B75" s="111"/>
      <c r="C75" s="111"/>
      <c r="D75" s="117"/>
      <c r="E75" s="118"/>
      <c r="F75" s="129"/>
      <c r="G75" s="120"/>
      <c r="H75" s="121"/>
      <c r="I75" s="122"/>
      <c r="J75" s="121"/>
      <c r="K75" s="122"/>
      <c r="L75" s="133"/>
      <c r="M75" s="134"/>
      <c r="N75" s="76"/>
      <c r="O75" s="140"/>
      <c r="P75" s="135"/>
      <c r="Q75" s="136"/>
      <c r="R75" s="136"/>
      <c r="S75" s="136"/>
    </row>
    <row r="76" spans="1:19" ht="26.45" customHeight="1">
      <c r="A76" s="117"/>
      <c r="B76" s="111"/>
      <c r="C76" s="111"/>
      <c r="D76" s="117"/>
      <c r="E76" s="118"/>
      <c r="F76" s="129"/>
      <c r="G76" s="120"/>
      <c r="H76" s="121"/>
      <c r="I76" s="122"/>
      <c r="J76" s="121"/>
      <c r="K76" s="122"/>
      <c r="L76" s="133"/>
      <c r="M76" s="134"/>
      <c r="N76" s="76"/>
      <c r="O76" s="140"/>
      <c r="P76" s="135"/>
      <c r="Q76" s="136"/>
      <c r="R76" s="136"/>
      <c r="S76" s="136"/>
    </row>
    <row r="77" spans="1:19" ht="26.45" customHeight="1">
      <c r="A77" s="117"/>
      <c r="B77" s="111"/>
      <c r="C77" s="111"/>
      <c r="D77" s="117"/>
      <c r="E77" s="118"/>
      <c r="F77" s="129"/>
      <c r="G77" s="120"/>
      <c r="H77" s="121"/>
      <c r="I77" s="122"/>
      <c r="J77" s="121"/>
      <c r="K77" s="122"/>
      <c r="L77" s="133"/>
      <c r="M77" s="134"/>
      <c r="N77" s="76"/>
      <c r="O77" s="140"/>
      <c r="P77" s="135"/>
      <c r="Q77" s="136"/>
      <c r="R77" s="136"/>
      <c r="S77" s="136"/>
    </row>
    <row r="78" spans="1:19" ht="26.45" customHeight="1">
      <c r="A78" s="117"/>
      <c r="B78" s="111"/>
      <c r="C78" s="111"/>
      <c r="D78" s="117"/>
      <c r="E78" s="118"/>
      <c r="F78" s="129"/>
      <c r="G78" s="120"/>
      <c r="H78" s="121"/>
      <c r="I78" s="122"/>
      <c r="J78" s="121"/>
      <c r="K78" s="122"/>
      <c r="L78" s="133"/>
      <c r="M78" s="134"/>
      <c r="N78" s="76"/>
      <c r="O78" s="140"/>
      <c r="P78" s="135"/>
      <c r="Q78" s="136"/>
      <c r="R78" s="136"/>
      <c r="S78" s="136"/>
    </row>
    <row r="79" spans="1:19" ht="26.45" customHeight="1">
      <c r="A79" s="117"/>
      <c r="B79" s="111"/>
      <c r="C79" s="111"/>
      <c r="D79" s="117"/>
      <c r="E79" s="118"/>
      <c r="F79" s="129"/>
      <c r="G79" s="120"/>
      <c r="H79" s="121"/>
      <c r="I79" s="122"/>
      <c r="J79" s="121"/>
      <c r="K79" s="122"/>
      <c r="L79" s="133"/>
      <c r="M79" s="134"/>
      <c r="N79" s="76"/>
      <c r="O79" s="140"/>
      <c r="P79" s="135"/>
      <c r="Q79" s="136"/>
      <c r="R79" s="136"/>
      <c r="S79" s="136"/>
    </row>
    <row r="80" spans="1:19" ht="26.45" customHeight="1">
      <c r="A80" s="117"/>
      <c r="B80" s="111"/>
      <c r="C80" s="111"/>
      <c r="D80" s="117"/>
      <c r="E80" s="118"/>
      <c r="F80" s="129"/>
      <c r="G80" s="120"/>
      <c r="H80" s="121"/>
      <c r="I80" s="122"/>
      <c r="J80" s="121"/>
      <c r="K80" s="122"/>
      <c r="L80" s="133"/>
      <c r="M80" s="134"/>
      <c r="N80" s="76"/>
      <c r="O80" s="140"/>
      <c r="P80" s="135"/>
      <c r="Q80" s="136"/>
      <c r="R80" s="136"/>
      <c r="S80" s="136"/>
    </row>
    <row r="81" spans="1:19" ht="26.45" customHeight="1">
      <c r="A81" s="117"/>
      <c r="B81" s="111"/>
      <c r="C81" s="111"/>
      <c r="D81" s="117"/>
      <c r="E81" s="118"/>
      <c r="F81" s="129"/>
      <c r="G81" s="120"/>
      <c r="H81" s="121"/>
      <c r="I81" s="122"/>
      <c r="J81" s="121"/>
      <c r="K81" s="122"/>
      <c r="L81" s="133"/>
      <c r="M81" s="134"/>
      <c r="N81" s="76"/>
      <c r="O81" s="140"/>
      <c r="P81" s="135"/>
      <c r="Q81" s="136"/>
      <c r="R81" s="136"/>
      <c r="S81" s="136"/>
    </row>
    <row r="82" spans="1:19" ht="26.45" customHeight="1">
      <c r="A82" s="117"/>
      <c r="B82" s="111"/>
      <c r="C82" s="111"/>
      <c r="D82" s="117"/>
      <c r="E82" s="118"/>
      <c r="F82" s="129"/>
      <c r="G82" s="120"/>
      <c r="H82" s="121"/>
      <c r="I82" s="122"/>
      <c r="J82" s="121"/>
      <c r="K82" s="122"/>
      <c r="L82" s="133"/>
      <c r="M82" s="134"/>
      <c r="N82" s="76"/>
      <c r="O82" s="140"/>
      <c r="P82" s="135"/>
      <c r="Q82" s="136"/>
      <c r="R82" s="136"/>
      <c r="S82" s="136"/>
    </row>
    <row r="83" spans="1:19" ht="26.45" customHeight="1">
      <c r="A83" s="117"/>
      <c r="B83" s="111"/>
      <c r="C83" s="111"/>
      <c r="D83" s="117"/>
      <c r="E83" s="118"/>
      <c r="F83" s="129"/>
      <c r="G83" s="120"/>
      <c r="H83" s="121"/>
      <c r="I83" s="122"/>
      <c r="J83" s="121"/>
      <c r="K83" s="122"/>
      <c r="L83" s="133"/>
      <c r="M83" s="134"/>
      <c r="N83" s="76"/>
      <c r="O83" s="140"/>
      <c r="P83" s="135"/>
      <c r="Q83" s="136"/>
      <c r="R83" s="136"/>
      <c r="S83" s="136"/>
    </row>
    <row r="84" spans="1:19" ht="26.45" customHeight="1">
      <c r="A84" s="117"/>
      <c r="B84" s="111"/>
      <c r="C84" s="111"/>
      <c r="D84" s="117"/>
      <c r="E84" s="118"/>
      <c r="F84" s="129"/>
      <c r="G84" s="120"/>
      <c r="H84" s="121"/>
      <c r="I84" s="122"/>
      <c r="J84" s="121"/>
      <c r="K84" s="122"/>
      <c r="L84" s="133"/>
      <c r="M84" s="134"/>
      <c r="N84" s="76"/>
      <c r="O84" s="140"/>
      <c r="P84" s="135"/>
      <c r="Q84" s="136"/>
      <c r="R84" s="136"/>
      <c r="S84" s="136"/>
    </row>
    <row r="85" spans="1:19" ht="26.45" customHeight="1">
      <c r="A85" s="117"/>
      <c r="B85" s="111" t="e">
        <f>VLOOKUP(N85,学校信息!B:G,6,0)</f>
        <v>#N/A</v>
      </c>
      <c r="C85" s="111"/>
      <c r="D85" s="117"/>
      <c r="E85" s="118"/>
      <c r="F85" s="123"/>
      <c r="G85" s="120" t="e">
        <f>VLOOKUP(F85,在售产品明细!B:D,3,0)</f>
        <v>#N/A</v>
      </c>
      <c r="H85" s="121"/>
      <c r="I85" s="122" t="e">
        <f>VLOOKUP(G85,在售产品明细!A:C,3,0)</f>
        <v>#N/A</v>
      </c>
      <c r="J85" s="121"/>
      <c r="K85" s="122" t="str">
        <f t="shared" ref="K68:K109" si="3">IFERROR(H85*I85,"")</f>
        <v/>
      </c>
      <c r="L85" s="133" t="e">
        <f>+VLOOKUP(G85,在售产品明细!A:F,6,0)*H85*J85</f>
        <v>#N/A</v>
      </c>
      <c r="M85" s="134" t="e">
        <f>VLOOKUP(N85,学校信息!B:H,7,0)</f>
        <v>#N/A</v>
      </c>
      <c r="N85" s="134"/>
      <c r="O85" s="140" t="s">
        <v>781</v>
      </c>
      <c r="P85" s="135" t="e">
        <f>VLOOKUP(N85,学校信息!B:D,3,0)</f>
        <v>#N/A</v>
      </c>
      <c r="Q85" s="136" t="e">
        <f>VLOOKUP(N85,学校信息!B:E,4,0)</f>
        <v>#N/A</v>
      </c>
      <c r="R85" s="136" t="e">
        <f>VLOOKUP(N85,学校信息!B:F,5,0)</f>
        <v>#N/A</v>
      </c>
      <c r="S85" s="136" t="e">
        <f>VLOOKUP(N85,学校信息!B:I,8,0)</f>
        <v>#N/A</v>
      </c>
    </row>
    <row r="86" spans="1:19" ht="26.45" customHeight="1">
      <c r="A86" s="117"/>
      <c r="B86" s="111" t="e">
        <f>VLOOKUP(N86,学校信息!B:G,6,0)</f>
        <v>#N/A</v>
      </c>
      <c r="C86" s="111"/>
      <c r="D86" s="117"/>
      <c r="E86" s="118"/>
      <c r="F86" s="123"/>
      <c r="G86" s="120" t="e">
        <f>VLOOKUP(F86,在售产品明细!B:D,3,0)</f>
        <v>#N/A</v>
      </c>
      <c r="H86" s="121"/>
      <c r="I86" s="122" t="e">
        <f>VLOOKUP(G86,在售产品明细!A:C,3,0)</f>
        <v>#N/A</v>
      </c>
      <c r="J86" s="121"/>
      <c r="K86" s="122" t="str">
        <f t="shared" si="3"/>
        <v/>
      </c>
      <c r="L86" s="133" t="e">
        <f>+VLOOKUP(G86,在售产品明细!A:F,6,0)*H86*J86</f>
        <v>#N/A</v>
      </c>
      <c r="M86" s="134" t="e">
        <f>VLOOKUP(N86,学校信息!B:H,7,0)</f>
        <v>#N/A</v>
      </c>
      <c r="N86" s="134"/>
      <c r="O86" s="140" t="s">
        <v>781</v>
      </c>
      <c r="P86" s="135" t="e">
        <f>VLOOKUP(N86,学校信息!B:D,3,0)</f>
        <v>#N/A</v>
      </c>
      <c r="Q86" s="136" t="e">
        <f>VLOOKUP(N86,学校信息!B:E,4,0)</f>
        <v>#N/A</v>
      </c>
      <c r="R86" s="136" t="e">
        <f>VLOOKUP(N86,学校信息!B:F,5,0)</f>
        <v>#N/A</v>
      </c>
      <c r="S86" s="136" t="e">
        <f>VLOOKUP(N86,学校信息!B:I,8,0)</f>
        <v>#N/A</v>
      </c>
    </row>
    <row r="87" spans="1:19" ht="26.45" customHeight="1">
      <c r="A87" s="117"/>
      <c r="B87" s="111" t="e">
        <f>VLOOKUP(N87,学校信息!B:G,6,0)</f>
        <v>#N/A</v>
      </c>
      <c r="C87" s="111"/>
      <c r="D87" s="117"/>
      <c r="E87" s="118"/>
      <c r="F87" s="123"/>
      <c r="G87" s="120" t="e">
        <f>VLOOKUP(F87,在售产品明细!B:D,3,0)</f>
        <v>#N/A</v>
      </c>
      <c r="H87" s="121"/>
      <c r="I87" s="122" t="e">
        <f>VLOOKUP(G87,在售产品明细!A:C,3,0)</f>
        <v>#N/A</v>
      </c>
      <c r="J87" s="121"/>
      <c r="K87" s="122" t="str">
        <f t="shared" si="3"/>
        <v/>
      </c>
      <c r="L87" s="133" t="e">
        <f>+VLOOKUP(G87,在售产品明细!A:F,6,0)*H87*J87</f>
        <v>#N/A</v>
      </c>
      <c r="M87" s="134" t="e">
        <f>VLOOKUP(N87,学校信息!B:H,7,0)</f>
        <v>#N/A</v>
      </c>
      <c r="N87" s="134"/>
      <c r="O87" s="140" t="s">
        <v>781</v>
      </c>
      <c r="P87" s="135" t="e">
        <f>VLOOKUP(N87,学校信息!B:D,3,0)</f>
        <v>#N/A</v>
      </c>
      <c r="Q87" s="136" t="e">
        <f>VLOOKUP(N87,学校信息!B:E,4,0)</f>
        <v>#N/A</v>
      </c>
      <c r="R87" s="136" t="e">
        <f>VLOOKUP(N87,学校信息!B:F,5,0)</f>
        <v>#N/A</v>
      </c>
      <c r="S87" s="136" t="e">
        <f>VLOOKUP(N87,学校信息!B:I,8,0)</f>
        <v>#N/A</v>
      </c>
    </row>
    <row r="88" spans="1:19" ht="26.45" customHeight="1">
      <c r="A88" s="117"/>
      <c r="B88" s="111" t="e">
        <f>VLOOKUP(N88,学校信息!B:G,6,0)</f>
        <v>#N/A</v>
      </c>
      <c r="C88" s="111"/>
      <c r="D88" s="117"/>
      <c r="E88" s="118"/>
      <c r="F88" s="123"/>
      <c r="G88" s="120" t="e">
        <f>VLOOKUP(F88,在售产品明细!B:D,3,0)</f>
        <v>#N/A</v>
      </c>
      <c r="H88" s="121"/>
      <c r="I88" s="122" t="e">
        <f>VLOOKUP(G88,在售产品明细!A:C,3,0)</f>
        <v>#N/A</v>
      </c>
      <c r="J88" s="121"/>
      <c r="K88" s="122" t="str">
        <f t="shared" si="3"/>
        <v/>
      </c>
      <c r="L88" s="133" t="e">
        <f>+VLOOKUP(G88,在售产品明细!A:F,6,0)*H88*J88</f>
        <v>#N/A</v>
      </c>
      <c r="M88" s="134" t="e">
        <f>VLOOKUP(N88,学校信息!B:H,7,0)</f>
        <v>#N/A</v>
      </c>
      <c r="N88" s="134"/>
      <c r="O88" s="140" t="s">
        <v>781</v>
      </c>
      <c r="P88" s="135" t="e">
        <f>VLOOKUP(N88,学校信息!B:D,3,0)</f>
        <v>#N/A</v>
      </c>
      <c r="Q88" s="136" t="e">
        <f>VLOOKUP(N88,学校信息!B:E,4,0)</f>
        <v>#N/A</v>
      </c>
      <c r="R88" s="136" t="e">
        <f>VLOOKUP(N88,学校信息!B:F,5,0)</f>
        <v>#N/A</v>
      </c>
      <c r="S88" s="136" t="e">
        <f>VLOOKUP(N88,学校信息!B:I,8,0)</f>
        <v>#N/A</v>
      </c>
    </row>
    <row r="89" spans="1:19" ht="26.45" customHeight="1">
      <c r="A89" s="117"/>
      <c r="B89" s="111" t="e">
        <f>VLOOKUP(N89,学校信息!B:G,6,0)</f>
        <v>#N/A</v>
      </c>
      <c r="C89" s="111"/>
      <c r="D89" s="117"/>
      <c r="E89" s="118"/>
      <c r="F89" s="123"/>
      <c r="G89" s="120" t="e">
        <f>VLOOKUP(F89,在售产品明细!B:D,3,0)</f>
        <v>#N/A</v>
      </c>
      <c r="H89" s="121"/>
      <c r="I89" s="122" t="e">
        <f>VLOOKUP(G89,在售产品明细!A:C,3,0)</f>
        <v>#N/A</v>
      </c>
      <c r="J89" s="121"/>
      <c r="K89" s="122" t="str">
        <f t="shared" si="3"/>
        <v/>
      </c>
      <c r="L89" s="133" t="e">
        <f>+VLOOKUP(G89,在售产品明细!A:F,6,0)*H89*J89</f>
        <v>#N/A</v>
      </c>
      <c r="M89" s="134" t="e">
        <f>VLOOKUP(N89,学校信息!B:H,7,0)</f>
        <v>#N/A</v>
      </c>
      <c r="N89" s="134"/>
      <c r="O89" s="140" t="s">
        <v>781</v>
      </c>
      <c r="P89" s="135" t="e">
        <f>VLOOKUP(N89,学校信息!B:D,3,0)</f>
        <v>#N/A</v>
      </c>
      <c r="Q89" s="136" t="e">
        <f>VLOOKUP(N89,学校信息!B:E,4,0)</f>
        <v>#N/A</v>
      </c>
      <c r="R89" s="136" t="e">
        <f>VLOOKUP(N89,学校信息!B:F,5,0)</f>
        <v>#N/A</v>
      </c>
      <c r="S89" s="136" t="e">
        <f>VLOOKUP(N89,学校信息!B:I,8,0)</f>
        <v>#N/A</v>
      </c>
    </row>
    <row r="90" spans="1:19" ht="26.45" customHeight="1">
      <c r="A90" s="117"/>
      <c r="B90" s="111" t="e">
        <f>VLOOKUP(N90,学校信息!B:G,6,0)</f>
        <v>#N/A</v>
      </c>
      <c r="C90" s="111"/>
      <c r="D90" s="117"/>
      <c r="E90" s="118"/>
      <c r="F90" s="123"/>
      <c r="G90" s="120" t="e">
        <f>VLOOKUP(F90,在售产品明细!B:D,3,0)</f>
        <v>#N/A</v>
      </c>
      <c r="H90" s="121"/>
      <c r="I90" s="122" t="e">
        <f>VLOOKUP(G90,在售产品明细!A:C,3,0)</f>
        <v>#N/A</v>
      </c>
      <c r="J90" s="121"/>
      <c r="K90" s="122" t="str">
        <f t="shared" si="3"/>
        <v/>
      </c>
      <c r="L90" s="133" t="e">
        <f>+VLOOKUP(G90,在售产品明细!A:F,6,0)*H90*J90</f>
        <v>#N/A</v>
      </c>
      <c r="M90" s="134" t="e">
        <f>VLOOKUP(N90,学校信息!B:H,7,0)</f>
        <v>#N/A</v>
      </c>
      <c r="N90" s="134"/>
      <c r="O90" s="140" t="s">
        <v>781</v>
      </c>
      <c r="P90" s="135" t="e">
        <f>VLOOKUP(N90,学校信息!B:D,3,0)</f>
        <v>#N/A</v>
      </c>
      <c r="Q90" s="136" t="e">
        <f>VLOOKUP(N90,学校信息!B:E,4,0)</f>
        <v>#N/A</v>
      </c>
      <c r="R90" s="136" t="e">
        <f>VLOOKUP(N90,学校信息!B:F,5,0)</f>
        <v>#N/A</v>
      </c>
      <c r="S90" s="136" t="e">
        <f>VLOOKUP(N90,学校信息!B:I,8,0)</f>
        <v>#N/A</v>
      </c>
    </row>
    <row r="91" spans="1:19" ht="26.45" customHeight="1">
      <c r="A91" s="117"/>
      <c r="B91" s="111" t="e">
        <f>VLOOKUP(N91,学校信息!B:G,6,0)</f>
        <v>#N/A</v>
      </c>
      <c r="C91" s="111"/>
      <c r="D91" s="117"/>
      <c r="E91" s="118"/>
      <c r="F91" s="123"/>
      <c r="G91" s="120" t="e">
        <f>VLOOKUP(F91,在售产品明细!B:D,3,0)</f>
        <v>#N/A</v>
      </c>
      <c r="H91" s="121"/>
      <c r="I91" s="122" t="e">
        <f>VLOOKUP(G91,在售产品明细!A:C,3,0)</f>
        <v>#N/A</v>
      </c>
      <c r="J91" s="121"/>
      <c r="K91" s="122" t="str">
        <f t="shared" si="3"/>
        <v/>
      </c>
      <c r="L91" s="133" t="e">
        <f>+VLOOKUP(G91,在售产品明细!A:F,6,0)*H91*J91</f>
        <v>#N/A</v>
      </c>
      <c r="M91" s="134" t="e">
        <f>VLOOKUP(N91,学校信息!B:H,7,0)</f>
        <v>#N/A</v>
      </c>
      <c r="N91" s="134"/>
      <c r="O91" s="140" t="s">
        <v>781</v>
      </c>
      <c r="P91" s="135" t="e">
        <f>VLOOKUP(N91,学校信息!B:D,3,0)</f>
        <v>#N/A</v>
      </c>
      <c r="Q91" s="136" t="e">
        <f>VLOOKUP(N91,学校信息!B:E,4,0)</f>
        <v>#N/A</v>
      </c>
      <c r="R91" s="136" t="e">
        <f>VLOOKUP(N91,学校信息!B:F,5,0)</f>
        <v>#N/A</v>
      </c>
      <c r="S91" s="136" t="e">
        <f>VLOOKUP(N91,学校信息!B:I,8,0)</f>
        <v>#N/A</v>
      </c>
    </row>
    <row r="92" spans="1:19" ht="26.45" customHeight="1">
      <c r="A92" s="117"/>
      <c r="B92" s="111" t="e">
        <f>VLOOKUP(N92,学校信息!B:G,6,0)</f>
        <v>#N/A</v>
      </c>
      <c r="C92" s="111"/>
      <c r="D92" s="117"/>
      <c r="E92" s="118"/>
      <c r="F92" s="123"/>
      <c r="G92" s="120" t="e">
        <f>VLOOKUP(F92,在售产品明细!B:D,3,0)</f>
        <v>#N/A</v>
      </c>
      <c r="H92" s="121"/>
      <c r="I92" s="122" t="e">
        <f>VLOOKUP(G92,在售产品明细!A:C,3,0)</f>
        <v>#N/A</v>
      </c>
      <c r="J92" s="121"/>
      <c r="K92" s="122" t="str">
        <f t="shared" si="3"/>
        <v/>
      </c>
      <c r="L92" s="133" t="e">
        <f>+VLOOKUP(G92,在售产品明细!A:F,6,0)*H92*J92</f>
        <v>#N/A</v>
      </c>
      <c r="M92" s="134" t="e">
        <f>VLOOKUP(N92,学校信息!B:H,7,0)</f>
        <v>#N/A</v>
      </c>
      <c r="N92" s="134"/>
      <c r="O92" s="140" t="s">
        <v>781</v>
      </c>
      <c r="P92" s="135" t="e">
        <f>VLOOKUP(N92,学校信息!B:D,3,0)</f>
        <v>#N/A</v>
      </c>
      <c r="Q92" s="136" t="e">
        <f>VLOOKUP(N92,学校信息!B:E,4,0)</f>
        <v>#N/A</v>
      </c>
      <c r="R92" s="136" t="e">
        <f>VLOOKUP(N92,学校信息!B:F,5,0)</f>
        <v>#N/A</v>
      </c>
      <c r="S92" s="136" t="e">
        <f>VLOOKUP(N92,学校信息!B:I,8,0)</f>
        <v>#N/A</v>
      </c>
    </row>
    <row r="93" spans="1:19" ht="26.45" customHeight="1">
      <c r="A93" s="117"/>
      <c r="B93" s="111" t="e">
        <f>VLOOKUP(N93,学校信息!B:G,6,0)</f>
        <v>#N/A</v>
      </c>
      <c r="C93" s="111"/>
      <c r="D93" s="117"/>
      <c r="E93" s="118"/>
      <c r="F93" s="123"/>
      <c r="G93" s="120" t="e">
        <f>VLOOKUP(F93,在售产品明细!B:D,3,0)</f>
        <v>#N/A</v>
      </c>
      <c r="H93" s="121"/>
      <c r="I93" s="122" t="e">
        <f>VLOOKUP(G93,在售产品明细!A:C,3,0)</f>
        <v>#N/A</v>
      </c>
      <c r="J93" s="121"/>
      <c r="K93" s="122" t="str">
        <f t="shared" si="3"/>
        <v/>
      </c>
      <c r="L93" s="133" t="e">
        <f>+VLOOKUP(G93,在售产品明细!A:F,6,0)*H93*J93</f>
        <v>#N/A</v>
      </c>
      <c r="M93" s="134" t="e">
        <f>VLOOKUP(N93,学校信息!B:H,7,0)</f>
        <v>#N/A</v>
      </c>
      <c r="N93" s="134"/>
      <c r="O93" s="140" t="s">
        <v>781</v>
      </c>
      <c r="P93" s="135" t="e">
        <f>VLOOKUP(N93,学校信息!B:D,3,0)</f>
        <v>#N/A</v>
      </c>
      <c r="Q93" s="136" t="e">
        <f>VLOOKUP(N93,学校信息!B:E,4,0)</f>
        <v>#N/A</v>
      </c>
      <c r="R93" s="136" t="e">
        <f>VLOOKUP(N93,学校信息!B:F,5,0)</f>
        <v>#N/A</v>
      </c>
      <c r="S93" s="136" t="e">
        <f>VLOOKUP(N93,学校信息!B:I,8,0)</f>
        <v>#N/A</v>
      </c>
    </row>
    <row r="94" spans="1:19" ht="26.45" customHeight="1">
      <c r="A94" s="117"/>
      <c r="B94" s="111" t="e">
        <f>VLOOKUP(N94,学校信息!B:G,6,0)</f>
        <v>#N/A</v>
      </c>
      <c r="C94" s="111"/>
      <c r="D94" s="117"/>
      <c r="E94" s="118"/>
      <c r="F94" s="123"/>
      <c r="G94" s="120" t="e">
        <f>VLOOKUP(F94,在售产品明细!B:D,3,0)</f>
        <v>#N/A</v>
      </c>
      <c r="H94" s="121"/>
      <c r="I94" s="122" t="e">
        <f>VLOOKUP(G94,在售产品明细!A:C,3,0)</f>
        <v>#N/A</v>
      </c>
      <c r="J94" s="121"/>
      <c r="K94" s="122" t="str">
        <f t="shared" si="3"/>
        <v/>
      </c>
      <c r="L94" s="133" t="e">
        <f>+VLOOKUP(G94,在售产品明细!A:F,6,0)*H94*J94</f>
        <v>#N/A</v>
      </c>
      <c r="M94" s="134" t="e">
        <f>VLOOKUP(N94,学校信息!B:H,7,0)</f>
        <v>#N/A</v>
      </c>
      <c r="N94" s="134"/>
      <c r="O94" s="140" t="s">
        <v>781</v>
      </c>
      <c r="P94" s="135" t="e">
        <f>VLOOKUP(N94,学校信息!B:D,3,0)</f>
        <v>#N/A</v>
      </c>
      <c r="Q94" s="136" t="e">
        <f>VLOOKUP(N94,学校信息!B:E,4,0)</f>
        <v>#N/A</v>
      </c>
      <c r="R94" s="136" t="e">
        <f>VLOOKUP(N94,学校信息!B:F,5,0)</f>
        <v>#N/A</v>
      </c>
      <c r="S94" s="136" t="e">
        <f>VLOOKUP(N94,学校信息!B:I,8,0)</f>
        <v>#N/A</v>
      </c>
    </row>
    <row r="95" spans="1:19" ht="26.45" customHeight="1">
      <c r="A95" s="117"/>
      <c r="B95" s="111" t="e">
        <f>VLOOKUP(N95,学校信息!B:G,6,0)</f>
        <v>#N/A</v>
      </c>
      <c r="C95" s="111"/>
      <c r="D95" s="117"/>
      <c r="E95" s="118"/>
      <c r="F95" s="123"/>
      <c r="G95" s="120" t="e">
        <f>VLOOKUP(F95,在售产品明细!B:D,3,0)</f>
        <v>#N/A</v>
      </c>
      <c r="H95" s="121"/>
      <c r="I95" s="122" t="e">
        <f>VLOOKUP(G95,在售产品明细!A:C,3,0)</f>
        <v>#N/A</v>
      </c>
      <c r="J95" s="121"/>
      <c r="K95" s="122" t="str">
        <f t="shared" si="3"/>
        <v/>
      </c>
      <c r="L95" s="133" t="e">
        <f>+VLOOKUP(G95,在售产品明细!A:F,6,0)*H95*J95</f>
        <v>#N/A</v>
      </c>
      <c r="M95" s="134" t="e">
        <f>VLOOKUP(N95,学校信息!B:H,7,0)</f>
        <v>#N/A</v>
      </c>
      <c r="N95" s="134"/>
      <c r="O95" s="140" t="s">
        <v>781</v>
      </c>
      <c r="P95" s="135" t="e">
        <f>VLOOKUP(N95,学校信息!B:D,3,0)</f>
        <v>#N/A</v>
      </c>
      <c r="Q95" s="136" t="e">
        <f>VLOOKUP(N95,学校信息!B:E,4,0)</f>
        <v>#N/A</v>
      </c>
      <c r="R95" s="136" t="e">
        <f>VLOOKUP(N95,学校信息!B:F,5,0)</f>
        <v>#N/A</v>
      </c>
      <c r="S95" s="136" t="e">
        <f>VLOOKUP(N95,学校信息!B:I,8,0)</f>
        <v>#N/A</v>
      </c>
    </row>
    <row r="96" spans="1:19" ht="26.45" customHeight="1">
      <c r="A96" s="117"/>
      <c r="B96" s="111" t="e">
        <f>VLOOKUP(N96,学校信息!B:G,6,0)</f>
        <v>#N/A</v>
      </c>
      <c r="C96" s="111"/>
      <c r="D96" s="117"/>
      <c r="E96" s="118"/>
      <c r="F96" s="123"/>
      <c r="G96" s="120" t="e">
        <f>VLOOKUP(F96,在售产品明细!B:D,3,0)</f>
        <v>#N/A</v>
      </c>
      <c r="H96" s="121"/>
      <c r="I96" s="122" t="e">
        <f>VLOOKUP(G96,在售产品明细!A:C,3,0)</f>
        <v>#N/A</v>
      </c>
      <c r="J96" s="121"/>
      <c r="K96" s="122" t="str">
        <f t="shared" si="3"/>
        <v/>
      </c>
      <c r="L96" s="133" t="e">
        <f>+VLOOKUP(G96,在售产品明细!A:F,6,0)*H96*J96</f>
        <v>#N/A</v>
      </c>
      <c r="M96" s="134" t="e">
        <f>VLOOKUP(N96,学校信息!B:H,7,0)</f>
        <v>#N/A</v>
      </c>
      <c r="N96" s="134"/>
      <c r="O96" s="140" t="s">
        <v>781</v>
      </c>
      <c r="P96" s="135" t="e">
        <f>VLOOKUP(N96,学校信息!B:D,3,0)</f>
        <v>#N/A</v>
      </c>
      <c r="Q96" s="136" t="e">
        <f>VLOOKUP(N96,学校信息!B:E,4,0)</f>
        <v>#N/A</v>
      </c>
      <c r="R96" s="136" t="e">
        <f>VLOOKUP(N96,学校信息!B:F,5,0)</f>
        <v>#N/A</v>
      </c>
      <c r="S96" s="136" t="e">
        <f>VLOOKUP(N96,学校信息!B:I,8,0)</f>
        <v>#N/A</v>
      </c>
    </row>
    <row r="97" spans="1:19" ht="26.45" customHeight="1">
      <c r="A97" s="117"/>
      <c r="B97" s="111" t="e">
        <f>VLOOKUP(N97,学校信息!B:G,6,0)</f>
        <v>#N/A</v>
      </c>
      <c r="C97" s="111"/>
      <c r="D97" s="117"/>
      <c r="E97" s="118"/>
      <c r="F97" s="123"/>
      <c r="G97" s="120" t="e">
        <f>VLOOKUP(F97,在售产品明细!B:D,3,0)</f>
        <v>#N/A</v>
      </c>
      <c r="H97" s="121"/>
      <c r="I97" s="122" t="e">
        <f>VLOOKUP(G97,在售产品明细!A:C,3,0)</f>
        <v>#N/A</v>
      </c>
      <c r="J97" s="121"/>
      <c r="K97" s="122" t="str">
        <f t="shared" si="3"/>
        <v/>
      </c>
      <c r="L97" s="133" t="e">
        <f>+VLOOKUP(G97,在售产品明细!A:F,6,0)*H97*J97</f>
        <v>#N/A</v>
      </c>
      <c r="M97" s="134" t="e">
        <f>VLOOKUP(N97,学校信息!B:H,7,0)</f>
        <v>#N/A</v>
      </c>
      <c r="N97" s="134"/>
      <c r="O97" s="140" t="s">
        <v>781</v>
      </c>
      <c r="P97" s="135" t="e">
        <f>VLOOKUP(N97,学校信息!B:D,3,0)</f>
        <v>#N/A</v>
      </c>
      <c r="Q97" s="136" t="e">
        <f>VLOOKUP(N97,学校信息!B:E,4,0)</f>
        <v>#N/A</v>
      </c>
      <c r="R97" s="136" t="e">
        <f>VLOOKUP(N97,学校信息!B:F,5,0)</f>
        <v>#N/A</v>
      </c>
      <c r="S97" s="136" t="e">
        <f>VLOOKUP(N97,学校信息!B:I,8,0)</f>
        <v>#N/A</v>
      </c>
    </row>
    <row r="98" spans="1:19" ht="26.45" customHeight="1">
      <c r="A98" s="117"/>
      <c r="B98" s="111" t="e">
        <f>VLOOKUP(N98,学校信息!B:G,6,0)</f>
        <v>#N/A</v>
      </c>
      <c r="C98" s="111"/>
      <c r="D98" s="117"/>
      <c r="E98" s="118"/>
      <c r="F98" s="123"/>
      <c r="G98" s="120" t="e">
        <f>VLOOKUP(F98,在售产品明细!B:D,3,0)</f>
        <v>#N/A</v>
      </c>
      <c r="H98" s="121"/>
      <c r="I98" s="122" t="e">
        <f>VLOOKUP(G98,在售产品明细!A:C,3,0)</f>
        <v>#N/A</v>
      </c>
      <c r="J98" s="121"/>
      <c r="K98" s="122" t="str">
        <f t="shared" si="3"/>
        <v/>
      </c>
      <c r="L98" s="133" t="e">
        <f>+VLOOKUP(G98,在售产品明细!A:F,6,0)*H98*J98</f>
        <v>#N/A</v>
      </c>
      <c r="M98" s="134" t="e">
        <f>VLOOKUP(N98,学校信息!B:H,7,0)</f>
        <v>#N/A</v>
      </c>
      <c r="N98" s="134"/>
      <c r="O98" s="140" t="s">
        <v>781</v>
      </c>
      <c r="P98" s="135" t="e">
        <f>VLOOKUP(N98,学校信息!B:D,3,0)</f>
        <v>#N/A</v>
      </c>
      <c r="Q98" s="136" t="e">
        <f>VLOOKUP(N98,学校信息!B:E,4,0)</f>
        <v>#N/A</v>
      </c>
      <c r="R98" s="136" t="e">
        <f>VLOOKUP(N98,学校信息!B:F,5,0)</f>
        <v>#N/A</v>
      </c>
      <c r="S98" s="136" t="e">
        <f>VLOOKUP(N98,学校信息!B:I,8,0)</f>
        <v>#N/A</v>
      </c>
    </row>
    <row r="99" spans="1:19" ht="26.45" customHeight="1">
      <c r="A99" s="117"/>
      <c r="B99" s="111" t="e">
        <f>VLOOKUP(N99,学校信息!B:G,6,0)</f>
        <v>#N/A</v>
      </c>
      <c r="C99" s="111"/>
      <c r="D99" s="117"/>
      <c r="E99" s="118"/>
      <c r="F99" s="123"/>
      <c r="G99" s="120" t="e">
        <f>VLOOKUP(F99,在售产品明细!B:D,3,0)</f>
        <v>#N/A</v>
      </c>
      <c r="H99" s="121"/>
      <c r="I99" s="122" t="e">
        <f>VLOOKUP(G99,在售产品明细!A:C,3,0)</f>
        <v>#N/A</v>
      </c>
      <c r="J99" s="121"/>
      <c r="K99" s="122" t="str">
        <f t="shared" si="3"/>
        <v/>
      </c>
      <c r="L99" s="133" t="e">
        <f>+VLOOKUP(G99,在售产品明细!A:F,6,0)*H99*J99</f>
        <v>#N/A</v>
      </c>
      <c r="M99" s="134" t="e">
        <f>VLOOKUP(N99,学校信息!B:H,7,0)</f>
        <v>#N/A</v>
      </c>
      <c r="N99" s="134"/>
      <c r="O99" s="140" t="s">
        <v>781</v>
      </c>
      <c r="P99" s="135" t="e">
        <f>VLOOKUP(N99,学校信息!B:D,3,0)</f>
        <v>#N/A</v>
      </c>
      <c r="Q99" s="136" t="e">
        <f>VLOOKUP(N99,学校信息!B:E,4,0)</f>
        <v>#N/A</v>
      </c>
      <c r="R99" s="136" t="e">
        <f>VLOOKUP(N99,学校信息!B:F,5,0)</f>
        <v>#N/A</v>
      </c>
      <c r="S99" s="136" t="e">
        <f>VLOOKUP(N99,学校信息!B:I,8,0)</f>
        <v>#N/A</v>
      </c>
    </row>
    <row r="100" spans="1:19" ht="26.45" customHeight="1">
      <c r="A100" s="117"/>
      <c r="B100" s="111" t="e">
        <f>VLOOKUP(N100,学校信息!B:G,6,0)</f>
        <v>#N/A</v>
      </c>
      <c r="C100" s="111"/>
      <c r="D100" s="117"/>
      <c r="E100" s="118"/>
      <c r="F100" s="123"/>
      <c r="G100" s="120" t="e">
        <f>VLOOKUP(F100,在售产品明细!B:D,3,0)</f>
        <v>#N/A</v>
      </c>
      <c r="H100" s="121"/>
      <c r="I100" s="122" t="e">
        <f>VLOOKUP(G100,在售产品明细!A:C,3,0)</f>
        <v>#N/A</v>
      </c>
      <c r="J100" s="121"/>
      <c r="K100" s="122" t="str">
        <f t="shared" si="3"/>
        <v/>
      </c>
      <c r="L100" s="133" t="e">
        <f>+VLOOKUP(G100,在售产品明细!A:F,6,0)*H100*J100</f>
        <v>#N/A</v>
      </c>
      <c r="M100" s="134" t="e">
        <f>VLOOKUP(N100,学校信息!B:H,7,0)</f>
        <v>#N/A</v>
      </c>
      <c r="N100" s="134"/>
      <c r="O100" s="140" t="s">
        <v>781</v>
      </c>
      <c r="P100" s="135" t="e">
        <f>VLOOKUP(N100,学校信息!B:D,3,0)</f>
        <v>#N/A</v>
      </c>
      <c r="Q100" s="136" t="e">
        <f>VLOOKUP(N100,学校信息!B:E,4,0)</f>
        <v>#N/A</v>
      </c>
      <c r="R100" s="136" t="e">
        <f>VLOOKUP(N100,学校信息!B:F,5,0)</f>
        <v>#N/A</v>
      </c>
      <c r="S100" s="136" t="e">
        <f>VLOOKUP(N100,学校信息!B:I,8,0)</f>
        <v>#N/A</v>
      </c>
    </row>
    <row r="101" spans="1:19" ht="26.45" customHeight="1">
      <c r="A101" s="117"/>
      <c r="B101" s="111" t="e">
        <f>VLOOKUP(N101,学校信息!B:G,6,0)</f>
        <v>#N/A</v>
      </c>
      <c r="C101" s="111"/>
      <c r="D101" s="117"/>
      <c r="E101" s="118"/>
      <c r="F101" s="123"/>
      <c r="G101" s="120" t="e">
        <f>VLOOKUP(F101,在售产品明细!B:D,3,0)</f>
        <v>#N/A</v>
      </c>
      <c r="H101" s="121"/>
      <c r="I101" s="122" t="e">
        <f>VLOOKUP(G101,在售产品明细!A:C,3,0)</f>
        <v>#N/A</v>
      </c>
      <c r="J101" s="121"/>
      <c r="K101" s="122" t="str">
        <f t="shared" si="3"/>
        <v/>
      </c>
      <c r="L101" s="133" t="e">
        <f>+VLOOKUP(G101,在售产品明细!A:F,6,0)*H101*J101</f>
        <v>#N/A</v>
      </c>
      <c r="M101" s="134" t="e">
        <f>VLOOKUP(N101,学校信息!B:H,7,0)</f>
        <v>#N/A</v>
      </c>
      <c r="N101" s="134"/>
      <c r="O101" s="140" t="s">
        <v>781</v>
      </c>
      <c r="P101" s="135" t="e">
        <f>VLOOKUP(N101,学校信息!B:D,3,0)</f>
        <v>#N/A</v>
      </c>
      <c r="Q101" s="136" t="e">
        <f>VLOOKUP(N101,学校信息!B:E,4,0)</f>
        <v>#N/A</v>
      </c>
      <c r="R101" s="136" t="e">
        <f>VLOOKUP(N101,学校信息!B:F,5,0)</f>
        <v>#N/A</v>
      </c>
      <c r="S101" s="136" t="e">
        <f>VLOOKUP(N101,学校信息!B:I,8,0)</f>
        <v>#N/A</v>
      </c>
    </row>
    <row r="102" spans="1:19" ht="26.45" customHeight="1">
      <c r="A102" s="117"/>
      <c r="B102" s="111" t="e">
        <f>VLOOKUP(N102,学校信息!B:G,6,0)</f>
        <v>#N/A</v>
      </c>
      <c r="C102" s="111"/>
      <c r="D102" s="117"/>
      <c r="E102" s="118"/>
      <c r="F102" s="123"/>
      <c r="G102" s="120" t="e">
        <f>VLOOKUP(F102,在售产品明细!B:D,3,0)</f>
        <v>#N/A</v>
      </c>
      <c r="H102" s="121"/>
      <c r="I102" s="122" t="e">
        <f>VLOOKUP(G102,在售产品明细!A:C,3,0)</f>
        <v>#N/A</v>
      </c>
      <c r="J102" s="121"/>
      <c r="K102" s="122" t="str">
        <f t="shared" si="3"/>
        <v/>
      </c>
      <c r="L102" s="133" t="e">
        <f>+VLOOKUP(G102,在售产品明细!A:F,6,0)*H102*J102</f>
        <v>#N/A</v>
      </c>
      <c r="M102" s="134" t="e">
        <f>VLOOKUP(N102,学校信息!B:H,7,0)</f>
        <v>#N/A</v>
      </c>
      <c r="N102" s="134"/>
      <c r="O102" s="140" t="s">
        <v>781</v>
      </c>
      <c r="P102" s="135" t="e">
        <f>VLOOKUP(N102,学校信息!B:D,3,0)</f>
        <v>#N/A</v>
      </c>
      <c r="Q102" s="136" t="e">
        <f>VLOOKUP(N102,学校信息!B:E,4,0)</f>
        <v>#N/A</v>
      </c>
      <c r="R102" s="136" t="e">
        <f>VLOOKUP(N102,学校信息!B:F,5,0)</f>
        <v>#N/A</v>
      </c>
      <c r="S102" s="136" t="e">
        <f>VLOOKUP(N102,学校信息!B:I,8,0)</f>
        <v>#N/A</v>
      </c>
    </row>
    <row r="103" spans="1:19" ht="26.45" customHeight="1">
      <c r="A103" s="117"/>
      <c r="B103" s="111" t="e">
        <f>VLOOKUP(N103,学校信息!B:G,6,0)</f>
        <v>#N/A</v>
      </c>
      <c r="C103" s="111"/>
      <c r="D103" s="117"/>
      <c r="E103" s="118"/>
      <c r="F103" s="123"/>
      <c r="G103" s="120" t="e">
        <f>VLOOKUP(F103,在售产品明细!B:D,3,0)</f>
        <v>#N/A</v>
      </c>
      <c r="H103" s="121"/>
      <c r="I103" s="122" t="e">
        <f>VLOOKUP(G103,在售产品明细!A:C,3,0)</f>
        <v>#N/A</v>
      </c>
      <c r="J103" s="121"/>
      <c r="K103" s="122" t="str">
        <f t="shared" si="3"/>
        <v/>
      </c>
      <c r="L103" s="133" t="e">
        <f>+VLOOKUP(G103,在售产品明细!A:F,6,0)*H103*J103</f>
        <v>#N/A</v>
      </c>
      <c r="M103" s="134" t="e">
        <f>VLOOKUP(N103,学校信息!B:H,7,0)</f>
        <v>#N/A</v>
      </c>
      <c r="N103" s="134"/>
      <c r="O103" s="140" t="s">
        <v>781</v>
      </c>
      <c r="P103" s="135" t="e">
        <f>VLOOKUP(N103,学校信息!B:D,3,0)</f>
        <v>#N/A</v>
      </c>
      <c r="Q103" s="136" t="e">
        <f>VLOOKUP(N103,学校信息!B:E,4,0)</f>
        <v>#N/A</v>
      </c>
      <c r="R103" s="136" t="e">
        <f>VLOOKUP(N103,学校信息!B:F,5,0)</f>
        <v>#N/A</v>
      </c>
      <c r="S103" s="136" t="e">
        <f>VLOOKUP(N103,学校信息!B:I,8,0)</f>
        <v>#N/A</v>
      </c>
    </row>
    <row r="104" spans="1:19" ht="26.45" customHeight="1">
      <c r="A104" s="117"/>
      <c r="B104" s="111" t="e">
        <f>VLOOKUP(N104,学校信息!B:G,6,0)</f>
        <v>#N/A</v>
      </c>
      <c r="C104" s="111"/>
      <c r="D104" s="117"/>
      <c r="E104" s="118"/>
      <c r="F104" s="123"/>
      <c r="G104" s="120" t="e">
        <f>VLOOKUP(F104,在售产品明细!B:D,3,0)</f>
        <v>#N/A</v>
      </c>
      <c r="H104" s="121"/>
      <c r="I104" s="122" t="e">
        <f>VLOOKUP(G104,在售产品明细!A:C,3,0)</f>
        <v>#N/A</v>
      </c>
      <c r="J104" s="121"/>
      <c r="K104" s="122" t="str">
        <f t="shared" si="3"/>
        <v/>
      </c>
      <c r="L104" s="133" t="e">
        <f>+VLOOKUP(G104,在售产品明细!A:F,6,0)*H104*J104</f>
        <v>#N/A</v>
      </c>
      <c r="M104" s="134" t="e">
        <f>VLOOKUP(N104,学校信息!B:H,7,0)</f>
        <v>#N/A</v>
      </c>
      <c r="N104" s="134"/>
      <c r="O104" s="140" t="s">
        <v>781</v>
      </c>
      <c r="P104" s="135" t="e">
        <f>VLOOKUP(N104,学校信息!B:D,3,0)</f>
        <v>#N/A</v>
      </c>
      <c r="Q104" s="136" t="e">
        <f>VLOOKUP(N104,学校信息!B:E,4,0)</f>
        <v>#N/A</v>
      </c>
      <c r="R104" s="136" t="e">
        <f>VLOOKUP(N104,学校信息!B:F,5,0)</f>
        <v>#N/A</v>
      </c>
      <c r="S104" s="136" t="e">
        <f>VLOOKUP(N104,学校信息!B:I,8,0)</f>
        <v>#N/A</v>
      </c>
    </row>
    <row r="105" spans="1:19" ht="26.45" customHeight="1">
      <c r="A105" s="117"/>
      <c r="B105" s="111" t="e">
        <f>VLOOKUP(N105,学校信息!B:G,6,0)</f>
        <v>#N/A</v>
      </c>
      <c r="C105" s="111"/>
      <c r="D105" s="117"/>
      <c r="E105" s="118"/>
      <c r="F105" s="123"/>
      <c r="G105" s="120" t="e">
        <f>VLOOKUP(F105,在售产品明细!B:D,3,0)</f>
        <v>#N/A</v>
      </c>
      <c r="H105" s="121"/>
      <c r="I105" s="122" t="e">
        <f>VLOOKUP(G105,在售产品明细!A:C,3,0)</f>
        <v>#N/A</v>
      </c>
      <c r="J105" s="121"/>
      <c r="K105" s="122" t="str">
        <f t="shared" si="3"/>
        <v/>
      </c>
      <c r="L105" s="133" t="e">
        <f>+VLOOKUP(G105,在售产品明细!A:F,6,0)*H105*J105</f>
        <v>#N/A</v>
      </c>
      <c r="M105" s="134" t="e">
        <f>VLOOKUP(N105,学校信息!B:H,7,0)</f>
        <v>#N/A</v>
      </c>
      <c r="N105" s="134"/>
      <c r="O105" s="140" t="s">
        <v>781</v>
      </c>
      <c r="P105" s="135" t="e">
        <f>VLOOKUP(N105,学校信息!B:D,3,0)</f>
        <v>#N/A</v>
      </c>
      <c r="Q105" s="136" t="e">
        <f>VLOOKUP(N105,学校信息!B:E,4,0)</f>
        <v>#N/A</v>
      </c>
      <c r="R105" s="136" t="e">
        <f>VLOOKUP(N105,学校信息!B:F,5,0)</f>
        <v>#N/A</v>
      </c>
      <c r="S105" s="136" t="e">
        <f>VLOOKUP(N105,学校信息!B:I,8,0)</f>
        <v>#N/A</v>
      </c>
    </row>
    <row r="106" spans="1:19" ht="26.45" customHeight="1">
      <c r="A106" s="117"/>
      <c r="B106" s="111" t="e">
        <f>VLOOKUP(N106,学校信息!B:G,6,0)</f>
        <v>#N/A</v>
      </c>
      <c r="C106" s="111"/>
      <c r="D106" s="117"/>
      <c r="E106" s="118"/>
      <c r="F106" s="123"/>
      <c r="G106" s="120" t="e">
        <f>VLOOKUP(F106,在售产品明细!B:D,3,0)</f>
        <v>#N/A</v>
      </c>
      <c r="H106" s="121"/>
      <c r="I106" s="122" t="e">
        <f>VLOOKUP(G106,在售产品明细!A:C,3,0)</f>
        <v>#N/A</v>
      </c>
      <c r="J106" s="121"/>
      <c r="K106" s="122" t="str">
        <f t="shared" si="3"/>
        <v/>
      </c>
      <c r="L106" s="133" t="e">
        <f>+VLOOKUP(G106,在售产品明细!A:F,6,0)*H106*J106</f>
        <v>#N/A</v>
      </c>
      <c r="M106" s="134" t="e">
        <f>VLOOKUP(N106,学校信息!B:H,7,0)</f>
        <v>#N/A</v>
      </c>
      <c r="N106" s="134"/>
      <c r="O106" s="140" t="s">
        <v>781</v>
      </c>
      <c r="P106" s="135" t="e">
        <f>VLOOKUP(N106,学校信息!B:D,3,0)</f>
        <v>#N/A</v>
      </c>
      <c r="Q106" s="136" t="e">
        <f>VLOOKUP(N106,学校信息!B:E,4,0)</f>
        <v>#N/A</v>
      </c>
      <c r="R106" s="136" t="e">
        <f>VLOOKUP(N106,学校信息!B:F,5,0)</f>
        <v>#N/A</v>
      </c>
      <c r="S106" s="136" t="e">
        <f>VLOOKUP(N106,学校信息!B:I,8,0)</f>
        <v>#N/A</v>
      </c>
    </row>
    <row r="107" spans="1:19" ht="26.45" customHeight="1">
      <c r="A107" s="117"/>
      <c r="B107" s="111" t="e">
        <f>VLOOKUP(N107,学校信息!B:G,6,0)</f>
        <v>#N/A</v>
      </c>
      <c r="C107" s="111"/>
      <c r="D107" s="117"/>
      <c r="E107" s="118"/>
      <c r="F107" s="123"/>
      <c r="G107" s="120" t="e">
        <f>VLOOKUP(F107,在售产品明细!B:D,3,0)</f>
        <v>#N/A</v>
      </c>
      <c r="H107" s="121"/>
      <c r="I107" s="122" t="e">
        <f>VLOOKUP(G107,在售产品明细!A:C,3,0)</f>
        <v>#N/A</v>
      </c>
      <c r="J107" s="121"/>
      <c r="K107" s="122" t="str">
        <f t="shared" si="3"/>
        <v/>
      </c>
      <c r="L107" s="133" t="e">
        <f>+VLOOKUP(G107,在售产品明细!A:F,6,0)*H107*J107</f>
        <v>#N/A</v>
      </c>
      <c r="M107" s="134" t="e">
        <f>VLOOKUP(N107,学校信息!B:H,7,0)</f>
        <v>#N/A</v>
      </c>
      <c r="N107" s="134"/>
      <c r="O107" s="140" t="s">
        <v>781</v>
      </c>
      <c r="P107" s="135" t="e">
        <f>VLOOKUP(N107,学校信息!B:D,3,0)</f>
        <v>#N/A</v>
      </c>
      <c r="Q107" s="136" t="e">
        <f>VLOOKUP(N107,学校信息!B:E,4,0)</f>
        <v>#N/A</v>
      </c>
      <c r="R107" s="136" t="e">
        <f>VLOOKUP(N107,学校信息!B:F,5,0)</f>
        <v>#N/A</v>
      </c>
      <c r="S107" s="136" t="e">
        <f>VLOOKUP(N107,学校信息!B:I,8,0)</f>
        <v>#N/A</v>
      </c>
    </row>
    <row r="108" spans="1:19" ht="26.45" customHeight="1">
      <c r="A108" s="117"/>
      <c r="B108" s="111" t="e">
        <f>VLOOKUP(N108,学校信息!B:G,6,0)</f>
        <v>#N/A</v>
      </c>
      <c r="C108" s="111"/>
      <c r="D108" s="117"/>
      <c r="E108" s="118"/>
      <c r="F108" s="123"/>
      <c r="G108" s="120" t="e">
        <f>VLOOKUP(F108,在售产品明细!B:D,3,0)</f>
        <v>#N/A</v>
      </c>
      <c r="H108" s="121"/>
      <c r="I108" s="122" t="e">
        <f>VLOOKUP(G108,在售产品明细!A:C,3,0)</f>
        <v>#N/A</v>
      </c>
      <c r="J108" s="121"/>
      <c r="K108" s="122" t="str">
        <f t="shared" si="3"/>
        <v/>
      </c>
      <c r="L108" s="133" t="e">
        <f>+VLOOKUP(G108,在售产品明细!A:F,6,0)*H108*J108</f>
        <v>#N/A</v>
      </c>
      <c r="M108" s="134" t="e">
        <f>VLOOKUP(N108,学校信息!B:H,7,0)</f>
        <v>#N/A</v>
      </c>
      <c r="N108" s="134"/>
      <c r="O108" s="140" t="s">
        <v>781</v>
      </c>
      <c r="P108" s="135" t="e">
        <f>VLOOKUP(N108,学校信息!B:D,3,0)</f>
        <v>#N/A</v>
      </c>
      <c r="Q108" s="136" t="e">
        <f>VLOOKUP(N108,学校信息!B:E,4,0)</f>
        <v>#N/A</v>
      </c>
      <c r="R108" s="136" t="e">
        <f>VLOOKUP(N108,学校信息!B:F,5,0)</f>
        <v>#N/A</v>
      </c>
      <c r="S108" s="136" t="e">
        <f>VLOOKUP(N108,学校信息!B:I,8,0)</f>
        <v>#N/A</v>
      </c>
    </row>
    <row r="109" spans="1:19" ht="26.45" customHeight="1">
      <c r="A109" s="117"/>
      <c r="B109" s="111" t="e">
        <f>VLOOKUP(N109,学校信息!B:G,6,0)</f>
        <v>#N/A</v>
      </c>
      <c r="C109" s="111"/>
      <c r="D109" s="117"/>
      <c r="E109" s="118"/>
      <c r="F109" s="123"/>
      <c r="G109" s="120" t="e">
        <f>VLOOKUP(F109,在售产品明细!B:D,3,0)</f>
        <v>#N/A</v>
      </c>
      <c r="H109" s="121"/>
      <c r="I109" s="122" t="e">
        <f>VLOOKUP(G109,在售产品明细!A:C,3,0)</f>
        <v>#N/A</v>
      </c>
      <c r="J109" s="121"/>
      <c r="K109" s="122" t="str">
        <f t="shared" si="3"/>
        <v/>
      </c>
      <c r="L109" s="133" t="e">
        <f>+VLOOKUP(G109,在售产品明细!A:F,6,0)*H109*J109</f>
        <v>#N/A</v>
      </c>
      <c r="M109" s="134" t="e">
        <f>VLOOKUP(N109,学校信息!B:H,7,0)</f>
        <v>#N/A</v>
      </c>
      <c r="N109" s="134"/>
      <c r="O109" s="140" t="s">
        <v>781</v>
      </c>
      <c r="P109" s="135" t="e">
        <f>VLOOKUP(N109,学校信息!B:D,3,0)</f>
        <v>#N/A</v>
      </c>
      <c r="Q109" s="136" t="e">
        <f>VLOOKUP(N109,学校信息!B:E,4,0)</f>
        <v>#N/A</v>
      </c>
      <c r="R109" s="136" t="e">
        <f>VLOOKUP(N109,学校信息!B:F,5,0)</f>
        <v>#N/A</v>
      </c>
      <c r="S109" s="136" t="e">
        <f>VLOOKUP(N109,学校信息!B:I,8,0)</f>
        <v>#N/A</v>
      </c>
    </row>
    <row r="110" spans="1:19" ht="26.45" customHeight="1">
      <c r="A110" s="117"/>
      <c r="B110" s="111" t="e">
        <f>VLOOKUP(N110,学校信息!B:G,6,0)</f>
        <v>#N/A</v>
      </c>
      <c r="C110" s="111"/>
      <c r="D110" s="117"/>
      <c r="E110" s="118"/>
      <c r="F110" s="123"/>
      <c r="G110" s="120" t="e">
        <f>VLOOKUP(F110,在售产品明细!B:D,3,0)</f>
        <v>#N/A</v>
      </c>
      <c r="H110" s="121"/>
      <c r="I110" s="122" t="e">
        <f>VLOOKUP(G110,在售产品明细!A:C,3,0)</f>
        <v>#N/A</v>
      </c>
      <c r="J110" s="121"/>
      <c r="K110" s="122" t="str">
        <f t="shared" ref="K110:K173" si="4">IFERROR(H110*I110,"")</f>
        <v/>
      </c>
      <c r="L110" s="133" t="e">
        <f>+VLOOKUP(G110,在售产品明细!A:F,6,0)*H110*J110</f>
        <v>#N/A</v>
      </c>
      <c r="M110" s="134" t="e">
        <f>VLOOKUP(N110,学校信息!B:H,7,0)</f>
        <v>#N/A</v>
      </c>
      <c r="N110" s="134"/>
      <c r="O110" s="140" t="s">
        <v>781</v>
      </c>
      <c r="P110" s="135" t="e">
        <f>VLOOKUP(N110,学校信息!B:D,3,0)</f>
        <v>#N/A</v>
      </c>
      <c r="Q110" s="136" t="e">
        <f>VLOOKUP(N110,学校信息!B:E,4,0)</f>
        <v>#N/A</v>
      </c>
      <c r="R110" s="136" t="e">
        <f>VLOOKUP(N110,学校信息!B:F,5,0)</f>
        <v>#N/A</v>
      </c>
      <c r="S110" s="136" t="e">
        <f>VLOOKUP(N110,学校信息!B:I,8,0)</f>
        <v>#N/A</v>
      </c>
    </row>
    <row r="111" spans="1:19" ht="26.45" customHeight="1">
      <c r="A111" s="117"/>
      <c r="B111" s="111" t="e">
        <f>VLOOKUP(N111,学校信息!B:G,6,0)</f>
        <v>#N/A</v>
      </c>
      <c r="C111" s="111"/>
      <c r="D111" s="117"/>
      <c r="E111" s="118"/>
      <c r="F111" s="123"/>
      <c r="G111" s="120" t="e">
        <f>VLOOKUP(F111,在售产品明细!B:D,3,0)</f>
        <v>#N/A</v>
      </c>
      <c r="H111" s="121"/>
      <c r="I111" s="122" t="e">
        <f>VLOOKUP(G111,在售产品明细!A:C,3,0)</f>
        <v>#N/A</v>
      </c>
      <c r="J111" s="121"/>
      <c r="K111" s="122" t="str">
        <f t="shared" si="4"/>
        <v/>
      </c>
      <c r="L111" s="133" t="e">
        <f>+VLOOKUP(G111,在售产品明细!A:F,6,0)*H111*J111</f>
        <v>#N/A</v>
      </c>
      <c r="M111" s="134" t="e">
        <f>VLOOKUP(N111,学校信息!B:H,7,0)</f>
        <v>#N/A</v>
      </c>
      <c r="N111" s="134"/>
      <c r="O111" s="140" t="s">
        <v>781</v>
      </c>
      <c r="P111" s="135" t="e">
        <f>VLOOKUP(N111,学校信息!B:D,3,0)</f>
        <v>#N/A</v>
      </c>
      <c r="Q111" s="136" t="e">
        <f>VLOOKUP(N111,学校信息!B:E,4,0)</f>
        <v>#N/A</v>
      </c>
      <c r="R111" s="136" t="e">
        <f>VLOOKUP(N111,学校信息!B:F,5,0)</f>
        <v>#N/A</v>
      </c>
      <c r="S111" s="136" t="e">
        <f>VLOOKUP(N111,学校信息!B:I,8,0)</f>
        <v>#N/A</v>
      </c>
    </row>
    <row r="112" spans="1:19" ht="26.45" customHeight="1">
      <c r="A112" s="117"/>
      <c r="B112" s="111" t="e">
        <f>VLOOKUP(N112,学校信息!B:G,6,0)</f>
        <v>#N/A</v>
      </c>
      <c r="C112" s="111"/>
      <c r="D112" s="117"/>
      <c r="E112" s="118"/>
      <c r="F112" s="123"/>
      <c r="G112" s="120" t="e">
        <f>VLOOKUP(F112,在售产品明细!B:D,3,0)</f>
        <v>#N/A</v>
      </c>
      <c r="H112" s="121"/>
      <c r="I112" s="122" t="e">
        <f>VLOOKUP(G112,在售产品明细!A:C,3,0)</f>
        <v>#N/A</v>
      </c>
      <c r="J112" s="121"/>
      <c r="K112" s="122" t="str">
        <f t="shared" si="4"/>
        <v/>
      </c>
      <c r="L112" s="133" t="e">
        <f>+VLOOKUP(G112,在售产品明细!A:F,6,0)*H112*J112</f>
        <v>#N/A</v>
      </c>
      <c r="M112" s="134" t="e">
        <f>VLOOKUP(N112,学校信息!B:H,7,0)</f>
        <v>#N/A</v>
      </c>
      <c r="N112" s="134"/>
      <c r="O112" s="140" t="s">
        <v>781</v>
      </c>
      <c r="P112" s="135" t="e">
        <f>VLOOKUP(N112,学校信息!B:D,3,0)</f>
        <v>#N/A</v>
      </c>
      <c r="Q112" s="136" t="e">
        <f>VLOOKUP(N112,学校信息!B:E,4,0)</f>
        <v>#N/A</v>
      </c>
      <c r="R112" s="136" t="e">
        <f>VLOOKUP(N112,学校信息!B:F,5,0)</f>
        <v>#N/A</v>
      </c>
      <c r="S112" s="136" t="e">
        <f>VLOOKUP(N112,学校信息!B:I,8,0)</f>
        <v>#N/A</v>
      </c>
    </row>
    <row r="113" spans="1:19" ht="26.45" customHeight="1">
      <c r="A113" s="117"/>
      <c r="B113" s="111" t="e">
        <f>VLOOKUP(N113,学校信息!B:G,6,0)</f>
        <v>#N/A</v>
      </c>
      <c r="C113" s="111"/>
      <c r="D113" s="117"/>
      <c r="E113" s="118"/>
      <c r="F113" s="123"/>
      <c r="G113" s="120" t="e">
        <f>VLOOKUP(F113,在售产品明细!B:D,3,0)</f>
        <v>#N/A</v>
      </c>
      <c r="H113" s="121"/>
      <c r="I113" s="122" t="e">
        <f>VLOOKUP(G113,在售产品明细!A:C,3,0)</f>
        <v>#N/A</v>
      </c>
      <c r="J113" s="121"/>
      <c r="K113" s="122" t="str">
        <f t="shared" si="4"/>
        <v/>
      </c>
      <c r="L113" s="133" t="e">
        <f>+VLOOKUP(G113,在售产品明细!A:F,6,0)*H113*J113</f>
        <v>#N/A</v>
      </c>
      <c r="M113" s="134" t="e">
        <f>VLOOKUP(N113,学校信息!B:H,7,0)</f>
        <v>#N/A</v>
      </c>
      <c r="N113" s="134"/>
      <c r="O113" s="140" t="s">
        <v>781</v>
      </c>
      <c r="P113" s="135" t="e">
        <f>VLOOKUP(N113,学校信息!B:D,3,0)</f>
        <v>#N/A</v>
      </c>
      <c r="Q113" s="136" t="e">
        <f>VLOOKUP(N113,学校信息!B:E,4,0)</f>
        <v>#N/A</v>
      </c>
      <c r="R113" s="136" t="e">
        <f>VLOOKUP(N113,学校信息!B:F,5,0)</f>
        <v>#N/A</v>
      </c>
      <c r="S113" s="136" t="e">
        <f>VLOOKUP(N113,学校信息!B:I,8,0)</f>
        <v>#N/A</v>
      </c>
    </row>
    <row r="114" spans="1:19" ht="26.45" customHeight="1">
      <c r="A114" s="117"/>
      <c r="B114" s="111" t="e">
        <f>VLOOKUP(N114,学校信息!B:G,6,0)</f>
        <v>#N/A</v>
      </c>
      <c r="C114" s="111"/>
      <c r="D114" s="117"/>
      <c r="E114" s="118"/>
      <c r="F114" s="123"/>
      <c r="G114" s="120" t="e">
        <f>VLOOKUP(F114,在售产品明细!B:D,3,0)</f>
        <v>#N/A</v>
      </c>
      <c r="H114" s="121"/>
      <c r="I114" s="122" t="e">
        <f>VLOOKUP(G114,在售产品明细!A:C,3,0)</f>
        <v>#N/A</v>
      </c>
      <c r="J114" s="121"/>
      <c r="K114" s="122" t="str">
        <f t="shared" si="4"/>
        <v/>
      </c>
      <c r="L114" s="133" t="e">
        <f>+VLOOKUP(G114,在售产品明细!A:F,6,0)*H114*J114</f>
        <v>#N/A</v>
      </c>
      <c r="M114" s="134" t="e">
        <f>VLOOKUP(N114,学校信息!B:H,7,0)</f>
        <v>#N/A</v>
      </c>
      <c r="N114" s="134"/>
      <c r="O114" s="140" t="s">
        <v>781</v>
      </c>
      <c r="P114" s="135" t="e">
        <f>VLOOKUP(N114,学校信息!B:D,3,0)</f>
        <v>#N/A</v>
      </c>
      <c r="Q114" s="136" t="e">
        <f>VLOOKUP(N114,学校信息!B:E,4,0)</f>
        <v>#N/A</v>
      </c>
      <c r="R114" s="136" t="e">
        <f>VLOOKUP(N114,学校信息!B:F,5,0)</f>
        <v>#N/A</v>
      </c>
      <c r="S114" s="136" t="e">
        <f>VLOOKUP(N114,学校信息!B:I,8,0)</f>
        <v>#N/A</v>
      </c>
    </row>
    <row r="115" spans="1:19" ht="26.45" customHeight="1">
      <c r="A115" s="117"/>
      <c r="B115" s="111" t="e">
        <f>VLOOKUP(N115,学校信息!B:G,6,0)</f>
        <v>#N/A</v>
      </c>
      <c r="C115" s="111"/>
      <c r="D115" s="117"/>
      <c r="E115" s="118"/>
      <c r="F115" s="123"/>
      <c r="G115" s="120" t="e">
        <f>VLOOKUP(F115,在售产品明细!B:D,3,0)</f>
        <v>#N/A</v>
      </c>
      <c r="H115" s="121"/>
      <c r="I115" s="122" t="e">
        <f>VLOOKUP(G115,在售产品明细!A:C,3,0)</f>
        <v>#N/A</v>
      </c>
      <c r="J115" s="121"/>
      <c r="K115" s="122" t="str">
        <f t="shared" si="4"/>
        <v/>
      </c>
      <c r="L115" s="133" t="e">
        <f>+VLOOKUP(G115,在售产品明细!A:F,6,0)*H115*J115</f>
        <v>#N/A</v>
      </c>
      <c r="M115" s="134" t="e">
        <f>VLOOKUP(N115,学校信息!B:H,7,0)</f>
        <v>#N/A</v>
      </c>
      <c r="N115" s="134"/>
      <c r="O115" s="140" t="s">
        <v>781</v>
      </c>
      <c r="P115" s="135" t="e">
        <f>VLOOKUP(N115,学校信息!B:D,3,0)</f>
        <v>#N/A</v>
      </c>
      <c r="Q115" s="136" t="e">
        <f>VLOOKUP(N115,学校信息!B:E,4,0)</f>
        <v>#N/A</v>
      </c>
      <c r="R115" s="136" t="e">
        <f>VLOOKUP(N115,学校信息!B:F,5,0)</f>
        <v>#N/A</v>
      </c>
      <c r="S115" s="136" t="e">
        <f>VLOOKUP(N115,学校信息!B:I,8,0)</f>
        <v>#N/A</v>
      </c>
    </row>
    <row r="116" spans="1:19" ht="26.45" customHeight="1">
      <c r="A116" s="117"/>
      <c r="B116" s="111" t="e">
        <f>VLOOKUP(N116,学校信息!B:G,6,0)</f>
        <v>#N/A</v>
      </c>
      <c r="C116" s="111"/>
      <c r="D116" s="117"/>
      <c r="E116" s="118"/>
      <c r="F116" s="123"/>
      <c r="G116" s="120" t="e">
        <f>VLOOKUP(F116,在售产品明细!B:D,3,0)</f>
        <v>#N/A</v>
      </c>
      <c r="H116" s="121"/>
      <c r="I116" s="122" t="e">
        <f>VLOOKUP(G116,在售产品明细!A:C,3,0)</f>
        <v>#N/A</v>
      </c>
      <c r="J116" s="121"/>
      <c r="K116" s="122" t="str">
        <f t="shared" si="4"/>
        <v/>
      </c>
      <c r="L116" s="133" t="e">
        <f>+VLOOKUP(G116,在售产品明细!A:F,6,0)*H116*J116</f>
        <v>#N/A</v>
      </c>
      <c r="M116" s="134" t="e">
        <f>VLOOKUP(N116,学校信息!B:H,7,0)</f>
        <v>#N/A</v>
      </c>
      <c r="N116" s="134"/>
      <c r="O116" s="140" t="s">
        <v>781</v>
      </c>
      <c r="P116" s="135" t="e">
        <f>VLOOKUP(N116,学校信息!B:D,3,0)</f>
        <v>#N/A</v>
      </c>
      <c r="Q116" s="136" t="e">
        <f>VLOOKUP(N116,学校信息!B:E,4,0)</f>
        <v>#N/A</v>
      </c>
      <c r="R116" s="136" t="e">
        <f>VLOOKUP(N116,学校信息!B:F,5,0)</f>
        <v>#N/A</v>
      </c>
      <c r="S116" s="136" t="e">
        <f>VLOOKUP(N116,学校信息!B:I,8,0)</f>
        <v>#N/A</v>
      </c>
    </row>
    <row r="117" spans="1:19" ht="26.45" customHeight="1">
      <c r="A117" s="117"/>
      <c r="B117" s="111" t="e">
        <f>VLOOKUP(N117,学校信息!B:G,6,0)</f>
        <v>#N/A</v>
      </c>
      <c r="C117" s="111"/>
      <c r="D117" s="117"/>
      <c r="E117" s="118"/>
      <c r="F117" s="123"/>
      <c r="G117" s="120" t="e">
        <f>VLOOKUP(F117,在售产品明细!B:D,3,0)</f>
        <v>#N/A</v>
      </c>
      <c r="H117" s="121"/>
      <c r="I117" s="122" t="e">
        <f>VLOOKUP(G117,在售产品明细!A:C,3,0)</f>
        <v>#N/A</v>
      </c>
      <c r="J117" s="121"/>
      <c r="K117" s="122" t="str">
        <f t="shared" si="4"/>
        <v/>
      </c>
      <c r="L117" s="133" t="e">
        <f>+VLOOKUP(G117,在售产品明细!A:F,6,0)*H117*J117</f>
        <v>#N/A</v>
      </c>
      <c r="M117" s="134" t="e">
        <f>VLOOKUP(N117,学校信息!B:H,7,0)</f>
        <v>#N/A</v>
      </c>
      <c r="N117" s="134"/>
      <c r="O117" s="140" t="s">
        <v>781</v>
      </c>
      <c r="P117" s="135" t="e">
        <f>VLOOKUP(N117,学校信息!B:D,3,0)</f>
        <v>#N/A</v>
      </c>
      <c r="Q117" s="136" t="e">
        <f>VLOOKUP(N117,学校信息!B:E,4,0)</f>
        <v>#N/A</v>
      </c>
      <c r="R117" s="136" t="e">
        <f>VLOOKUP(N117,学校信息!B:F,5,0)</f>
        <v>#N/A</v>
      </c>
      <c r="S117" s="136" t="e">
        <f>VLOOKUP(N117,学校信息!B:I,8,0)</f>
        <v>#N/A</v>
      </c>
    </row>
    <row r="118" spans="1:19" ht="26.45" customHeight="1">
      <c r="A118" s="117"/>
      <c r="B118" s="111" t="e">
        <f>VLOOKUP(N118,学校信息!B:G,6,0)</f>
        <v>#N/A</v>
      </c>
      <c r="C118" s="111"/>
      <c r="D118" s="117"/>
      <c r="E118" s="118"/>
      <c r="F118" s="123"/>
      <c r="G118" s="120" t="e">
        <f>VLOOKUP(F118,在售产品明细!B:D,3,0)</f>
        <v>#N/A</v>
      </c>
      <c r="H118" s="121"/>
      <c r="I118" s="122" t="e">
        <f>VLOOKUP(G118,在售产品明细!A:C,3,0)</f>
        <v>#N/A</v>
      </c>
      <c r="J118" s="121"/>
      <c r="K118" s="122" t="str">
        <f t="shared" si="4"/>
        <v/>
      </c>
      <c r="L118" s="133" t="e">
        <f>+VLOOKUP(G118,在售产品明细!A:F,6,0)*H118*J118</f>
        <v>#N/A</v>
      </c>
      <c r="M118" s="134" t="e">
        <f>VLOOKUP(N118,学校信息!B:H,7,0)</f>
        <v>#N/A</v>
      </c>
      <c r="N118" s="134"/>
      <c r="O118" s="140" t="s">
        <v>781</v>
      </c>
      <c r="P118" s="135" t="e">
        <f>VLOOKUP(N118,学校信息!B:D,3,0)</f>
        <v>#N/A</v>
      </c>
      <c r="Q118" s="136" t="e">
        <f>VLOOKUP(N118,学校信息!B:E,4,0)</f>
        <v>#N/A</v>
      </c>
      <c r="R118" s="136" t="e">
        <f>VLOOKUP(N118,学校信息!B:F,5,0)</f>
        <v>#N/A</v>
      </c>
      <c r="S118" s="136" t="e">
        <f>VLOOKUP(N118,学校信息!B:I,8,0)</f>
        <v>#N/A</v>
      </c>
    </row>
    <row r="119" spans="1:19" ht="26.45" customHeight="1">
      <c r="A119" s="117"/>
      <c r="B119" s="111" t="e">
        <f>VLOOKUP(N119,学校信息!B:G,6,0)</f>
        <v>#N/A</v>
      </c>
      <c r="C119" s="111"/>
      <c r="D119" s="117"/>
      <c r="E119" s="118"/>
      <c r="F119" s="123"/>
      <c r="G119" s="120" t="e">
        <f>VLOOKUP(F119,在售产品明细!B:D,3,0)</f>
        <v>#N/A</v>
      </c>
      <c r="H119" s="121"/>
      <c r="I119" s="122" t="e">
        <f>VLOOKUP(G119,在售产品明细!A:C,3,0)</f>
        <v>#N/A</v>
      </c>
      <c r="J119" s="121"/>
      <c r="K119" s="122" t="str">
        <f t="shared" si="4"/>
        <v/>
      </c>
      <c r="L119" s="133" t="e">
        <f>+VLOOKUP(G119,在售产品明细!A:F,6,0)*H119*J119</f>
        <v>#N/A</v>
      </c>
      <c r="M119" s="134" t="e">
        <f>VLOOKUP(N119,学校信息!B:H,7,0)</f>
        <v>#N/A</v>
      </c>
      <c r="N119" s="134"/>
      <c r="O119" s="140" t="s">
        <v>781</v>
      </c>
      <c r="P119" s="135" t="e">
        <f>VLOOKUP(N119,学校信息!B:D,3,0)</f>
        <v>#N/A</v>
      </c>
      <c r="Q119" s="136" t="e">
        <f>VLOOKUP(N119,学校信息!B:E,4,0)</f>
        <v>#N/A</v>
      </c>
      <c r="R119" s="136" t="e">
        <f>VLOOKUP(N119,学校信息!B:F,5,0)</f>
        <v>#N/A</v>
      </c>
      <c r="S119" s="136" t="e">
        <f>VLOOKUP(N119,学校信息!B:I,8,0)</f>
        <v>#N/A</v>
      </c>
    </row>
    <row r="120" spans="1:19" ht="26.45" customHeight="1">
      <c r="A120" s="117"/>
      <c r="B120" s="111" t="e">
        <f>VLOOKUP(N120,学校信息!B:G,6,0)</f>
        <v>#N/A</v>
      </c>
      <c r="C120" s="111"/>
      <c r="D120" s="117"/>
      <c r="E120" s="118"/>
      <c r="F120" s="123"/>
      <c r="G120" s="120" t="e">
        <f>VLOOKUP(F120,在售产品明细!B:D,3,0)</f>
        <v>#N/A</v>
      </c>
      <c r="H120" s="121"/>
      <c r="I120" s="122" t="e">
        <f>VLOOKUP(G120,在售产品明细!A:C,3,0)</f>
        <v>#N/A</v>
      </c>
      <c r="J120" s="121"/>
      <c r="K120" s="122" t="str">
        <f t="shared" si="4"/>
        <v/>
      </c>
      <c r="L120" s="133" t="e">
        <f>+VLOOKUP(G120,在售产品明细!A:F,6,0)*H120*J120</f>
        <v>#N/A</v>
      </c>
      <c r="M120" s="134" t="e">
        <f>VLOOKUP(N120,学校信息!B:H,7,0)</f>
        <v>#N/A</v>
      </c>
      <c r="N120" s="134"/>
      <c r="O120" s="140" t="s">
        <v>781</v>
      </c>
      <c r="P120" s="135" t="e">
        <f>VLOOKUP(N120,学校信息!B:D,3,0)</f>
        <v>#N/A</v>
      </c>
      <c r="Q120" s="136" t="e">
        <f>VLOOKUP(N120,学校信息!B:E,4,0)</f>
        <v>#N/A</v>
      </c>
      <c r="R120" s="136" t="e">
        <f>VLOOKUP(N120,学校信息!B:F,5,0)</f>
        <v>#N/A</v>
      </c>
      <c r="S120" s="136" t="e">
        <f>VLOOKUP(N120,学校信息!B:I,8,0)</f>
        <v>#N/A</v>
      </c>
    </row>
    <row r="121" spans="1:19" ht="26.45" customHeight="1">
      <c r="A121" s="117"/>
      <c r="B121" s="111" t="e">
        <f>VLOOKUP(N121,学校信息!B:G,6,0)</f>
        <v>#N/A</v>
      </c>
      <c r="C121" s="111"/>
      <c r="D121" s="117"/>
      <c r="E121" s="118"/>
      <c r="F121" s="123"/>
      <c r="G121" s="120" t="e">
        <f>VLOOKUP(F121,在售产品明细!B:D,3,0)</f>
        <v>#N/A</v>
      </c>
      <c r="H121" s="121"/>
      <c r="I121" s="122" t="e">
        <f>VLOOKUP(G121,在售产品明细!A:C,3,0)</f>
        <v>#N/A</v>
      </c>
      <c r="J121" s="121"/>
      <c r="K121" s="122" t="str">
        <f t="shared" si="4"/>
        <v/>
      </c>
      <c r="L121" s="133" t="e">
        <f>+VLOOKUP(G121,在售产品明细!A:F,6,0)*H121*J121</f>
        <v>#N/A</v>
      </c>
      <c r="M121" s="134" t="e">
        <f>VLOOKUP(N121,学校信息!B:H,7,0)</f>
        <v>#N/A</v>
      </c>
      <c r="N121" s="134"/>
      <c r="O121" s="140" t="s">
        <v>781</v>
      </c>
      <c r="P121" s="135" t="e">
        <f>VLOOKUP(N121,学校信息!B:D,3,0)</f>
        <v>#N/A</v>
      </c>
      <c r="Q121" s="136" t="e">
        <f>VLOOKUP(N121,学校信息!B:E,4,0)</f>
        <v>#N/A</v>
      </c>
      <c r="R121" s="136" t="e">
        <f>VLOOKUP(N121,学校信息!B:F,5,0)</f>
        <v>#N/A</v>
      </c>
      <c r="S121" s="136" t="e">
        <f>VLOOKUP(N121,学校信息!B:I,8,0)</f>
        <v>#N/A</v>
      </c>
    </row>
    <row r="122" spans="1:19" ht="26.45" customHeight="1">
      <c r="A122" s="117"/>
      <c r="B122" s="111" t="e">
        <f>VLOOKUP(N122,学校信息!B:G,6,0)</f>
        <v>#N/A</v>
      </c>
      <c r="C122" s="111"/>
      <c r="D122" s="117"/>
      <c r="E122" s="118"/>
      <c r="F122" s="123"/>
      <c r="G122" s="120" t="e">
        <f>VLOOKUP(F122,在售产品明细!B:D,3,0)</f>
        <v>#N/A</v>
      </c>
      <c r="H122" s="121"/>
      <c r="I122" s="122" t="e">
        <f>VLOOKUP(G122,在售产品明细!A:C,3,0)</f>
        <v>#N/A</v>
      </c>
      <c r="J122" s="121"/>
      <c r="K122" s="122" t="str">
        <f t="shared" si="4"/>
        <v/>
      </c>
      <c r="L122" s="133" t="e">
        <f>+VLOOKUP(G122,在售产品明细!A:F,6,0)*H122*J122</f>
        <v>#N/A</v>
      </c>
      <c r="M122" s="134" t="e">
        <f>VLOOKUP(N122,学校信息!B:H,7,0)</f>
        <v>#N/A</v>
      </c>
      <c r="N122" s="134"/>
      <c r="O122" s="140" t="s">
        <v>781</v>
      </c>
      <c r="P122" s="135" t="e">
        <f>VLOOKUP(N122,学校信息!B:D,3,0)</f>
        <v>#N/A</v>
      </c>
      <c r="Q122" s="136" t="e">
        <f>VLOOKUP(N122,学校信息!B:E,4,0)</f>
        <v>#N/A</v>
      </c>
      <c r="R122" s="136" t="e">
        <f>VLOOKUP(N122,学校信息!B:F,5,0)</f>
        <v>#N/A</v>
      </c>
      <c r="S122" s="136" t="e">
        <f>VLOOKUP(N122,学校信息!B:I,8,0)</f>
        <v>#N/A</v>
      </c>
    </row>
    <row r="123" spans="1:19" ht="26.45" customHeight="1">
      <c r="A123" s="117"/>
      <c r="B123" s="111" t="e">
        <f>VLOOKUP(N123,学校信息!B:G,6,0)</f>
        <v>#N/A</v>
      </c>
      <c r="C123" s="111"/>
      <c r="D123" s="117"/>
      <c r="E123" s="118"/>
      <c r="F123" s="123"/>
      <c r="G123" s="120" t="e">
        <f>VLOOKUP(F123,在售产品明细!B:D,3,0)</f>
        <v>#N/A</v>
      </c>
      <c r="H123" s="121"/>
      <c r="I123" s="122" t="e">
        <f>VLOOKUP(G123,在售产品明细!A:C,3,0)</f>
        <v>#N/A</v>
      </c>
      <c r="J123" s="121"/>
      <c r="K123" s="122" t="str">
        <f t="shared" si="4"/>
        <v/>
      </c>
      <c r="L123" s="133" t="e">
        <f>+VLOOKUP(G123,在售产品明细!A:F,6,0)*H123*J123</f>
        <v>#N/A</v>
      </c>
      <c r="M123" s="134" t="e">
        <f>VLOOKUP(N123,学校信息!B:H,7,0)</f>
        <v>#N/A</v>
      </c>
      <c r="N123" s="134"/>
      <c r="O123" s="140" t="s">
        <v>781</v>
      </c>
      <c r="P123" s="135" t="e">
        <f>VLOOKUP(N123,学校信息!B:D,3,0)</f>
        <v>#N/A</v>
      </c>
      <c r="Q123" s="136" t="e">
        <f>VLOOKUP(N123,学校信息!B:E,4,0)</f>
        <v>#N/A</v>
      </c>
      <c r="R123" s="136" t="e">
        <f>VLOOKUP(N123,学校信息!B:F,5,0)</f>
        <v>#N/A</v>
      </c>
      <c r="S123" s="136" t="e">
        <f>VLOOKUP(N123,学校信息!B:I,8,0)</f>
        <v>#N/A</v>
      </c>
    </row>
    <row r="124" spans="1:19" ht="26.45" customHeight="1">
      <c r="A124" s="117"/>
      <c r="B124" s="111" t="e">
        <f>VLOOKUP(N124,学校信息!B:G,6,0)</f>
        <v>#N/A</v>
      </c>
      <c r="C124" s="111"/>
      <c r="D124" s="117"/>
      <c r="E124" s="118"/>
      <c r="F124" s="123"/>
      <c r="G124" s="120" t="e">
        <f>VLOOKUP(F124,在售产品明细!B:D,3,0)</f>
        <v>#N/A</v>
      </c>
      <c r="H124" s="121"/>
      <c r="I124" s="122" t="e">
        <f>VLOOKUP(G124,在售产品明细!A:C,3,0)</f>
        <v>#N/A</v>
      </c>
      <c r="J124" s="121"/>
      <c r="K124" s="122" t="str">
        <f t="shared" si="4"/>
        <v/>
      </c>
      <c r="L124" s="133" t="e">
        <f>+VLOOKUP(G124,在售产品明细!A:F,6,0)*H124*J124</f>
        <v>#N/A</v>
      </c>
      <c r="M124" s="134" t="e">
        <f>VLOOKUP(N124,学校信息!B:H,7,0)</f>
        <v>#N/A</v>
      </c>
      <c r="N124" s="134"/>
      <c r="O124" s="140" t="s">
        <v>781</v>
      </c>
      <c r="P124" s="135" t="e">
        <f>VLOOKUP(N124,学校信息!B:D,3,0)</f>
        <v>#N/A</v>
      </c>
      <c r="Q124" s="136" t="e">
        <f>VLOOKUP(N124,学校信息!B:E,4,0)</f>
        <v>#N/A</v>
      </c>
      <c r="R124" s="136" t="e">
        <f>VLOOKUP(N124,学校信息!B:F,5,0)</f>
        <v>#N/A</v>
      </c>
      <c r="S124" s="136" t="e">
        <f>VLOOKUP(N124,学校信息!B:I,8,0)</f>
        <v>#N/A</v>
      </c>
    </row>
    <row r="125" spans="1:19" ht="26.45" customHeight="1">
      <c r="A125" s="117"/>
      <c r="B125" s="111" t="e">
        <f>VLOOKUP(N125,学校信息!B:G,6,0)</f>
        <v>#N/A</v>
      </c>
      <c r="C125" s="111"/>
      <c r="D125" s="117"/>
      <c r="E125" s="118"/>
      <c r="F125" s="123"/>
      <c r="G125" s="120" t="e">
        <f>VLOOKUP(F125,在售产品明细!B:D,3,0)</f>
        <v>#N/A</v>
      </c>
      <c r="H125" s="121"/>
      <c r="I125" s="122" t="e">
        <f>VLOOKUP(G125,在售产品明细!A:C,3,0)</f>
        <v>#N/A</v>
      </c>
      <c r="J125" s="121"/>
      <c r="K125" s="122" t="str">
        <f t="shared" si="4"/>
        <v/>
      </c>
      <c r="L125" s="133" t="e">
        <f>+VLOOKUP(G125,在售产品明细!A:F,6,0)*H125*J125</f>
        <v>#N/A</v>
      </c>
      <c r="M125" s="134" t="e">
        <f>VLOOKUP(N125,学校信息!B:H,7,0)</f>
        <v>#N/A</v>
      </c>
      <c r="N125" s="134"/>
      <c r="O125" s="140" t="s">
        <v>781</v>
      </c>
      <c r="P125" s="135" t="e">
        <f>VLOOKUP(N125,学校信息!B:D,3,0)</f>
        <v>#N/A</v>
      </c>
      <c r="Q125" s="136" t="e">
        <f>VLOOKUP(N125,学校信息!B:E,4,0)</f>
        <v>#N/A</v>
      </c>
      <c r="R125" s="136" t="e">
        <f>VLOOKUP(N125,学校信息!B:F,5,0)</f>
        <v>#N/A</v>
      </c>
      <c r="S125" s="136" t="e">
        <f>VLOOKUP(N125,学校信息!B:I,8,0)</f>
        <v>#N/A</v>
      </c>
    </row>
    <row r="126" spans="1:19" ht="26.45" customHeight="1">
      <c r="A126" s="117"/>
      <c r="B126" s="111" t="e">
        <f>VLOOKUP(N126,学校信息!B:G,6,0)</f>
        <v>#N/A</v>
      </c>
      <c r="C126" s="111"/>
      <c r="D126" s="117"/>
      <c r="E126" s="118"/>
      <c r="F126" s="123"/>
      <c r="G126" s="120" t="e">
        <f>VLOOKUP(F126,在售产品明细!B:D,3,0)</f>
        <v>#N/A</v>
      </c>
      <c r="H126" s="121"/>
      <c r="I126" s="122" t="e">
        <f>VLOOKUP(G126,在售产品明细!A:C,3,0)</f>
        <v>#N/A</v>
      </c>
      <c r="J126" s="121"/>
      <c r="K126" s="122" t="str">
        <f t="shared" si="4"/>
        <v/>
      </c>
      <c r="L126" s="133" t="e">
        <f>+VLOOKUP(G126,在售产品明细!A:F,6,0)*H126*J126</f>
        <v>#N/A</v>
      </c>
      <c r="M126" s="134" t="e">
        <f>VLOOKUP(N126,学校信息!B:H,7,0)</f>
        <v>#N/A</v>
      </c>
      <c r="N126" s="134"/>
      <c r="O126" s="140" t="s">
        <v>781</v>
      </c>
      <c r="P126" s="135" t="e">
        <f>VLOOKUP(N126,学校信息!B:D,3,0)</f>
        <v>#N/A</v>
      </c>
      <c r="Q126" s="136" t="e">
        <f>VLOOKUP(N126,学校信息!B:E,4,0)</f>
        <v>#N/A</v>
      </c>
      <c r="R126" s="136" t="e">
        <f>VLOOKUP(N126,学校信息!B:F,5,0)</f>
        <v>#N/A</v>
      </c>
      <c r="S126" s="136" t="e">
        <f>VLOOKUP(N126,学校信息!B:I,8,0)</f>
        <v>#N/A</v>
      </c>
    </row>
    <row r="127" spans="1:19" ht="26.45" customHeight="1">
      <c r="A127" s="117"/>
      <c r="B127" s="111" t="e">
        <f>VLOOKUP(N127,学校信息!B:G,6,0)</f>
        <v>#N/A</v>
      </c>
      <c r="C127" s="111"/>
      <c r="D127" s="117"/>
      <c r="E127" s="118"/>
      <c r="F127" s="123"/>
      <c r="G127" s="120" t="e">
        <f>VLOOKUP(F127,在售产品明细!B:D,3,0)</f>
        <v>#N/A</v>
      </c>
      <c r="H127" s="121"/>
      <c r="I127" s="122" t="e">
        <f>VLOOKUP(G127,在售产品明细!A:C,3,0)</f>
        <v>#N/A</v>
      </c>
      <c r="J127" s="121"/>
      <c r="K127" s="122" t="str">
        <f t="shared" si="4"/>
        <v/>
      </c>
      <c r="L127" s="133" t="e">
        <f>+VLOOKUP(G127,在售产品明细!A:F,6,0)*H127*J127</f>
        <v>#N/A</v>
      </c>
      <c r="M127" s="134" t="e">
        <f>VLOOKUP(N127,学校信息!B:H,7,0)</f>
        <v>#N/A</v>
      </c>
      <c r="N127" s="134"/>
      <c r="O127" s="140" t="s">
        <v>781</v>
      </c>
      <c r="P127" s="135" t="e">
        <f>VLOOKUP(N127,学校信息!B:D,3,0)</f>
        <v>#N/A</v>
      </c>
      <c r="Q127" s="136" t="e">
        <f>VLOOKUP(N127,学校信息!B:E,4,0)</f>
        <v>#N/A</v>
      </c>
      <c r="R127" s="136" t="e">
        <f>VLOOKUP(N127,学校信息!B:F,5,0)</f>
        <v>#N/A</v>
      </c>
      <c r="S127" s="136" t="e">
        <f>VLOOKUP(N127,学校信息!B:I,8,0)</f>
        <v>#N/A</v>
      </c>
    </row>
    <row r="128" spans="1:19" ht="26.45" customHeight="1">
      <c r="A128" s="117"/>
      <c r="B128" s="111" t="e">
        <f>VLOOKUP(N128,学校信息!B:G,6,0)</f>
        <v>#N/A</v>
      </c>
      <c r="C128" s="111"/>
      <c r="D128" s="117"/>
      <c r="E128" s="118"/>
      <c r="F128" s="123"/>
      <c r="G128" s="120" t="e">
        <f>VLOOKUP(F128,在售产品明细!B:D,3,0)</f>
        <v>#N/A</v>
      </c>
      <c r="H128" s="121"/>
      <c r="I128" s="122" t="e">
        <f>VLOOKUP(G128,在售产品明细!A:C,3,0)</f>
        <v>#N/A</v>
      </c>
      <c r="J128" s="121"/>
      <c r="K128" s="122" t="str">
        <f t="shared" si="4"/>
        <v/>
      </c>
      <c r="L128" s="133" t="e">
        <f>+VLOOKUP(G128,在售产品明细!A:F,6,0)*H128*J128</f>
        <v>#N/A</v>
      </c>
      <c r="M128" s="134" t="e">
        <f>VLOOKUP(N128,学校信息!B:H,7,0)</f>
        <v>#N/A</v>
      </c>
      <c r="N128" s="134"/>
      <c r="O128" s="140" t="s">
        <v>781</v>
      </c>
      <c r="P128" s="135" t="e">
        <f>VLOOKUP(N128,学校信息!B:D,3,0)</f>
        <v>#N/A</v>
      </c>
      <c r="Q128" s="136" t="e">
        <f>VLOOKUP(N128,学校信息!B:E,4,0)</f>
        <v>#N/A</v>
      </c>
      <c r="R128" s="136" t="e">
        <f>VLOOKUP(N128,学校信息!B:F,5,0)</f>
        <v>#N/A</v>
      </c>
      <c r="S128" s="136" t="e">
        <f>VLOOKUP(N128,学校信息!B:I,8,0)</f>
        <v>#N/A</v>
      </c>
    </row>
    <row r="129" spans="1:19" ht="26.45" customHeight="1">
      <c r="A129" s="117"/>
      <c r="B129" s="111" t="e">
        <f>VLOOKUP(N129,学校信息!B:G,6,0)</f>
        <v>#N/A</v>
      </c>
      <c r="C129" s="111"/>
      <c r="D129" s="117"/>
      <c r="E129" s="118"/>
      <c r="F129" s="123"/>
      <c r="G129" s="120" t="e">
        <f>VLOOKUP(F129,在售产品明细!B:D,3,0)</f>
        <v>#N/A</v>
      </c>
      <c r="H129" s="121"/>
      <c r="I129" s="122" t="e">
        <f>VLOOKUP(G129,在售产品明细!A:C,3,0)</f>
        <v>#N/A</v>
      </c>
      <c r="J129" s="121"/>
      <c r="K129" s="122" t="str">
        <f t="shared" si="4"/>
        <v/>
      </c>
      <c r="L129" s="133" t="e">
        <f>+VLOOKUP(G129,在售产品明细!A:F,6,0)*H129*J129</f>
        <v>#N/A</v>
      </c>
      <c r="M129" s="134" t="e">
        <f>VLOOKUP(N129,学校信息!B:H,7,0)</f>
        <v>#N/A</v>
      </c>
      <c r="N129" s="134"/>
      <c r="O129" s="140" t="s">
        <v>781</v>
      </c>
      <c r="P129" s="135" t="e">
        <f>VLOOKUP(N129,学校信息!B:D,3,0)</f>
        <v>#N/A</v>
      </c>
      <c r="Q129" s="136" t="e">
        <f>VLOOKUP(N129,学校信息!B:E,4,0)</f>
        <v>#N/A</v>
      </c>
      <c r="R129" s="136" t="e">
        <f>VLOOKUP(N129,学校信息!B:F,5,0)</f>
        <v>#N/A</v>
      </c>
      <c r="S129" s="136" t="e">
        <f>VLOOKUP(N129,学校信息!B:I,8,0)</f>
        <v>#N/A</v>
      </c>
    </row>
    <row r="130" spans="1:19" ht="26.45" customHeight="1">
      <c r="A130" s="117"/>
      <c r="B130" s="111" t="e">
        <f>VLOOKUP(N130,学校信息!B:G,6,0)</f>
        <v>#N/A</v>
      </c>
      <c r="C130" s="111"/>
      <c r="D130" s="117"/>
      <c r="E130" s="118"/>
      <c r="F130" s="123"/>
      <c r="G130" s="120" t="e">
        <f>VLOOKUP(F130,在售产品明细!B:D,3,0)</f>
        <v>#N/A</v>
      </c>
      <c r="H130" s="121"/>
      <c r="I130" s="122" t="e">
        <f>VLOOKUP(G130,在售产品明细!A:C,3,0)</f>
        <v>#N/A</v>
      </c>
      <c r="J130" s="121"/>
      <c r="K130" s="122" t="str">
        <f t="shared" si="4"/>
        <v/>
      </c>
      <c r="L130" s="133" t="e">
        <f>+VLOOKUP(G130,在售产品明细!A:F,6,0)*H130*J130</f>
        <v>#N/A</v>
      </c>
      <c r="M130" s="134" t="e">
        <f>VLOOKUP(N130,学校信息!B:H,7,0)</f>
        <v>#N/A</v>
      </c>
      <c r="N130" s="134"/>
      <c r="O130" s="140" t="s">
        <v>781</v>
      </c>
      <c r="P130" s="135" t="e">
        <f>VLOOKUP(N130,学校信息!B:D,3,0)</f>
        <v>#N/A</v>
      </c>
      <c r="Q130" s="136" t="e">
        <f>VLOOKUP(N130,学校信息!B:E,4,0)</f>
        <v>#N/A</v>
      </c>
      <c r="R130" s="136" t="e">
        <f>VLOOKUP(N130,学校信息!B:F,5,0)</f>
        <v>#N/A</v>
      </c>
      <c r="S130" s="136" t="e">
        <f>VLOOKUP(N130,学校信息!B:I,8,0)</f>
        <v>#N/A</v>
      </c>
    </row>
    <row r="131" spans="1:19" ht="26.45" customHeight="1">
      <c r="A131" s="117"/>
      <c r="B131" s="111" t="e">
        <f>VLOOKUP(N131,学校信息!B:G,6,0)</f>
        <v>#N/A</v>
      </c>
      <c r="C131" s="111"/>
      <c r="D131" s="117"/>
      <c r="E131" s="118"/>
      <c r="F131" s="123"/>
      <c r="G131" s="120" t="e">
        <f>VLOOKUP(F131,在售产品明细!B:D,3,0)</f>
        <v>#N/A</v>
      </c>
      <c r="H131" s="121"/>
      <c r="I131" s="122" t="e">
        <f>VLOOKUP(G131,在售产品明细!A:C,3,0)</f>
        <v>#N/A</v>
      </c>
      <c r="J131" s="121"/>
      <c r="K131" s="122" t="str">
        <f t="shared" si="4"/>
        <v/>
      </c>
      <c r="L131" s="133" t="e">
        <f>+VLOOKUP(G131,在售产品明细!A:F,6,0)*H131*J131</f>
        <v>#N/A</v>
      </c>
      <c r="M131" s="134" t="e">
        <f>VLOOKUP(N131,学校信息!B:H,7,0)</f>
        <v>#N/A</v>
      </c>
      <c r="N131" s="134"/>
      <c r="O131" s="140" t="s">
        <v>781</v>
      </c>
      <c r="P131" s="135" t="e">
        <f>VLOOKUP(N131,学校信息!B:D,3,0)</f>
        <v>#N/A</v>
      </c>
      <c r="Q131" s="136" t="e">
        <f>VLOOKUP(N131,学校信息!B:E,4,0)</f>
        <v>#N/A</v>
      </c>
      <c r="R131" s="136" t="e">
        <f>VLOOKUP(N131,学校信息!B:F,5,0)</f>
        <v>#N/A</v>
      </c>
      <c r="S131" s="136" t="e">
        <f>VLOOKUP(N131,学校信息!B:I,8,0)</f>
        <v>#N/A</v>
      </c>
    </row>
    <row r="132" spans="1:19" ht="26.45" customHeight="1">
      <c r="A132" s="117"/>
      <c r="B132" s="111" t="e">
        <f>VLOOKUP(N132,学校信息!B:G,6,0)</f>
        <v>#N/A</v>
      </c>
      <c r="C132" s="111"/>
      <c r="D132" s="117"/>
      <c r="E132" s="118"/>
      <c r="F132" s="123"/>
      <c r="G132" s="120" t="e">
        <f>VLOOKUP(F132,在售产品明细!B:D,3,0)</f>
        <v>#N/A</v>
      </c>
      <c r="H132" s="121"/>
      <c r="I132" s="122" t="e">
        <f>VLOOKUP(G132,在售产品明细!A:C,3,0)</f>
        <v>#N/A</v>
      </c>
      <c r="J132" s="121"/>
      <c r="K132" s="122" t="str">
        <f t="shared" si="4"/>
        <v/>
      </c>
      <c r="L132" s="133" t="e">
        <f>+VLOOKUP(G132,在售产品明细!A:F,6,0)*H132*J132</f>
        <v>#N/A</v>
      </c>
      <c r="M132" s="134" t="e">
        <f>VLOOKUP(N132,学校信息!B:H,7,0)</f>
        <v>#N/A</v>
      </c>
      <c r="N132" s="134"/>
      <c r="O132" s="140" t="s">
        <v>781</v>
      </c>
      <c r="P132" s="135" t="e">
        <f>VLOOKUP(N132,学校信息!B:D,3,0)</f>
        <v>#N/A</v>
      </c>
      <c r="Q132" s="136" t="e">
        <f>VLOOKUP(N132,学校信息!B:E,4,0)</f>
        <v>#N/A</v>
      </c>
      <c r="R132" s="136" t="e">
        <f>VLOOKUP(N132,学校信息!B:F,5,0)</f>
        <v>#N/A</v>
      </c>
      <c r="S132" s="136" t="e">
        <f>VLOOKUP(N132,学校信息!B:I,8,0)</f>
        <v>#N/A</v>
      </c>
    </row>
    <row r="133" spans="1:19" ht="26.45" customHeight="1">
      <c r="A133" s="117"/>
      <c r="B133" s="111" t="e">
        <f>VLOOKUP(N133,学校信息!B:G,6,0)</f>
        <v>#N/A</v>
      </c>
      <c r="C133" s="111"/>
      <c r="D133" s="117"/>
      <c r="E133" s="118"/>
      <c r="F133" s="123"/>
      <c r="G133" s="120" t="e">
        <f>VLOOKUP(F133,在售产品明细!B:D,3,0)</f>
        <v>#N/A</v>
      </c>
      <c r="H133" s="121"/>
      <c r="I133" s="122" t="e">
        <f>VLOOKUP(G133,在售产品明细!A:C,3,0)</f>
        <v>#N/A</v>
      </c>
      <c r="J133" s="121"/>
      <c r="K133" s="122" t="str">
        <f t="shared" si="4"/>
        <v/>
      </c>
      <c r="L133" s="133" t="e">
        <f>+VLOOKUP(G133,在售产品明细!A:F,6,0)*H133*J133</f>
        <v>#N/A</v>
      </c>
      <c r="M133" s="134" t="e">
        <f>VLOOKUP(N133,学校信息!B:H,7,0)</f>
        <v>#N/A</v>
      </c>
      <c r="N133" s="134"/>
      <c r="O133" s="140" t="s">
        <v>781</v>
      </c>
      <c r="P133" s="135" t="e">
        <f>VLOOKUP(N133,学校信息!B:D,3,0)</f>
        <v>#N/A</v>
      </c>
      <c r="Q133" s="136" t="e">
        <f>VLOOKUP(N133,学校信息!B:E,4,0)</f>
        <v>#N/A</v>
      </c>
      <c r="R133" s="136" t="e">
        <f>VLOOKUP(N133,学校信息!B:F,5,0)</f>
        <v>#N/A</v>
      </c>
      <c r="S133" s="136" t="e">
        <f>VLOOKUP(N133,学校信息!B:I,8,0)</f>
        <v>#N/A</v>
      </c>
    </row>
    <row r="134" spans="1:19" ht="26.45" customHeight="1">
      <c r="A134" s="117"/>
      <c r="B134" s="111" t="e">
        <f>VLOOKUP(N134,学校信息!B:G,6,0)</f>
        <v>#N/A</v>
      </c>
      <c r="C134" s="111"/>
      <c r="D134" s="117"/>
      <c r="E134" s="118"/>
      <c r="F134" s="123"/>
      <c r="G134" s="120" t="e">
        <f>VLOOKUP(F134,在售产品明细!B:D,3,0)</f>
        <v>#N/A</v>
      </c>
      <c r="H134" s="121"/>
      <c r="I134" s="122" t="e">
        <f>VLOOKUP(G134,在售产品明细!A:C,3,0)</f>
        <v>#N/A</v>
      </c>
      <c r="J134" s="121"/>
      <c r="K134" s="122" t="str">
        <f t="shared" si="4"/>
        <v/>
      </c>
      <c r="L134" s="133" t="e">
        <f>+VLOOKUP(G134,在售产品明细!A:F,6,0)*H134*J134</f>
        <v>#N/A</v>
      </c>
      <c r="M134" s="134" t="e">
        <f>VLOOKUP(N134,学校信息!B:H,7,0)</f>
        <v>#N/A</v>
      </c>
      <c r="N134" s="134"/>
      <c r="O134" s="140" t="s">
        <v>781</v>
      </c>
      <c r="P134" s="135" t="e">
        <f>VLOOKUP(N134,学校信息!B:D,3,0)</f>
        <v>#N/A</v>
      </c>
      <c r="Q134" s="136" t="e">
        <f>VLOOKUP(N134,学校信息!B:E,4,0)</f>
        <v>#N/A</v>
      </c>
      <c r="R134" s="136" t="e">
        <f>VLOOKUP(N134,学校信息!B:F,5,0)</f>
        <v>#N/A</v>
      </c>
      <c r="S134" s="136" t="e">
        <f>VLOOKUP(N134,学校信息!B:I,8,0)</f>
        <v>#N/A</v>
      </c>
    </row>
    <row r="135" spans="1:19" ht="26.45" customHeight="1">
      <c r="A135" s="117"/>
      <c r="B135" s="111" t="e">
        <f>VLOOKUP(N135,学校信息!B:G,6,0)</f>
        <v>#N/A</v>
      </c>
      <c r="C135" s="111"/>
      <c r="D135" s="117"/>
      <c r="E135" s="118"/>
      <c r="F135" s="123"/>
      <c r="G135" s="120" t="e">
        <f>VLOOKUP(F135,在售产品明细!B:D,3,0)</f>
        <v>#N/A</v>
      </c>
      <c r="H135" s="121"/>
      <c r="I135" s="122" t="e">
        <f>VLOOKUP(G135,在售产品明细!A:C,3,0)</f>
        <v>#N/A</v>
      </c>
      <c r="J135" s="121"/>
      <c r="K135" s="122" t="str">
        <f t="shared" si="4"/>
        <v/>
      </c>
      <c r="L135" s="133" t="e">
        <f>+VLOOKUP(G135,在售产品明细!A:F,6,0)*H135*J135</f>
        <v>#N/A</v>
      </c>
      <c r="M135" s="134" t="e">
        <f>VLOOKUP(N135,学校信息!B:H,7,0)</f>
        <v>#N/A</v>
      </c>
      <c r="N135" s="134"/>
      <c r="O135" s="140" t="s">
        <v>781</v>
      </c>
      <c r="P135" s="135" t="e">
        <f>VLOOKUP(N135,学校信息!B:D,3,0)</f>
        <v>#N/A</v>
      </c>
      <c r="Q135" s="136" t="e">
        <f>VLOOKUP(N135,学校信息!B:E,4,0)</f>
        <v>#N/A</v>
      </c>
      <c r="R135" s="136" t="e">
        <f>VLOOKUP(N135,学校信息!B:F,5,0)</f>
        <v>#N/A</v>
      </c>
      <c r="S135" s="136" t="e">
        <f>VLOOKUP(N135,学校信息!B:I,8,0)</f>
        <v>#N/A</v>
      </c>
    </row>
    <row r="136" spans="1:19" ht="26.45" customHeight="1">
      <c r="A136" s="117"/>
      <c r="B136" s="111" t="e">
        <f>VLOOKUP(N136,学校信息!B:G,6,0)</f>
        <v>#N/A</v>
      </c>
      <c r="C136" s="111"/>
      <c r="D136" s="117"/>
      <c r="E136" s="118"/>
      <c r="F136" s="123"/>
      <c r="G136" s="120" t="e">
        <f>VLOOKUP(F136,在售产品明细!B:D,3,0)</f>
        <v>#N/A</v>
      </c>
      <c r="H136" s="121"/>
      <c r="I136" s="122" t="e">
        <f>VLOOKUP(G136,在售产品明细!A:C,3,0)</f>
        <v>#N/A</v>
      </c>
      <c r="J136" s="121"/>
      <c r="K136" s="122" t="str">
        <f t="shared" si="4"/>
        <v/>
      </c>
      <c r="L136" s="133" t="e">
        <f>+VLOOKUP(G136,在售产品明细!A:F,6,0)*H136*J136</f>
        <v>#N/A</v>
      </c>
      <c r="M136" s="134" t="e">
        <f>VLOOKUP(N136,学校信息!B:H,7,0)</f>
        <v>#N/A</v>
      </c>
      <c r="N136" s="134"/>
      <c r="O136" s="140" t="s">
        <v>781</v>
      </c>
      <c r="P136" s="135" t="e">
        <f>VLOOKUP(N136,学校信息!B:D,3,0)</f>
        <v>#N/A</v>
      </c>
      <c r="Q136" s="136" t="e">
        <f>VLOOKUP(N136,学校信息!B:E,4,0)</f>
        <v>#N/A</v>
      </c>
      <c r="R136" s="136" t="e">
        <f>VLOOKUP(N136,学校信息!B:F,5,0)</f>
        <v>#N/A</v>
      </c>
      <c r="S136" s="136" t="e">
        <f>VLOOKUP(N136,学校信息!B:I,8,0)</f>
        <v>#N/A</v>
      </c>
    </row>
    <row r="137" spans="1:19" ht="26.45" customHeight="1">
      <c r="A137" s="117"/>
      <c r="B137" s="111" t="e">
        <f>VLOOKUP(N137,学校信息!B:G,6,0)</f>
        <v>#N/A</v>
      </c>
      <c r="C137" s="111"/>
      <c r="D137" s="117"/>
      <c r="E137" s="118"/>
      <c r="F137" s="123"/>
      <c r="G137" s="120" t="e">
        <f>VLOOKUP(F137,在售产品明细!B:D,3,0)</f>
        <v>#N/A</v>
      </c>
      <c r="H137" s="121"/>
      <c r="I137" s="122" t="e">
        <f>VLOOKUP(G137,在售产品明细!A:C,3,0)</f>
        <v>#N/A</v>
      </c>
      <c r="J137" s="121"/>
      <c r="K137" s="122" t="str">
        <f t="shared" si="4"/>
        <v/>
      </c>
      <c r="L137" s="133" t="e">
        <f>+VLOOKUP(G137,在售产品明细!A:F,6,0)*H137*J137</f>
        <v>#N/A</v>
      </c>
      <c r="M137" s="134" t="e">
        <f>VLOOKUP(N137,学校信息!B:H,7,0)</f>
        <v>#N/A</v>
      </c>
      <c r="N137" s="134"/>
      <c r="O137" s="140" t="s">
        <v>781</v>
      </c>
      <c r="P137" s="135" t="e">
        <f>VLOOKUP(N137,学校信息!B:D,3,0)</f>
        <v>#N/A</v>
      </c>
      <c r="Q137" s="136" t="e">
        <f>VLOOKUP(N137,学校信息!B:E,4,0)</f>
        <v>#N/A</v>
      </c>
      <c r="R137" s="136" t="e">
        <f>VLOOKUP(N137,学校信息!B:F,5,0)</f>
        <v>#N/A</v>
      </c>
      <c r="S137" s="136" t="e">
        <f>VLOOKUP(N137,学校信息!B:I,8,0)</f>
        <v>#N/A</v>
      </c>
    </row>
    <row r="138" spans="1:19" ht="26.45" customHeight="1">
      <c r="A138" s="117"/>
      <c r="B138" s="111" t="e">
        <f>VLOOKUP(N138,学校信息!B:G,6,0)</f>
        <v>#N/A</v>
      </c>
      <c r="C138" s="111"/>
      <c r="D138" s="117"/>
      <c r="E138" s="118"/>
      <c r="F138" s="123"/>
      <c r="G138" s="120" t="e">
        <f>VLOOKUP(F138,在售产品明细!B:D,3,0)</f>
        <v>#N/A</v>
      </c>
      <c r="H138" s="121"/>
      <c r="I138" s="122" t="e">
        <f>VLOOKUP(G138,在售产品明细!A:C,3,0)</f>
        <v>#N/A</v>
      </c>
      <c r="J138" s="121"/>
      <c r="K138" s="122" t="str">
        <f t="shared" si="4"/>
        <v/>
      </c>
      <c r="L138" s="133" t="e">
        <f>+VLOOKUP(G138,在售产品明细!A:F,6,0)*H138*J138</f>
        <v>#N/A</v>
      </c>
      <c r="M138" s="134" t="e">
        <f>VLOOKUP(N138,学校信息!B:H,7,0)</f>
        <v>#N/A</v>
      </c>
      <c r="N138" s="134"/>
      <c r="O138" s="140" t="s">
        <v>781</v>
      </c>
      <c r="P138" s="135" t="e">
        <f>VLOOKUP(N138,学校信息!B:D,3,0)</f>
        <v>#N/A</v>
      </c>
      <c r="Q138" s="136" t="e">
        <f>VLOOKUP(N138,学校信息!B:E,4,0)</f>
        <v>#N/A</v>
      </c>
      <c r="R138" s="136" t="e">
        <f>VLOOKUP(N138,学校信息!B:F,5,0)</f>
        <v>#N/A</v>
      </c>
      <c r="S138" s="136" t="e">
        <f>VLOOKUP(N138,学校信息!B:I,8,0)</f>
        <v>#N/A</v>
      </c>
    </row>
    <row r="139" spans="1:19" ht="26.45" customHeight="1">
      <c r="A139" s="117"/>
      <c r="B139" s="111" t="e">
        <f>VLOOKUP(N139,学校信息!B:G,6,0)</f>
        <v>#N/A</v>
      </c>
      <c r="C139" s="111"/>
      <c r="D139" s="117"/>
      <c r="E139" s="118"/>
      <c r="F139" s="123"/>
      <c r="G139" s="120" t="e">
        <f>VLOOKUP(F139,在售产品明细!B:D,3,0)</f>
        <v>#N/A</v>
      </c>
      <c r="H139" s="121"/>
      <c r="I139" s="122" t="e">
        <f>VLOOKUP(G139,在售产品明细!A:C,3,0)</f>
        <v>#N/A</v>
      </c>
      <c r="J139" s="121"/>
      <c r="K139" s="122" t="str">
        <f t="shared" si="4"/>
        <v/>
      </c>
      <c r="L139" s="133" t="e">
        <f>+VLOOKUP(G139,在售产品明细!A:F,6,0)*H139*J139</f>
        <v>#N/A</v>
      </c>
      <c r="M139" s="134" t="e">
        <f>VLOOKUP(N139,学校信息!B:H,7,0)</f>
        <v>#N/A</v>
      </c>
      <c r="N139" s="134"/>
      <c r="O139" s="140" t="s">
        <v>781</v>
      </c>
      <c r="P139" s="135" t="e">
        <f>VLOOKUP(N139,学校信息!B:D,3,0)</f>
        <v>#N/A</v>
      </c>
      <c r="Q139" s="136" t="e">
        <f>VLOOKUP(N139,学校信息!B:E,4,0)</f>
        <v>#N/A</v>
      </c>
      <c r="R139" s="136" t="e">
        <f>VLOOKUP(N139,学校信息!B:F,5,0)</f>
        <v>#N/A</v>
      </c>
      <c r="S139" s="136" t="e">
        <f>VLOOKUP(N139,学校信息!B:I,8,0)</f>
        <v>#N/A</v>
      </c>
    </row>
    <row r="140" spans="1:19" ht="26.45" customHeight="1">
      <c r="A140" s="117"/>
      <c r="B140" s="111" t="e">
        <f>VLOOKUP(N140,学校信息!B:G,6,0)</f>
        <v>#N/A</v>
      </c>
      <c r="C140" s="111"/>
      <c r="D140" s="117"/>
      <c r="E140" s="118"/>
      <c r="F140" s="123"/>
      <c r="G140" s="120" t="e">
        <f>VLOOKUP(F140,在售产品明细!B:D,3,0)</f>
        <v>#N/A</v>
      </c>
      <c r="H140" s="121"/>
      <c r="I140" s="122" t="e">
        <f>VLOOKUP(G140,在售产品明细!A:C,3,0)</f>
        <v>#N/A</v>
      </c>
      <c r="J140" s="121"/>
      <c r="K140" s="122" t="str">
        <f t="shared" si="4"/>
        <v/>
      </c>
      <c r="L140" s="133" t="e">
        <f>+VLOOKUP(G140,在售产品明细!A:F,6,0)*H140*J140</f>
        <v>#N/A</v>
      </c>
      <c r="M140" s="134" t="e">
        <f>VLOOKUP(N140,学校信息!B:H,7,0)</f>
        <v>#N/A</v>
      </c>
      <c r="N140" s="134"/>
      <c r="O140" s="140" t="s">
        <v>781</v>
      </c>
      <c r="P140" s="135" t="e">
        <f>VLOOKUP(N140,学校信息!B:D,3,0)</f>
        <v>#N/A</v>
      </c>
      <c r="Q140" s="136" t="e">
        <f>VLOOKUP(N140,学校信息!B:E,4,0)</f>
        <v>#N/A</v>
      </c>
      <c r="R140" s="136" t="e">
        <f>VLOOKUP(N140,学校信息!B:F,5,0)</f>
        <v>#N/A</v>
      </c>
      <c r="S140" s="136" t="e">
        <f>VLOOKUP(N140,学校信息!B:I,8,0)</f>
        <v>#N/A</v>
      </c>
    </row>
    <row r="141" spans="1:19" ht="26.45" customHeight="1">
      <c r="A141" s="117"/>
      <c r="B141" s="111" t="e">
        <f>VLOOKUP(N141,学校信息!B:G,6,0)</f>
        <v>#N/A</v>
      </c>
      <c r="C141" s="111"/>
      <c r="D141" s="117"/>
      <c r="E141" s="118"/>
      <c r="F141" s="123"/>
      <c r="G141" s="120" t="e">
        <f>VLOOKUP(F141,在售产品明细!B:D,3,0)</f>
        <v>#N/A</v>
      </c>
      <c r="H141" s="121"/>
      <c r="I141" s="122" t="e">
        <f>VLOOKUP(G141,在售产品明细!A:C,3,0)</f>
        <v>#N/A</v>
      </c>
      <c r="J141" s="121"/>
      <c r="K141" s="122" t="str">
        <f t="shared" si="4"/>
        <v/>
      </c>
      <c r="L141" s="133" t="e">
        <f>+VLOOKUP(G141,在售产品明细!A:F,6,0)*H141*J141</f>
        <v>#N/A</v>
      </c>
      <c r="M141" s="134" t="e">
        <f>VLOOKUP(N141,学校信息!B:H,7,0)</f>
        <v>#N/A</v>
      </c>
      <c r="N141" s="134"/>
      <c r="O141" s="140" t="s">
        <v>781</v>
      </c>
      <c r="P141" s="135" t="e">
        <f>VLOOKUP(N141,学校信息!B:D,3,0)</f>
        <v>#N/A</v>
      </c>
      <c r="Q141" s="136" t="e">
        <f>VLOOKUP(N141,学校信息!B:E,4,0)</f>
        <v>#N/A</v>
      </c>
      <c r="R141" s="136" t="e">
        <f>VLOOKUP(N141,学校信息!B:F,5,0)</f>
        <v>#N/A</v>
      </c>
      <c r="S141" s="136" t="e">
        <f>VLOOKUP(N141,学校信息!B:I,8,0)</f>
        <v>#N/A</v>
      </c>
    </row>
    <row r="142" spans="1:19" ht="26.45" customHeight="1">
      <c r="A142" s="117"/>
      <c r="B142" s="111" t="e">
        <f>VLOOKUP(N142,学校信息!B:G,6,0)</f>
        <v>#N/A</v>
      </c>
      <c r="C142" s="111"/>
      <c r="D142" s="117"/>
      <c r="E142" s="118"/>
      <c r="F142" s="123"/>
      <c r="G142" s="120" t="e">
        <f>VLOOKUP(F142,在售产品明细!B:D,3,0)</f>
        <v>#N/A</v>
      </c>
      <c r="H142" s="121"/>
      <c r="I142" s="122" t="e">
        <f>VLOOKUP(G142,在售产品明细!A:C,3,0)</f>
        <v>#N/A</v>
      </c>
      <c r="J142" s="121"/>
      <c r="K142" s="122" t="str">
        <f t="shared" si="4"/>
        <v/>
      </c>
      <c r="L142" s="133" t="e">
        <f>+VLOOKUP(G142,在售产品明细!A:F,6,0)*H142*J142</f>
        <v>#N/A</v>
      </c>
      <c r="M142" s="134" t="e">
        <f>VLOOKUP(N142,学校信息!B:H,7,0)</f>
        <v>#N/A</v>
      </c>
      <c r="N142" s="134"/>
      <c r="O142" s="140" t="s">
        <v>781</v>
      </c>
      <c r="P142" s="135" t="e">
        <f>VLOOKUP(N142,学校信息!B:D,3,0)</f>
        <v>#N/A</v>
      </c>
      <c r="Q142" s="136" t="e">
        <f>VLOOKUP(N142,学校信息!B:E,4,0)</f>
        <v>#N/A</v>
      </c>
      <c r="R142" s="136" t="e">
        <f>VLOOKUP(N142,学校信息!B:F,5,0)</f>
        <v>#N/A</v>
      </c>
      <c r="S142" s="136" t="e">
        <f>VLOOKUP(N142,学校信息!B:I,8,0)</f>
        <v>#N/A</v>
      </c>
    </row>
    <row r="143" spans="1:19" ht="26.45" customHeight="1">
      <c r="A143" s="117"/>
      <c r="B143" s="111" t="e">
        <f>VLOOKUP(N143,学校信息!B:G,6,0)</f>
        <v>#N/A</v>
      </c>
      <c r="C143" s="111"/>
      <c r="D143" s="117"/>
      <c r="E143" s="118"/>
      <c r="F143" s="123"/>
      <c r="G143" s="120" t="e">
        <f>VLOOKUP(F143,在售产品明细!B:D,3,0)</f>
        <v>#N/A</v>
      </c>
      <c r="H143" s="121"/>
      <c r="I143" s="122" t="e">
        <f>VLOOKUP(G143,在售产品明细!A:C,3,0)</f>
        <v>#N/A</v>
      </c>
      <c r="J143" s="121"/>
      <c r="K143" s="122" t="str">
        <f t="shared" si="4"/>
        <v/>
      </c>
      <c r="L143" s="133" t="e">
        <f>+VLOOKUP(G143,在售产品明细!A:F,6,0)*H143*J143</f>
        <v>#N/A</v>
      </c>
      <c r="M143" s="134" t="e">
        <f>VLOOKUP(N143,学校信息!B:H,7,0)</f>
        <v>#N/A</v>
      </c>
      <c r="N143" s="134"/>
      <c r="O143" s="140" t="s">
        <v>781</v>
      </c>
      <c r="P143" s="135" t="e">
        <f>VLOOKUP(N143,学校信息!B:D,3,0)</f>
        <v>#N/A</v>
      </c>
      <c r="Q143" s="136" t="e">
        <f>VLOOKUP(N143,学校信息!B:E,4,0)</f>
        <v>#N/A</v>
      </c>
      <c r="R143" s="136" t="e">
        <f>VLOOKUP(N143,学校信息!B:F,5,0)</f>
        <v>#N/A</v>
      </c>
      <c r="S143" s="136" t="e">
        <f>VLOOKUP(N143,学校信息!B:I,8,0)</f>
        <v>#N/A</v>
      </c>
    </row>
    <row r="144" spans="1:19" ht="26.45" customHeight="1">
      <c r="A144" s="117"/>
      <c r="B144" s="111" t="e">
        <f>VLOOKUP(N144,学校信息!B:G,6,0)</f>
        <v>#N/A</v>
      </c>
      <c r="C144" s="111"/>
      <c r="D144" s="117"/>
      <c r="E144" s="118"/>
      <c r="F144" s="123"/>
      <c r="G144" s="120" t="e">
        <f>VLOOKUP(F144,在售产品明细!B:D,3,0)</f>
        <v>#N/A</v>
      </c>
      <c r="H144" s="121"/>
      <c r="I144" s="122" t="e">
        <f>VLOOKUP(G144,在售产品明细!A:C,3,0)</f>
        <v>#N/A</v>
      </c>
      <c r="J144" s="121"/>
      <c r="K144" s="122" t="str">
        <f t="shared" si="4"/>
        <v/>
      </c>
      <c r="L144" s="133" t="e">
        <f>+VLOOKUP(G144,在售产品明细!A:F,6,0)*H144*J144</f>
        <v>#N/A</v>
      </c>
      <c r="M144" s="134" t="e">
        <f>VLOOKUP(N144,学校信息!B:H,7,0)</f>
        <v>#N/A</v>
      </c>
      <c r="N144" s="134"/>
      <c r="O144" s="140" t="s">
        <v>781</v>
      </c>
      <c r="P144" s="135" t="e">
        <f>VLOOKUP(N144,学校信息!B:D,3,0)</f>
        <v>#N/A</v>
      </c>
      <c r="Q144" s="136" t="e">
        <f>VLOOKUP(N144,学校信息!B:E,4,0)</f>
        <v>#N/A</v>
      </c>
      <c r="R144" s="136" t="e">
        <f>VLOOKUP(N144,学校信息!B:F,5,0)</f>
        <v>#N/A</v>
      </c>
      <c r="S144" s="136" t="e">
        <f>VLOOKUP(N144,学校信息!B:I,8,0)</f>
        <v>#N/A</v>
      </c>
    </row>
    <row r="145" spans="1:19" ht="26.45" customHeight="1">
      <c r="A145" s="117"/>
      <c r="B145" s="111" t="e">
        <f>VLOOKUP(N145,学校信息!B:G,6,0)</f>
        <v>#N/A</v>
      </c>
      <c r="C145" s="111"/>
      <c r="D145" s="117"/>
      <c r="E145" s="118"/>
      <c r="F145" s="123"/>
      <c r="G145" s="120" t="e">
        <f>VLOOKUP(F145,在售产品明细!B:D,3,0)</f>
        <v>#N/A</v>
      </c>
      <c r="H145" s="121"/>
      <c r="I145" s="122" t="e">
        <f>VLOOKUP(G145,在售产品明细!A:C,3,0)</f>
        <v>#N/A</v>
      </c>
      <c r="J145" s="121"/>
      <c r="K145" s="122" t="str">
        <f t="shared" si="4"/>
        <v/>
      </c>
      <c r="L145" s="133" t="e">
        <f>+VLOOKUP(G145,在售产品明细!A:F,6,0)*H145*J145</f>
        <v>#N/A</v>
      </c>
      <c r="M145" s="134" t="e">
        <f>VLOOKUP(N145,学校信息!B:H,7,0)</f>
        <v>#N/A</v>
      </c>
      <c r="N145" s="134"/>
      <c r="O145" s="140" t="s">
        <v>781</v>
      </c>
      <c r="P145" s="135" t="e">
        <f>VLOOKUP(N145,学校信息!B:D,3,0)</f>
        <v>#N/A</v>
      </c>
      <c r="Q145" s="136" t="e">
        <f>VLOOKUP(N145,学校信息!B:E,4,0)</f>
        <v>#N/A</v>
      </c>
      <c r="R145" s="136" t="e">
        <f>VLOOKUP(N145,学校信息!B:F,5,0)</f>
        <v>#N/A</v>
      </c>
      <c r="S145" s="136" t="e">
        <f>VLOOKUP(N145,学校信息!B:I,8,0)</f>
        <v>#N/A</v>
      </c>
    </row>
    <row r="146" spans="1:19" ht="26.45" customHeight="1">
      <c r="A146" s="117"/>
      <c r="B146" s="111" t="e">
        <f>VLOOKUP(N146,学校信息!B:G,6,0)</f>
        <v>#N/A</v>
      </c>
      <c r="C146" s="111"/>
      <c r="D146" s="117"/>
      <c r="E146" s="118"/>
      <c r="F146" s="123"/>
      <c r="G146" s="120" t="e">
        <f>VLOOKUP(F146,在售产品明细!B:D,3,0)</f>
        <v>#N/A</v>
      </c>
      <c r="H146" s="121"/>
      <c r="I146" s="122" t="e">
        <f>VLOOKUP(G146,在售产品明细!A:C,3,0)</f>
        <v>#N/A</v>
      </c>
      <c r="J146" s="121"/>
      <c r="K146" s="122" t="str">
        <f t="shared" si="4"/>
        <v/>
      </c>
      <c r="L146" s="133" t="e">
        <f>+VLOOKUP(G146,在售产品明细!A:F,6,0)*H146*J146</f>
        <v>#N/A</v>
      </c>
      <c r="M146" s="134" t="e">
        <f>VLOOKUP(N146,学校信息!B:H,7,0)</f>
        <v>#N/A</v>
      </c>
      <c r="N146" s="134"/>
      <c r="O146" s="140" t="s">
        <v>781</v>
      </c>
      <c r="P146" s="135" t="e">
        <f>VLOOKUP(N146,学校信息!B:D,3,0)</f>
        <v>#N/A</v>
      </c>
      <c r="Q146" s="136" t="e">
        <f>VLOOKUP(N146,学校信息!B:E,4,0)</f>
        <v>#N/A</v>
      </c>
      <c r="R146" s="136" t="e">
        <f>VLOOKUP(N146,学校信息!B:F,5,0)</f>
        <v>#N/A</v>
      </c>
      <c r="S146" s="136" t="e">
        <f>VLOOKUP(N146,学校信息!B:I,8,0)</f>
        <v>#N/A</v>
      </c>
    </row>
    <row r="147" spans="1:19" ht="26.45" customHeight="1">
      <c r="A147" s="117"/>
      <c r="B147" s="111" t="e">
        <f>VLOOKUP(N147,学校信息!B:G,6,0)</f>
        <v>#N/A</v>
      </c>
      <c r="C147" s="111"/>
      <c r="D147" s="117"/>
      <c r="E147" s="118"/>
      <c r="F147" s="123"/>
      <c r="G147" s="120" t="e">
        <f>VLOOKUP(F147,在售产品明细!B:D,3,0)</f>
        <v>#N/A</v>
      </c>
      <c r="H147" s="121"/>
      <c r="I147" s="122" t="e">
        <f>VLOOKUP(G147,在售产品明细!A:C,3,0)</f>
        <v>#N/A</v>
      </c>
      <c r="J147" s="121"/>
      <c r="K147" s="122" t="str">
        <f t="shared" si="4"/>
        <v/>
      </c>
      <c r="L147" s="133" t="e">
        <f>+VLOOKUP(G147,在售产品明细!A:F,6,0)*H147*J147</f>
        <v>#N/A</v>
      </c>
      <c r="M147" s="134" t="e">
        <f>VLOOKUP(N147,学校信息!B:H,7,0)</f>
        <v>#N/A</v>
      </c>
      <c r="N147" s="134"/>
      <c r="O147" s="140" t="s">
        <v>781</v>
      </c>
      <c r="P147" s="135" t="e">
        <f>VLOOKUP(N147,学校信息!B:D,3,0)</f>
        <v>#N/A</v>
      </c>
      <c r="Q147" s="136" t="e">
        <f>VLOOKUP(N147,学校信息!B:E,4,0)</f>
        <v>#N/A</v>
      </c>
      <c r="R147" s="136" t="e">
        <f>VLOOKUP(N147,学校信息!B:F,5,0)</f>
        <v>#N/A</v>
      </c>
      <c r="S147" s="136" t="e">
        <f>VLOOKUP(N147,学校信息!B:I,8,0)</f>
        <v>#N/A</v>
      </c>
    </row>
    <row r="148" spans="1:19" ht="26.45" customHeight="1">
      <c r="A148" s="117"/>
      <c r="B148" s="111" t="e">
        <f>VLOOKUP(N148,学校信息!B:G,6,0)</f>
        <v>#N/A</v>
      </c>
      <c r="C148" s="111"/>
      <c r="D148" s="117"/>
      <c r="E148" s="118"/>
      <c r="F148" s="123"/>
      <c r="G148" s="120" t="e">
        <f>VLOOKUP(F148,在售产品明细!B:D,3,0)</f>
        <v>#N/A</v>
      </c>
      <c r="H148" s="121"/>
      <c r="I148" s="122" t="e">
        <f>VLOOKUP(G148,在售产品明细!A:C,3,0)</f>
        <v>#N/A</v>
      </c>
      <c r="J148" s="121"/>
      <c r="K148" s="122" t="str">
        <f t="shared" si="4"/>
        <v/>
      </c>
      <c r="L148" s="133" t="e">
        <f>+VLOOKUP(G148,在售产品明细!A:F,6,0)*H148*J148</f>
        <v>#N/A</v>
      </c>
      <c r="M148" s="134" t="e">
        <f>VLOOKUP(N148,学校信息!B:H,7,0)</f>
        <v>#N/A</v>
      </c>
      <c r="N148" s="134"/>
      <c r="O148" s="140" t="s">
        <v>781</v>
      </c>
      <c r="P148" s="135" t="e">
        <f>VLOOKUP(N148,学校信息!B:D,3,0)</f>
        <v>#N/A</v>
      </c>
      <c r="Q148" s="136" t="e">
        <f>VLOOKUP(N148,学校信息!B:E,4,0)</f>
        <v>#N/A</v>
      </c>
      <c r="R148" s="136" t="e">
        <f>VLOOKUP(N148,学校信息!B:F,5,0)</f>
        <v>#N/A</v>
      </c>
      <c r="S148" s="136" t="e">
        <f>VLOOKUP(N148,学校信息!B:I,8,0)</f>
        <v>#N/A</v>
      </c>
    </row>
    <row r="149" spans="1:19" ht="26.45" customHeight="1">
      <c r="A149" s="117"/>
      <c r="B149" s="111" t="e">
        <f>VLOOKUP(N149,学校信息!B:G,6,0)</f>
        <v>#N/A</v>
      </c>
      <c r="C149" s="111"/>
      <c r="D149" s="117"/>
      <c r="E149" s="118"/>
      <c r="F149" s="123"/>
      <c r="G149" s="120" t="e">
        <f>VLOOKUP(F149,在售产品明细!B:D,3,0)</f>
        <v>#N/A</v>
      </c>
      <c r="H149" s="121"/>
      <c r="I149" s="122" t="e">
        <f>VLOOKUP(G149,在售产品明细!A:C,3,0)</f>
        <v>#N/A</v>
      </c>
      <c r="J149" s="121"/>
      <c r="K149" s="122" t="str">
        <f t="shared" si="4"/>
        <v/>
      </c>
      <c r="L149" s="133" t="e">
        <f>+VLOOKUP(G149,在售产品明细!A:F,6,0)*H149*J149</f>
        <v>#N/A</v>
      </c>
      <c r="M149" s="134" t="e">
        <f>VLOOKUP(N149,学校信息!B:H,7,0)</f>
        <v>#N/A</v>
      </c>
      <c r="N149" s="134"/>
      <c r="O149" s="140" t="s">
        <v>781</v>
      </c>
      <c r="P149" s="135" t="e">
        <f>VLOOKUP(N149,学校信息!B:D,3,0)</f>
        <v>#N/A</v>
      </c>
      <c r="Q149" s="136" t="e">
        <f>VLOOKUP(N149,学校信息!B:E,4,0)</f>
        <v>#N/A</v>
      </c>
      <c r="R149" s="136" t="e">
        <f>VLOOKUP(N149,学校信息!B:F,5,0)</f>
        <v>#N/A</v>
      </c>
      <c r="S149" s="136" t="e">
        <f>VLOOKUP(N149,学校信息!B:I,8,0)</f>
        <v>#N/A</v>
      </c>
    </row>
    <row r="150" spans="1:19" ht="26.45" customHeight="1">
      <c r="A150" s="117"/>
      <c r="B150" s="111" t="e">
        <f>VLOOKUP(N150,学校信息!B:G,6,0)</f>
        <v>#N/A</v>
      </c>
      <c r="C150" s="111"/>
      <c r="D150" s="117"/>
      <c r="E150" s="118"/>
      <c r="F150" s="123"/>
      <c r="G150" s="120" t="e">
        <f>VLOOKUP(F150,在售产品明细!B:D,3,0)</f>
        <v>#N/A</v>
      </c>
      <c r="H150" s="121"/>
      <c r="I150" s="122" t="e">
        <f>VLOOKUP(G150,在售产品明细!A:C,3,0)</f>
        <v>#N/A</v>
      </c>
      <c r="J150" s="121"/>
      <c r="K150" s="122" t="str">
        <f t="shared" si="4"/>
        <v/>
      </c>
      <c r="L150" s="133" t="e">
        <f>+VLOOKUP(G150,在售产品明细!A:F,6,0)*H150*J150</f>
        <v>#N/A</v>
      </c>
      <c r="M150" s="134" t="e">
        <f>VLOOKUP(N150,学校信息!B:H,7,0)</f>
        <v>#N/A</v>
      </c>
      <c r="N150" s="134"/>
      <c r="O150" s="140" t="s">
        <v>781</v>
      </c>
      <c r="P150" s="135" t="e">
        <f>VLOOKUP(N150,学校信息!B:D,3,0)</f>
        <v>#N/A</v>
      </c>
      <c r="Q150" s="136" t="e">
        <f>VLOOKUP(N150,学校信息!B:E,4,0)</f>
        <v>#N/A</v>
      </c>
      <c r="R150" s="136" t="e">
        <f>VLOOKUP(N150,学校信息!B:F,5,0)</f>
        <v>#N/A</v>
      </c>
      <c r="S150" s="136" t="e">
        <f>VLOOKUP(N150,学校信息!B:I,8,0)</f>
        <v>#N/A</v>
      </c>
    </row>
    <row r="151" spans="1:19" ht="26.45" customHeight="1">
      <c r="A151" s="117"/>
      <c r="B151" s="111" t="e">
        <f>VLOOKUP(N151,学校信息!B:G,6,0)</f>
        <v>#N/A</v>
      </c>
      <c r="C151" s="111"/>
      <c r="D151" s="117"/>
      <c r="E151" s="118"/>
      <c r="F151" s="123"/>
      <c r="G151" s="120" t="e">
        <f>VLOOKUP(F151,在售产品明细!B:D,3,0)</f>
        <v>#N/A</v>
      </c>
      <c r="H151" s="121"/>
      <c r="I151" s="122" t="e">
        <f>VLOOKUP(G151,在售产品明细!A:C,3,0)</f>
        <v>#N/A</v>
      </c>
      <c r="J151" s="121"/>
      <c r="K151" s="122" t="str">
        <f t="shared" si="4"/>
        <v/>
      </c>
      <c r="L151" s="133" t="e">
        <f>+VLOOKUP(G151,在售产品明细!A:F,6,0)*H151*J151</f>
        <v>#N/A</v>
      </c>
      <c r="M151" s="134" t="e">
        <f>VLOOKUP(N151,学校信息!B:H,7,0)</f>
        <v>#N/A</v>
      </c>
      <c r="N151" s="134"/>
      <c r="O151" s="140" t="s">
        <v>781</v>
      </c>
      <c r="P151" s="135" t="e">
        <f>VLOOKUP(N151,学校信息!B:D,3,0)</f>
        <v>#N/A</v>
      </c>
      <c r="Q151" s="136" t="e">
        <f>VLOOKUP(N151,学校信息!B:E,4,0)</f>
        <v>#N/A</v>
      </c>
      <c r="R151" s="136" t="e">
        <f>VLOOKUP(N151,学校信息!B:F,5,0)</f>
        <v>#N/A</v>
      </c>
      <c r="S151" s="136" t="e">
        <f>VLOOKUP(N151,学校信息!B:I,8,0)</f>
        <v>#N/A</v>
      </c>
    </row>
    <row r="152" spans="1:19" ht="26.45" customHeight="1">
      <c r="A152" s="117"/>
      <c r="B152" s="111" t="e">
        <f>VLOOKUP(N152,学校信息!B:G,6,0)</f>
        <v>#N/A</v>
      </c>
      <c r="C152" s="111"/>
      <c r="D152" s="117"/>
      <c r="E152" s="118"/>
      <c r="F152" s="123"/>
      <c r="G152" s="120" t="e">
        <f>VLOOKUP(F152,在售产品明细!B:D,3,0)</f>
        <v>#N/A</v>
      </c>
      <c r="H152" s="121"/>
      <c r="I152" s="122" t="e">
        <f>VLOOKUP(G152,在售产品明细!A:C,3,0)</f>
        <v>#N/A</v>
      </c>
      <c r="J152" s="121"/>
      <c r="K152" s="122" t="str">
        <f t="shared" si="4"/>
        <v/>
      </c>
      <c r="L152" s="133" t="e">
        <f>+VLOOKUP(G152,在售产品明细!A:F,6,0)*H152*J152</f>
        <v>#N/A</v>
      </c>
      <c r="M152" s="134" t="e">
        <f>VLOOKUP(N152,学校信息!B:H,7,0)</f>
        <v>#N/A</v>
      </c>
      <c r="N152" s="134"/>
      <c r="O152" s="140" t="s">
        <v>781</v>
      </c>
      <c r="P152" s="135" t="e">
        <f>VLOOKUP(N152,学校信息!B:D,3,0)</f>
        <v>#N/A</v>
      </c>
      <c r="Q152" s="136" t="e">
        <f>VLOOKUP(N152,学校信息!B:E,4,0)</f>
        <v>#N/A</v>
      </c>
      <c r="R152" s="136" t="e">
        <f>VLOOKUP(N152,学校信息!B:F,5,0)</f>
        <v>#N/A</v>
      </c>
      <c r="S152" s="136" t="e">
        <f>VLOOKUP(N152,学校信息!B:I,8,0)</f>
        <v>#N/A</v>
      </c>
    </row>
    <row r="153" spans="1:19" ht="26.45" customHeight="1">
      <c r="A153" s="117"/>
      <c r="B153" s="111" t="e">
        <f>VLOOKUP(N153,学校信息!B:G,6,0)</f>
        <v>#N/A</v>
      </c>
      <c r="C153" s="111"/>
      <c r="D153" s="117"/>
      <c r="E153" s="118"/>
      <c r="F153" s="123"/>
      <c r="G153" s="120" t="e">
        <f>VLOOKUP(F153,在售产品明细!B:D,3,0)</f>
        <v>#N/A</v>
      </c>
      <c r="H153" s="121"/>
      <c r="I153" s="122" t="e">
        <f>VLOOKUP(G153,在售产品明细!A:C,3,0)</f>
        <v>#N/A</v>
      </c>
      <c r="J153" s="121"/>
      <c r="K153" s="122" t="str">
        <f t="shared" si="4"/>
        <v/>
      </c>
      <c r="L153" s="133" t="e">
        <f>+VLOOKUP(G153,在售产品明细!A:F,6,0)*H153*J153</f>
        <v>#N/A</v>
      </c>
      <c r="M153" s="134" t="e">
        <f>VLOOKUP(N153,学校信息!B:H,7,0)</f>
        <v>#N/A</v>
      </c>
      <c r="N153" s="134"/>
      <c r="O153" s="140" t="s">
        <v>781</v>
      </c>
      <c r="P153" s="135" t="e">
        <f>VLOOKUP(N153,学校信息!B:D,3,0)</f>
        <v>#N/A</v>
      </c>
      <c r="Q153" s="136" t="e">
        <f>VLOOKUP(N153,学校信息!B:E,4,0)</f>
        <v>#N/A</v>
      </c>
      <c r="R153" s="136" t="e">
        <f>VLOOKUP(N153,学校信息!B:F,5,0)</f>
        <v>#N/A</v>
      </c>
      <c r="S153" s="136" t="e">
        <f>VLOOKUP(N153,学校信息!B:I,8,0)</f>
        <v>#N/A</v>
      </c>
    </row>
    <row r="154" spans="1:19" ht="26.45" customHeight="1">
      <c r="A154" s="117"/>
      <c r="B154" s="111" t="e">
        <f>VLOOKUP(N154,学校信息!B:G,6,0)</f>
        <v>#N/A</v>
      </c>
      <c r="C154" s="111"/>
      <c r="D154" s="117"/>
      <c r="E154" s="118"/>
      <c r="F154" s="123"/>
      <c r="G154" s="120" t="e">
        <f>VLOOKUP(F154,在售产品明细!B:D,3,0)</f>
        <v>#N/A</v>
      </c>
      <c r="H154" s="121"/>
      <c r="I154" s="122" t="e">
        <f>VLOOKUP(G154,在售产品明细!A:C,3,0)</f>
        <v>#N/A</v>
      </c>
      <c r="J154" s="121"/>
      <c r="K154" s="122" t="str">
        <f t="shared" si="4"/>
        <v/>
      </c>
      <c r="L154" s="133" t="e">
        <f>+VLOOKUP(G154,在售产品明细!A:F,6,0)*H154*J154</f>
        <v>#N/A</v>
      </c>
      <c r="M154" s="134" t="e">
        <f>VLOOKUP(N154,学校信息!B:H,7,0)</f>
        <v>#N/A</v>
      </c>
      <c r="N154" s="134"/>
      <c r="O154" s="140" t="s">
        <v>781</v>
      </c>
      <c r="P154" s="135" t="e">
        <f>VLOOKUP(N154,学校信息!B:D,3,0)</f>
        <v>#N/A</v>
      </c>
      <c r="Q154" s="136" t="e">
        <f>VLOOKUP(N154,学校信息!B:E,4,0)</f>
        <v>#N/A</v>
      </c>
      <c r="R154" s="136" t="e">
        <f>VLOOKUP(N154,学校信息!B:F,5,0)</f>
        <v>#N/A</v>
      </c>
      <c r="S154" s="136" t="e">
        <f>VLOOKUP(N154,学校信息!B:I,8,0)</f>
        <v>#N/A</v>
      </c>
    </row>
    <row r="155" spans="1:19" ht="26.45" customHeight="1">
      <c r="A155" s="117"/>
      <c r="B155" s="111" t="e">
        <f>VLOOKUP(N155,学校信息!B:G,6,0)</f>
        <v>#N/A</v>
      </c>
      <c r="C155" s="111"/>
      <c r="D155" s="117"/>
      <c r="E155" s="118"/>
      <c r="F155" s="123"/>
      <c r="G155" s="120" t="e">
        <f>VLOOKUP(F155,在售产品明细!B:D,3,0)</f>
        <v>#N/A</v>
      </c>
      <c r="H155" s="121"/>
      <c r="I155" s="122" t="e">
        <f>VLOOKUP(G155,在售产品明细!A:C,3,0)</f>
        <v>#N/A</v>
      </c>
      <c r="J155" s="121"/>
      <c r="K155" s="122" t="str">
        <f t="shared" si="4"/>
        <v/>
      </c>
      <c r="L155" s="133" t="e">
        <f>+VLOOKUP(G155,在售产品明细!A:F,6,0)*H155*J155</f>
        <v>#N/A</v>
      </c>
      <c r="M155" s="134" t="e">
        <f>VLOOKUP(N155,学校信息!B:H,7,0)</f>
        <v>#N/A</v>
      </c>
      <c r="N155" s="134"/>
      <c r="O155" s="140" t="s">
        <v>781</v>
      </c>
      <c r="P155" s="135" t="e">
        <f>VLOOKUP(N155,学校信息!B:D,3,0)</f>
        <v>#N/A</v>
      </c>
      <c r="Q155" s="136" t="e">
        <f>VLOOKUP(N155,学校信息!B:E,4,0)</f>
        <v>#N/A</v>
      </c>
      <c r="R155" s="136" t="e">
        <f>VLOOKUP(N155,学校信息!B:F,5,0)</f>
        <v>#N/A</v>
      </c>
      <c r="S155" s="136" t="e">
        <f>VLOOKUP(N155,学校信息!B:I,8,0)</f>
        <v>#N/A</v>
      </c>
    </row>
    <row r="156" spans="1:19" ht="26.45" customHeight="1">
      <c r="A156" s="117"/>
      <c r="B156" s="111" t="e">
        <f>VLOOKUP(N156,学校信息!B:G,6,0)</f>
        <v>#N/A</v>
      </c>
      <c r="C156" s="111"/>
      <c r="D156" s="117"/>
      <c r="E156" s="118"/>
      <c r="F156" s="123"/>
      <c r="G156" s="120" t="e">
        <f>VLOOKUP(F156,在售产品明细!B:D,3,0)</f>
        <v>#N/A</v>
      </c>
      <c r="H156" s="121"/>
      <c r="I156" s="122" t="e">
        <f>VLOOKUP(G156,在售产品明细!A:C,3,0)</f>
        <v>#N/A</v>
      </c>
      <c r="J156" s="121"/>
      <c r="K156" s="122" t="str">
        <f t="shared" si="4"/>
        <v/>
      </c>
      <c r="L156" s="133" t="e">
        <f>+VLOOKUP(G156,在售产品明细!A:F,6,0)*H156*J156</f>
        <v>#N/A</v>
      </c>
      <c r="M156" s="134" t="e">
        <f>VLOOKUP(N156,学校信息!B:H,7,0)</f>
        <v>#N/A</v>
      </c>
      <c r="N156" s="134"/>
      <c r="O156" s="140" t="s">
        <v>781</v>
      </c>
      <c r="P156" s="135" t="e">
        <f>VLOOKUP(N156,学校信息!B:D,3,0)</f>
        <v>#N/A</v>
      </c>
      <c r="Q156" s="136" t="e">
        <f>VLOOKUP(N156,学校信息!B:E,4,0)</f>
        <v>#N/A</v>
      </c>
      <c r="R156" s="136" t="e">
        <f>VLOOKUP(N156,学校信息!B:F,5,0)</f>
        <v>#N/A</v>
      </c>
      <c r="S156" s="136" t="e">
        <f>VLOOKUP(N156,学校信息!B:I,8,0)</f>
        <v>#N/A</v>
      </c>
    </row>
    <row r="157" spans="1:19" ht="26.45" customHeight="1">
      <c r="A157" s="117"/>
      <c r="B157" s="111" t="e">
        <f>VLOOKUP(N157,学校信息!B:G,6,0)</f>
        <v>#N/A</v>
      </c>
      <c r="C157" s="111"/>
      <c r="D157" s="117"/>
      <c r="E157" s="118"/>
      <c r="F157" s="123"/>
      <c r="G157" s="120" t="e">
        <f>VLOOKUP(F157,在售产品明细!B:D,3,0)</f>
        <v>#N/A</v>
      </c>
      <c r="H157" s="121"/>
      <c r="I157" s="122" t="e">
        <f>VLOOKUP(G157,在售产品明细!A:C,3,0)</f>
        <v>#N/A</v>
      </c>
      <c r="J157" s="121"/>
      <c r="K157" s="122" t="str">
        <f t="shared" si="4"/>
        <v/>
      </c>
      <c r="L157" s="133" t="e">
        <f>+VLOOKUP(G157,在售产品明细!A:F,6,0)*H157*J157</f>
        <v>#N/A</v>
      </c>
      <c r="M157" s="134" t="e">
        <f>VLOOKUP(N157,学校信息!B:H,7,0)</f>
        <v>#N/A</v>
      </c>
      <c r="N157" s="134"/>
      <c r="O157" s="140" t="s">
        <v>781</v>
      </c>
      <c r="P157" s="135" t="e">
        <f>VLOOKUP(N157,学校信息!B:D,3,0)</f>
        <v>#N/A</v>
      </c>
      <c r="Q157" s="136" t="e">
        <f>VLOOKUP(N157,学校信息!B:E,4,0)</f>
        <v>#N/A</v>
      </c>
      <c r="R157" s="136" t="e">
        <f>VLOOKUP(N157,学校信息!B:F,5,0)</f>
        <v>#N/A</v>
      </c>
      <c r="S157" s="136" t="e">
        <f>VLOOKUP(N157,学校信息!B:I,8,0)</f>
        <v>#N/A</v>
      </c>
    </row>
    <row r="158" spans="1:19" ht="26.45" customHeight="1">
      <c r="A158" s="117"/>
      <c r="B158" s="111" t="e">
        <f>VLOOKUP(N158,学校信息!B:G,6,0)</f>
        <v>#N/A</v>
      </c>
      <c r="C158" s="111"/>
      <c r="D158" s="117"/>
      <c r="E158" s="118"/>
      <c r="F158" s="123"/>
      <c r="G158" s="120" t="e">
        <f>VLOOKUP(F158,在售产品明细!B:D,3,0)</f>
        <v>#N/A</v>
      </c>
      <c r="H158" s="121"/>
      <c r="I158" s="122" t="e">
        <f>VLOOKUP(G158,在售产品明细!A:C,3,0)</f>
        <v>#N/A</v>
      </c>
      <c r="J158" s="121"/>
      <c r="K158" s="122" t="str">
        <f t="shared" si="4"/>
        <v/>
      </c>
      <c r="L158" s="133" t="e">
        <f>+VLOOKUP(G158,在售产品明细!A:F,6,0)*H158*J158</f>
        <v>#N/A</v>
      </c>
      <c r="M158" s="134" t="e">
        <f>VLOOKUP(N158,学校信息!B:H,7,0)</f>
        <v>#N/A</v>
      </c>
      <c r="N158" s="134"/>
      <c r="O158" s="140" t="s">
        <v>781</v>
      </c>
      <c r="P158" s="135" t="e">
        <f>VLOOKUP(N158,学校信息!B:D,3,0)</f>
        <v>#N/A</v>
      </c>
      <c r="Q158" s="136" t="e">
        <f>VLOOKUP(N158,学校信息!B:E,4,0)</f>
        <v>#N/A</v>
      </c>
      <c r="R158" s="136" t="e">
        <f>VLOOKUP(N158,学校信息!B:F,5,0)</f>
        <v>#N/A</v>
      </c>
      <c r="S158" s="136" t="e">
        <f>VLOOKUP(N158,学校信息!B:I,8,0)</f>
        <v>#N/A</v>
      </c>
    </row>
    <row r="159" spans="1:19" ht="26.45" customHeight="1">
      <c r="A159" s="117"/>
      <c r="B159" s="111" t="e">
        <f>VLOOKUP(N159,学校信息!B:G,6,0)</f>
        <v>#N/A</v>
      </c>
      <c r="C159" s="111"/>
      <c r="D159" s="117"/>
      <c r="E159" s="118"/>
      <c r="F159" s="123"/>
      <c r="G159" s="120" t="e">
        <f>VLOOKUP(F159,在售产品明细!B:D,3,0)</f>
        <v>#N/A</v>
      </c>
      <c r="H159" s="121"/>
      <c r="I159" s="122" t="e">
        <f>VLOOKUP(G159,在售产品明细!A:C,3,0)</f>
        <v>#N/A</v>
      </c>
      <c r="J159" s="121"/>
      <c r="K159" s="122" t="str">
        <f t="shared" si="4"/>
        <v/>
      </c>
      <c r="L159" s="133" t="e">
        <f>+VLOOKUP(G159,在售产品明细!A:F,6,0)*H159*J159</f>
        <v>#N/A</v>
      </c>
      <c r="M159" s="134" t="e">
        <f>VLOOKUP(N159,学校信息!B:H,7,0)</f>
        <v>#N/A</v>
      </c>
      <c r="N159" s="134"/>
      <c r="O159" s="140" t="s">
        <v>781</v>
      </c>
      <c r="P159" s="135" t="e">
        <f>VLOOKUP(N159,学校信息!B:D,3,0)</f>
        <v>#N/A</v>
      </c>
      <c r="Q159" s="136" t="e">
        <f>VLOOKUP(N159,学校信息!B:E,4,0)</f>
        <v>#N/A</v>
      </c>
      <c r="R159" s="136" t="e">
        <f>VLOOKUP(N159,学校信息!B:F,5,0)</f>
        <v>#N/A</v>
      </c>
      <c r="S159" s="136" t="e">
        <f>VLOOKUP(N159,学校信息!B:I,8,0)</f>
        <v>#N/A</v>
      </c>
    </row>
    <row r="160" spans="1:19" ht="26.45" customHeight="1">
      <c r="A160" s="117"/>
      <c r="B160" s="111" t="e">
        <f>VLOOKUP(N160,学校信息!B:G,6,0)</f>
        <v>#N/A</v>
      </c>
      <c r="C160" s="111"/>
      <c r="D160" s="117"/>
      <c r="E160" s="118"/>
      <c r="F160" s="123"/>
      <c r="G160" s="120" t="e">
        <f>VLOOKUP(F160,在售产品明细!B:D,3,0)</f>
        <v>#N/A</v>
      </c>
      <c r="H160" s="121"/>
      <c r="I160" s="122" t="e">
        <f>VLOOKUP(G160,在售产品明细!A:C,3,0)</f>
        <v>#N/A</v>
      </c>
      <c r="J160" s="121"/>
      <c r="K160" s="122" t="str">
        <f t="shared" si="4"/>
        <v/>
      </c>
      <c r="L160" s="133" t="e">
        <f>+VLOOKUP(G160,在售产品明细!A:F,6,0)*H160*J160</f>
        <v>#N/A</v>
      </c>
      <c r="M160" s="134" t="e">
        <f>VLOOKUP(N160,学校信息!B:H,7,0)</f>
        <v>#N/A</v>
      </c>
      <c r="N160" s="134"/>
      <c r="O160" s="140" t="s">
        <v>781</v>
      </c>
      <c r="P160" s="135" t="e">
        <f>VLOOKUP(N160,学校信息!B:D,3,0)</f>
        <v>#N/A</v>
      </c>
      <c r="Q160" s="136" t="e">
        <f>VLOOKUP(N160,学校信息!B:E,4,0)</f>
        <v>#N/A</v>
      </c>
      <c r="R160" s="136" t="e">
        <f>VLOOKUP(N160,学校信息!B:F,5,0)</f>
        <v>#N/A</v>
      </c>
      <c r="S160" s="136" t="e">
        <f>VLOOKUP(N160,学校信息!B:I,8,0)</f>
        <v>#N/A</v>
      </c>
    </row>
    <row r="161" spans="1:19" ht="26.45" customHeight="1">
      <c r="A161" s="117"/>
      <c r="B161" s="111" t="e">
        <f>VLOOKUP(N161,学校信息!B:G,6,0)</f>
        <v>#N/A</v>
      </c>
      <c r="C161" s="111"/>
      <c r="D161" s="117"/>
      <c r="E161" s="118"/>
      <c r="F161" s="123"/>
      <c r="G161" s="120" t="e">
        <f>VLOOKUP(F161,在售产品明细!B:D,3,0)</f>
        <v>#N/A</v>
      </c>
      <c r="H161" s="121"/>
      <c r="I161" s="122" t="e">
        <f>VLOOKUP(G161,在售产品明细!A:C,3,0)</f>
        <v>#N/A</v>
      </c>
      <c r="J161" s="121"/>
      <c r="K161" s="122" t="str">
        <f t="shared" si="4"/>
        <v/>
      </c>
      <c r="L161" s="133" t="e">
        <f>+VLOOKUP(G161,在售产品明细!A:F,6,0)*H161*J161</f>
        <v>#N/A</v>
      </c>
      <c r="M161" s="134" t="e">
        <f>VLOOKUP(N161,学校信息!B:H,7,0)</f>
        <v>#N/A</v>
      </c>
      <c r="N161" s="134"/>
      <c r="O161" s="140" t="s">
        <v>781</v>
      </c>
      <c r="P161" s="135" t="e">
        <f>VLOOKUP(N161,学校信息!B:D,3,0)</f>
        <v>#N/A</v>
      </c>
      <c r="Q161" s="136" t="e">
        <f>VLOOKUP(N161,学校信息!B:E,4,0)</f>
        <v>#N/A</v>
      </c>
      <c r="R161" s="136" t="e">
        <f>VLOOKUP(N161,学校信息!B:F,5,0)</f>
        <v>#N/A</v>
      </c>
      <c r="S161" s="136" t="e">
        <f>VLOOKUP(N161,学校信息!B:I,8,0)</f>
        <v>#N/A</v>
      </c>
    </row>
    <row r="162" spans="1:19" ht="26.45" customHeight="1">
      <c r="A162" s="117"/>
      <c r="B162" s="111" t="e">
        <f>VLOOKUP(N162,学校信息!B:G,6,0)</f>
        <v>#N/A</v>
      </c>
      <c r="C162" s="111"/>
      <c r="D162" s="117"/>
      <c r="E162" s="118"/>
      <c r="F162" s="123"/>
      <c r="G162" s="120" t="e">
        <f>VLOOKUP(F162,在售产品明细!B:D,3,0)</f>
        <v>#N/A</v>
      </c>
      <c r="H162" s="121"/>
      <c r="I162" s="122" t="e">
        <f>VLOOKUP(G162,在售产品明细!A:C,3,0)</f>
        <v>#N/A</v>
      </c>
      <c r="J162" s="121"/>
      <c r="K162" s="122" t="str">
        <f t="shared" si="4"/>
        <v/>
      </c>
      <c r="L162" s="133" t="e">
        <f>+VLOOKUP(G162,在售产品明细!A:F,6,0)*H162*J162</f>
        <v>#N/A</v>
      </c>
      <c r="M162" s="134" t="e">
        <f>VLOOKUP(N162,学校信息!B:H,7,0)</f>
        <v>#N/A</v>
      </c>
      <c r="N162" s="134"/>
      <c r="O162" s="140" t="s">
        <v>781</v>
      </c>
      <c r="P162" s="135" t="e">
        <f>VLOOKUP(N162,学校信息!B:D,3,0)</f>
        <v>#N/A</v>
      </c>
      <c r="Q162" s="136" t="e">
        <f>VLOOKUP(N162,学校信息!B:E,4,0)</f>
        <v>#N/A</v>
      </c>
      <c r="R162" s="136" t="e">
        <f>VLOOKUP(N162,学校信息!B:F,5,0)</f>
        <v>#N/A</v>
      </c>
      <c r="S162" s="136" t="e">
        <f>VLOOKUP(N162,学校信息!B:I,8,0)</f>
        <v>#N/A</v>
      </c>
    </row>
    <row r="163" spans="1:19" ht="26.45" customHeight="1">
      <c r="A163" s="117"/>
      <c r="B163" s="111" t="e">
        <f>VLOOKUP(N163,学校信息!B:G,6,0)</f>
        <v>#N/A</v>
      </c>
      <c r="C163" s="111"/>
      <c r="D163" s="117"/>
      <c r="E163" s="118"/>
      <c r="F163" s="123"/>
      <c r="G163" s="120" t="e">
        <f>VLOOKUP(F163,在售产品明细!B:D,3,0)</f>
        <v>#N/A</v>
      </c>
      <c r="H163" s="121"/>
      <c r="I163" s="122" t="e">
        <f>VLOOKUP(G163,在售产品明细!A:C,3,0)</f>
        <v>#N/A</v>
      </c>
      <c r="J163" s="121"/>
      <c r="K163" s="122" t="str">
        <f t="shared" si="4"/>
        <v/>
      </c>
      <c r="L163" s="133" t="e">
        <f>+VLOOKUP(G163,在售产品明细!A:F,6,0)*H163*J163</f>
        <v>#N/A</v>
      </c>
      <c r="M163" s="134" t="e">
        <f>VLOOKUP(N163,学校信息!B:H,7,0)</f>
        <v>#N/A</v>
      </c>
      <c r="N163" s="134"/>
      <c r="O163" s="140" t="s">
        <v>781</v>
      </c>
      <c r="P163" s="135" t="e">
        <f>VLOOKUP(N163,学校信息!B:D,3,0)</f>
        <v>#N/A</v>
      </c>
      <c r="Q163" s="136" t="e">
        <f>VLOOKUP(N163,学校信息!B:E,4,0)</f>
        <v>#N/A</v>
      </c>
      <c r="R163" s="136" t="e">
        <f>VLOOKUP(N163,学校信息!B:F,5,0)</f>
        <v>#N/A</v>
      </c>
      <c r="S163" s="136" t="e">
        <f>VLOOKUP(N163,学校信息!B:I,8,0)</f>
        <v>#N/A</v>
      </c>
    </row>
    <row r="164" spans="1:19" ht="26.45" customHeight="1">
      <c r="A164" s="117"/>
      <c r="B164" s="111" t="e">
        <f>VLOOKUP(N164,学校信息!B:G,6,0)</f>
        <v>#N/A</v>
      </c>
      <c r="C164" s="111"/>
      <c r="D164" s="117"/>
      <c r="E164" s="118"/>
      <c r="F164" s="123"/>
      <c r="G164" s="120" t="e">
        <f>VLOOKUP(F164,在售产品明细!B:D,3,0)</f>
        <v>#N/A</v>
      </c>
      <c r="H164" s="121"/>
      <c r="I164" s="122" t="e">
        <f>VLOOKUP(G164,在售产品明细!A:C,3,0)</f>
        <v>#N/A</v>
      </c>
      <c r="J164" s="121"/>
      <c r="K164" s="122" t="str">
        <f t="shared" si="4"/>
        <v/>
      </c>
      <c r="L164" s="133" t="e">
        <f>+VLOOKUP(G164,在售产品明细!A:F,6,0)*H164*J164</f>
        <v>#N/A</v>
      </c>
      <c r="M164" s="134" t="e">
        <f>VLOOKUP(N164,学校信息!B:H,7,0)</f>
        <v>#N/A</v>
      </c>
      <c r="N164" s="134"/>
      <c r="O164" s="140" t="s">
        <v>781</v>
      </c>
      <c r="P164" s="135" t="e">
        <f>VLOOKUP(N164,学校信息!B:D,3,0)</f>
        <v>#N/A</v>
      </c>
      <c r="Q164" s="136" t="e">
        <f>VLOOKUP(N164,学校信息!B:E,4,0)</f>
        <v>#N/A</v>
      </c>
      <c r="R164" s="136" t="e">
        <f>VLOOKUP(N164,学校信息!B:F,5,0)</f>
        <v>#N/A</v>
      </c>
      <c r="S164" s="136" t="e">
        <f>VLOOKUP(N164,学校信息!B:I,8,0)</f>
        <v>#N/A</v>
      </c>
    </row>
    <row r="165" spans="1:19" ht="26.45" customHeight="1">
      <c r="A165" s="117"/>
      <c r="B165" s="111" t="e">
        <f>VLOOKUP(N165,学校信息!B:G,6,0)</f>
        <v>#N/A</v>
      </c>
      <c r="C165" s="111"/>
      <c r="D165" s="117"/>
      <c r="E165" s="118"/>
      <c r="F165" s="123"/>
      <c r="G165" s="120" t="e">
        <f>VLOOKUP(F165,在售产品明细!B:D,3,0)</f>
        <v>#N/A</v>
      </c>
      <c r="H165" s="121"/>
      <c r="I165" s="122" t="e">
        <f>VLOOKUP(G165,在售产品明细!A:C,3,0)</f>
        <v>#N/A</v>
      </c>
      <c r="J165" s="121"/>
      <c r="K165" s="122" t="str">
        <f t="shared" si="4"/>
        <v/>
      </c>
      <c r="L165" s="133" t="e">
        <f>+VLOOKUP(G165,在售产品明细!A:F,6,0)*H165*J165</f>
        <v>#N/A</v>
      </c>
      <c r="M165" s="134" t="e">
        <f>VLOOKUP(N165,学校信息!B:H,7,0)</f>
        <v>#N/A</v>
      </c>
      <c r="N165" s="134"/>
      <c r="O165" s="140" t="s">
        <v>781</v>
      </c>
      <c r="P165" s="135" t="e">
        <f>VLOOKUP(N165,学校信息!B:D,3,0)</f>
        <v>#N/A</v>
      </c>
      <c r="Q165" s="136" t="e">
        <f>VLOOKUP(N165,学校信息!B:E,4,0)</f>
        <v>#N/A</v>
      </c>
      <c r="R165" s="136" t="e">
        <f>VLOOKUP(N165,学校信息!B:F,5,0)</f>
        <v>#N/A</v>
      </c>
      <c r="S165" s="136" t="e">
        <f>VLOOKUP(N165,学校信息!B:I,8,0)</f>
        <v>#N/A</v>
      </c>
    </row>
    <row r="166" spans="1:19" ht="26.45" customHeight="1">
      <c r="A166" s="117"/>
      <c r="B166" s="111" t="e">
        <f>VLOOKUP(N166,学校信息!B:G,6,0)</f>
        <v>#N/A</v>
      </c>
      <c r="C166" s="111"/>
      <c r="D166" s="117"/>
      <c r="E166" s="118"/>
      <c r="F166" s="123"/>
      <c r="G166" s="120" t="e">
        <f>VLOOKUP(F166,在售产品明细!B:D,3,0)</f>
        <v>#N/A</v>
      </c>
      <c r="H166" s="121"/>
      <c r="I166" s="122" t="e">
        <f>VLOOKUP(G166,在售产品明细!A:C,3,0)</f>
        <v>#N/A</v>
      </c>
      <c r="J166" s="121"/>
      <c r="K166" s="122" t="str">
        <f t="shared" si="4"/>
        <v/>
      </c>
      <c r="L166" s="133" t="e">
        <f>+VLOOKUP(G166,在售产品明细!A:F,6,0)*H166*J166</f>
        <v>#N/A</v>
      </c>
      <c r="M166" s="134" t="e">
        <f>VLOOKUP(N166,学校信息!B:H,7,0)</f>
        <v>#N/A</v>
      </c>
      <c r="N166" s="134"/>
      <c r="O166" s="140" t="s">
        <v>781</v>
      </c>
      <c r="P166" s="135" t="e">
        <f>VLOOKUP(N166,学校信息!B:D,3,0)</f>
        <v>#N/A</v>
      </c>
      <c r="Q166" s="136" t="e">
        <f>VLOOKUP(N166,学校信息!B:E,4,0)</f>
        <v>#N/A</v>
      </c>
      <c r="R166" s="136" t="e">
        <f>VLOOKUP(N166,学校信息!B:F,5,0)</f>
        <v>#N/A</v>
      </c>
      <c r="S166" s="136" t="e">
        <f>VLOOKUP(N166,学校信息!B:I,8,0)</f>
        <v>#N/A</v>
      </c>
    </row>
    <row r="167" spans="1:19" ht="26.45" customHeight="1">
      <c r="A167" s="117"/>
      <c r="B167" s="111" t="e">
        <f>VLOOKUP(N167,学校信息!B:G,6,0)</f>
        <v>#N/A</v>
      </c>
      <c r="C167" s="111"/>
      <c r="D167" s="117"/>
      <c r="E167" s="118"/>
      <c r="F167" s="123"/>
      <c r="G167" s="120" t="e">
        <f>VLOOKUP(F167,在售产品明细!B:D,3,0)</f>
        <v>#N/A</v>
      </c>
      <c r="H167" s="121"/>
      <c r="I167" s="122" t="e">
        <f>VLOOKUP(G167,在售产品明细!A:C,3,0)</f>
        <v>#N/A</v>
      </c>
      <c r="J167" s="121"/>
      <c r="K167" s="122" t="str">
        <f t="shared" si="4"/>
        <v/>
      </c>
      <c r="L167" s="133" t="e">
        <f>+VLOOKUP(G167,在售产品明细!A:F,6,0)*H167*J167</f>
        <v>#N/A</v>
      </c>
      <c r="M167" s="134" t="e">
        <f>VLOOKUP(N167,学校信息!B:H,7,0)</f>
        <v>#N/A</v>
      </c>
      <c r="N167" s="134"/>
      <c r="O167" s="140" t="s">
        <v>781</v>
      </c>
      <c r="P167" s="135" t="e">
        <f>VLOOKUP(N167,学校信息!B:D,3,0)</f>
        <v>#N/A</v>
      </c>
      <c r="Q167" s="136" t="e">
        <f>VLOOKUP(N167,学校信息!B:E,4,0)</f>
        <v>#N/A</v>
      </c>
      <c r="R167" s="136" t="e">
        <f>VLOOKUP(N167,学校信息!B:F,5,0)</f>
        <v>#N/A</v>
      </c>
      <c r="S167" s="136" t="e">
        <f>VLOOKUP(N167,学校信息!B:I,8,0)</f>
        <v>#N/A</v>
      </c>
    </row>
    <row r="168" spans="1:19" ht="26.45" customHeight="1">
      <c r="A168" s="117"/>
      <c r="B168" s="111" t="e">
        <f>VLOOKUP(N168,学校信息!B:G,6,0)</f>
        <v>#N/A</v>
      </c>
      <c r="C168" s="111"/>
      <c r="D168" s="117"/>
      <c r="E168" s="118"/>
      <c r="F168" s="123"/>
      <c r="G168" s="120" t="e">
        <f>VLOOKUP(F168,在售产品明细!B:D,3,0)</f>
        <v>#N/A</v>
      </c>
      <c r="H168" s="121"/>
      <c r="I168" s="122" t="e">
        <f>VLOOKUP(G168,在售产品明细!A:C,3,0)</f>
        <v>#N/A</v>
      </c>
      <c r="J168" s="121"/>
      <c r="K168" s="122" t="str">
        <f t="shared" si="4"/>
        <v/>
      </c>
      <c r="L168" s="133" t="e">
        <f>+VLOOKUP(G168,在售产品明细!A:F,6,0)*H168*J168</f>
        <v>#N/A</v>
      </c>
      <c r="M168" s="134" t="e">
        <f>VLOOKUP(N168,学校信息!B:H,7,0)</f>
        <v>#N/A</v>
      </c>
      <c r="N168" s="134"/>
      <c r="O168" s="140" t="s">
        <v>781</v>
      </c>
      <c r="P168" s="135" t="e">
        <f>VLOOKUP(N168,学校信息!B:D,3,0)</f>
        <v>#N/A</v>
      </c>
      <c r="Q168" s="136" t="e">
        <f>VLOOKUP(N168,学校信息!B:E,4,0)</f>
        <v>#N/A</v>
      </c>
      <c r="R168" s="136" t="e">
        <f>VLOOKUP(N168,学校信息!B:F,5,0)</f>
        <v>#N/A</v>
      </c>
      <c r="S168" s="136" t="e">
        <f>VLOOKUP(N168,学校信息!B:I,8,0)</f>
        <v>#N/A</v>
      </c>
    </row>
    <row r="169" spans="1:19" ht="26.45" customHeight="1">
      <c r="A169" s="117"/>
      <c r="B169" s="111" t="e">
        <f>VLOOKUP(N169,学校信息!B:G,6,0)</f>
        <v>#N/A</v>
      </c>
      <c r="C169" s="111"/>
      <c r="D169" s="117"/>
      <c r="E169" s="118"/>
      <c r="F169" s="123"/>
      <c r="G169" s="120" t="e">
        <f>VLOOKUP(F169,在售产品明细!B:D,3,0)</f>
        <v>#N/A</v>
      </c>
      <c r="H169" s="121"/>
      <c r="I169" s="122" t="e">
        <f>VLOOKUP(G169,在售产品明细!A:C,3,0)</f>
        <v>#N/A</v>
      </c>
      <c r="J169" s="121"/>
      <c r="K169" s="122" t="str">
        <f t="shared" si="4"/>
        <v/>
      </c>
      <c r="L169" s="133" t="e">
        <f>+VLOOKUP(G169,在售产品明细!A:F,6,0)*H169*J169</f>
        <v>#N/A</v>
      </c>
      <c r="M169" s="134" t="e">
        <f>VLOOKUP(N169,学校信息!B:H,7,0)</f>
        <v>#N/A</v>
      </c>
      <c r="N169" s="134"/>
      <c r="O169" s="140" t="s">
        <v>781</v>
      </c>
      <c r="P169" s="135" t="e">
        <f>VLOOKUP(N169,学校信息!B:D,3,0)</f>
        <v>#N/A</v>
      </c>
      <c r="Q169" s="136" t="e">
        <f>VLOOKUP(N169,学校信息!B:E,4,0)</f>
        <v>#N/A</v>
      </c>
      <c r="R169" s="136" t="e">
        <f>VLOOKUP(N169,学校信息!B:F,5,0)</f>
        <v>#N/A</v>
      </c>
      <c r="S169" s="136" t="e">
        <f>VLOOKUP(N169,学校信息!B:I,8,0)</f>
        <v>#N/A</v>
      </c>
    </row>
    <row r="170" spans="1:19" ht="26.45" customHeight="1">
      <c r="A170" s="117"/>
      <c r="B170" s="111" t="e">
        <f>VLOOKUP(N170,学校信息!B:G,6,0)</f>
        <v>#N/A</v>
      </c>
      <c r="C170" s="111"/>
      <c r="D170" s="117"/>
      <c r="E170" s="118"/>
      <c r="F170" s="123"/>
      <c r="G170" s="120" t="e">
        <f>VLOOKUP(F170,在售产品明细!B:D,3,0)</f>
        <v>#N/A</v>
      </c>
      <c r="H170" s="121"/>
      <c r="I170" s="122" t="e">
        <f>VLOOKUP(G170,在售产品明细!A:C,3,0)</f>
        <v>#N/A</v>
      </c>
      <c r="J170" s="121"/>
      <c r="K170" s="122" t="str">
        <f t="shared" si="4"/>
        <v/>
      </c>
      <c r="L170" s="133" t="e">
        <f>+VLOOKUP(G170,在售产品明细!A:F,6,0)*H170*J170</f>
        <v>#N/A</v>
      </c>
      <c r="M170" s="134" t="e">
        <f>VLOOKUP(N170,学校信息!B:H,7,0)</f>
        <v>#N/A</v>
      </c>
      <c r="N170" s="134"/>
      <c r="O170" s="140" t="s">
        <v>781</v>
      </c>
      <c r="P170" s="135" t="e">
        <f>VLOOKUP(N170,学校信息!B:D,3,0)</f>
        <v>#N/A</v>
      </c>
      <c r="Q170" s="136" t="e">
        <f>VLOOKUP(N170,学校信息!B:E,4,0)</f>
        <v>#N/A</v>
      </c>
      <c r="R170" s="136" t="e">
        <f>VLOOKUP(N170,学校信息!B:F,5,0)</f>
        <v>#N/A</v>
      </c>
      <c r="S170" s="136" t="e">
        <f>VLOOKUP(N170,学校信息!B:I,8,0)</f>
        <v>#N/A</v>
      </c>
    </row>
    <row r="171" spans="1:19" ht="26.45" customHeight="1">
      <c r="A171" s="117"/>
      <c r="B171" s="111" t="e">
        <f>VLOOKUP(N171,学校信息!B:G,6,0)</f>
        <v>#N/A</v>
      </c>
      <c r="C171" s="111"/>
      <c r="D171" s="117"/>
      <c r="E171" s="118"/>
      <c r="F171" s="123"/>
      <c r="G171" s="120" t="e">
        <f>VLOOKUP(F171,在售产品明细!B:D,3,0)</f>
        <v>#N/A</v>
      </c>
      <c r="H171" s="121"/>
      <c r="I171" s="122" t="e">
        <f>VLOOKUP(G171,在售产品明细!A:C,3,0)</f>
        <v>#N/A</v>
      </c>
      <c r="J171" s="121"/>
      <c r="K171" s="122" t="str">
        <f t="shared" si="4"/>
        <v/>
      </c>
      <c r="L171" s="133" t="e">
        <f>+VLOOKUP(G171,在售产品明细!A:F,6,0)*H171*J171</f>
        <v>#N/A</v>
      </c>
      <c r="M171" s="134" t="e">
        <f>VLOOKUP(N171,学校信息!B:H,7,0)</f>
        <v>#N/A</v>
      </c>
      <c r="N171" s="134"/>
      <c r="O171" s="140" t="s">
        <v>781</v>
      </c>
      <c r="P171" s="135" t="e">
        <f>VLOOKUP(N171,学校信息!B:D,3,0)</f>
        <v>#N/A</v>
      </c>
      <c r="Q171" s="136" t="e">
        <f>VLOOKUP(N171,学校信息!B:E,4,0)</f>
        <v>#N/A</v>
      </c>
      <c r="R171" s="136" t="e">
        <f>VLOOKUP(N171,学校信息!B:F,5,0)</f>
        <v>#N/A</v>
      </c>
      <c r="S171" s="136" t="e">
        <f>VLOOKUP(N171,学校信息!B:I,8,0)</f>
        <v>#N/A</v>
      </c>
    </row>
    <row r="172" spans="1:19" ht="26.45" customHeight="1">
      <c r="A172" s="117"/>
      <c r="B172" s="111" t="e">
        <f>VLOOKUP(N172,学校信息!B:G,6,0)</f>
        <v>#N/A</v>
      </c>
      <c r="C172" s="111"/>
      <c r="D172" s="117"/>
      <c r="E172" s="118"/>
      <c r="F172" s="123"/>
      <c r="G172" s="120" t="e">
        <f>VLOOKUP(F172,在售产品明细!B:D,3,0)</f>
        <v>#N/A</v>
      </c>
      <c r="H172" s="121"/>
      <c r="I172" s="122" t="e">
        <f>VLOOKUP(G172,在售产品明细!A:C,3,0)</f>
        <v>#N/A</v>
      </c>
      <c r="J172" s="121"/>
      <c r="K172" s="122" t="str">
        <f t="shared" si="4"/>
        <v/>
      </c>
      <c r="L172" s="133" t="e">
        <f>+VLOOKUP(G172,在售产品明细!A:F,6,0)*H172*J172</f>
        <v>#N/A</v>
      </c>
      <c r="M172" s="134" t="e">
        <f>VLOOKUP(N172,学校信息!B:H,7,0)</f>
        <v>#N/A</v>
      </c>
      <c r="N172" s="134"/>
      <c r="O172" s="140" t="s">
        <v>781</v>
      </c>
      <c r="P172" s="135" t="e">
        <f>VLOOKUP(N172,学校信息!B:D,3,0)</f>
        <v>#N/A</v>
      </c>
      <c r="Q172" s="136" t="e">
        <f>VLOOKUP(N172,学校信息!B:E,4,0)</f>
        <v>#N/A</v>
      </c>
      <c r="R172" s="136" t="e">
        <f>VLOOKUP(N172,学校信息!B:F,5,0)</f>
        <v>#N/A</v>
      </c>
      <c r="S172" s="136" t="e">
        <f>VLOOKUP(N172,学校信息!B:I,8,0)</f>
        <v>#N/A</v>
      </c>
    </row>
    <row r="173" spans="1:19" ht="26.45" customHeight="1">
      <c r="A173" s="117"/>
      <c r="B173" s="111" t="e">
        <f>VLOOKUP(N173,学校信息!B:G,6,0)</f>
        <v>#N/A</v>
      </c>
      <c r="C173" s="111"/>
      <c r="D173" s="117"/>
      <c r="E173" s="118"/>
      <c r="F173" s="123"/>
      <c r="G173" s="120" t="e">
        <f>VLOOKUP(F173,在售产品明细!B:D,3,0)</f>
        <v>#N/A</v>
      </c>
      <c r="H173" s="121"/>
      <c r="I173" s="122" t="e">
        <f>VLOOKUP(G173,在售产品明细!A:C,3,0)</f>
        <v>#N/A</v>
      </c>
      <c r="J173" s="121"/>
      <c r="K173" s="122" t="str">
        <f t="shared" si="4"/>
        <v/>
      </c>
      <c r="L173" s="133" t="e">
        <f>+VLOOKUP(G173,在售产品明细!A:F,6,0)*H173*J173</f>
        <v>#N/A</v>
      </c>
      <c r="M173" s="134" t="e">
        <f>VLOOKUP(N173,学校信息!B:H,7,0)</f>
        <v>#N/A</v>
      </c>
      <c r="N173" s="134"/>
      <c r="O173" s="140" t="s">
        <v>781</v>
      </c>
      <c r="P173" s="135" t="e">
        <f>VLOOKUP(N173,学校信息!B:D,3,0)</f>
        <v>#N/A</v>
      </c>
      <c r="Q173" s="136" t="e">
        <f>VLOOKUP(N173,学校信息!B:E,4,0)</f>
        <v>#N/A</v>
      </c>
      <c r="R173" s="136" t="e">
        <f>VLOOKUP(N173,学校信息!B:F,5,0)</f>
        <v>#N/A</v>
      </c>
      <c r="S173" s="136" t="e">
        <f>VLOOKUP(N173,学校信息!B:I,8,0)</f>
        <v>#N/A</v>
      </c>
    </row>
    <row r="174" spans="1:19" ht="26.45" customHeight="1">
      <c r="A174" s="117"/>
      <c r="B174" s="111" t="e">
        <f>VLOOKUP(N174,学校信息!B:G,6,0)</f>
        <v>#N/A</v>
      </c>
      <c r="C174" s="111"/>
      <c r="D174" s="117"/>
      <c r="E174" s="118"/>
      <c r="F174" s="123"/>
      <c r="G174" s="120" t="e">
        <f>VLOOKUP(F174,在售产品明细!B:D,3,0)</f>
        <v>#N/A</v>
      </c>
      <c r="H174" s="121"/>
      <c r="I174" s="122" t="e">
        <f>VLOOKUP(G174,在售产品明细!A:C,3,0)</f>
        <v>#N/A</v>
      </c>
      <c r="J174" s="121"/>
      <c r="K174" s="122" t="str">
        <f t="shared" ref="K174:K185" si="5">IFERROR(H174*I174,"")</f>
        <v/>
      </c>
      <c r="L174" s="133" t="e">
        <f>+VLOOKUP(G174,在售产品明细!A:F,6,0)*H174*J174</f>
        <v>#N/A</v>
      </c>
      <c r="M174" s="134" t="e">
        <f>VLOOKUP(N174,学校信息!B:H,7,0)</f>
        <v>#N/A</v>
      </c>
      <c r="N174" s="134"/>
      <c r="O174" s="140" t="s">
        <v>781</v>
      </c>
      <c r="P174" s="135" t="e">
        <f>VLOOKUP(N174,学校信息!B:D,3,0)</f>
        <v>#N/A</v>
      </c>
      <c r="Q174" s="136" t="e">
        <f>VLOOKUP(N174,学校信息!B:E,4,0)</f>
        <v>#N/A</v>
      </c>
      <c r="R174" s="136" t="e">
        <f>VLOOKUP(N174,学校信息!B:F,5,0)</f>
        <v>#N/A</v>
      </c>
      <c r="S174" s="136" t="e">
        <f>VLOOKUP(N174,学校信息!B:I,8,0)</f>
        <v>#N/A</v>
      </c>
    </row>
    <row r="175" spans="1:19" ht="26.45" customHeight="1">
      <c r="A175" s="117"/>
      <c r="B175" s="111" t="e">
        <f>VLOOKUP(N175,学校信息!B:G,6,0)</f>
        <v>#N/A</v>
      </c>
      <c r="C175" s="111"/>
      <c r="D175" s="117"/>
      <c r="E175" s="118"/>
      <c r="F175" s="123"/>
      <c r="G175" s="120" t="e">
        <f>VLOOKUP(F175,在售产品明细!B:D,3,0)</f>
        <v>#N/A</v>
      </c>
      <c r="H175" s="121"/>
      <c r="I175" s="122" t="e">
        <f>VLOOKUP(G175,在售产品明细!A:C,3,0)</f>
        <v>#N/A</v>
      </c>
      <c r="J175" s="121"/>
      <c r="K175" s="122" t="str">
        <f t="shared" si="5"/>
        <v/>
      </c>
      <c r="L175" s="133" t="e">
        <f>+VLOOKUP(G175,在售产品明细!A:F,6,0)*H175*J175</f>
        <v>#N/A</v>
      </c>
      <c r="M175" s="134" t="e">
        <f>VLOOKUP(N175,学校信息!B:H,7,0)</f>
        <v>#N/A</v>
      </c>
      <c r="N175" s="134"/>
      <c r="O175" s="140" t="s">
        <v>781</v>
      </c>
      <c r="P175" s="135" t="e">
        <f>VLOOKUP(N175,学校信息!B:D,3,0)</f>
        <v>#N/A</v>
      </c>
      <c r="Q175" s="136" t="e">
        <f>VLOOKUP(N175,学校信息!B:E,4,0)</f>
        <v>#N/A</v>
      </c>
      <c r="R175" s="136" t="e">
        <f>VLOOKUP(N175,学校信息!B:F,5,0)</f>
        <v>#N/A</v>
      </c>
      <c r="S175" s="136" t="e">
        <f>VLOOKUP(N175,学校信息!B:I,8,0)</f>
        <v>#N/A</v>
      </c>
    </row>
    <row r="176" spans="1:19" ht="26.45" customHeight="1">
      <c r="A176" s="117"/>
      <c r="B176" s="111" t="e">
        <f>VLOOKUP(N176,学校信息!B:G,6,0)</f>
        <v>#N/A</v>
      </c>
      <c r="C176" s="111"/>
      <c r="D176" s="117"/>
      <c r="E176" s="118"/>
      <c r="F176" s="123"/>
      <c r="G176" s="120" t="e">
        <f>VLOOKUP(F176,在售产品明细!B:D,3,0)</f>
        <v>#N/A</v>
      </c>
      <c r="H176" s="121"/>
      <c r="I176" s="122" t="e">
        <f>VLOOKUP(G176,在售产品明细!A:C,3,0)</f>
        <v>#N/A</v>
      </c>
      <c r="J176" s="121"/>
      <c r="K176" s="122" t="str">
        <f t="shared" si="5"/>
        <v/>
      </c>
      <c r="L176" s="133" t="e">
        <f>+VLOOKUP(G176,在售产品明细!A:F,6,0)*H176*J176</f>
        <v>#N/A</v>
      </c>
      <c r="M176" s="134" t="e">
        <f>VLOOKUP(N176,学校信息!B:H,7,0)</f>
        <v>#N/A</v>
      </c>
      <c r="N176" s="134"/>
      <c r="O176" s="140" t="s">
        <v>781</v>
      </c>
      <c r="P176" s="135" t="e">
        <f>VLOOKUP(N176,学校信息!B:D,3,0)</f>
        <v>#N/A</v>
      </c>
      <c r="Q176" s="136" t="e">
        <f>VLOOKUP(N176,学校信息!B:E,4,0)</f>
        <v>#N/A</v>
      </c>
      <c r="R176" s="136" t="e">
        <f>VLOOKUP(N176,学校信息!B:F,5,0)</f>
        <v>#N/A</v>
      </c>
      <c r="S176" s="136" t="e">
        <f>VLOOKUP(N176,学校信息!B:I,8,0)</f>
        <v>#N/A</v>
      </c>
    </row>
    <row r="177" spans="1:19" ht="26.45" customHeight="1">
      <c r="A177" s="117"/>
      <c r="B177" s="111" t="e">
        <f>VLOOKUP(N177,学校信息!B:G,6,0)</f>
        <v>#N/A</v>
      </c>
      <c r="C177" s="111"/>
      <c r="D177" s="117"/>
      <c r="E177" s="118"/>
      <c r="F177" s="123"/>
      <c r="G177" s="120" t="e">
        <f>VLOOKUP(F177,在售产品明细!B:D,3,0)</f>
        <v>#N/A</v>
      </c>
      <c r="H177" s="121"/>
      <c r="I177" s="122" t="e">
        <f>VLOOKUP(G177,在售产品明细!A:C,3,0)</f>
        <v>#N/A</v>
      </c>
      <c r="J177" s="121"/>
      <c r="K177" s="122" t="str">
        <f t="shared" si="5"/>
        <v/>
      </c>
      <c r="L177" s="133" t="e">
        <f>+VLOOKUP(G177,在售产品明细!A:F,6,0)*H177*J177</f>
        <v>#N/A</v>
      </c>
      <c r="M177" s="134" t="e">
        <f>VLOOKUP(N177,学校信息!B:H,7,0)</f>
        <v>#N/A</v>
      </c>
      <c r="N177" s="134"/>
      <c r="O177" s="140" t="s">
        <v>781</v>
      </c>
      <c r="P177" s="135" t="e">
        <f>VLOOKUP(N177,学校信息!B:D,3,0)</f>
        <v>#N/A</v>
      </c>
      <c r="Q177" s="136" t="e">
        <f>VLOOKUP(N177,学校信息!B:E,4,0)</f>
        <v>#N/A</v>
      </c>
      <c r="R177" s="136" t="e">
        <f>VLOOKUP(N177,学校信息!B:F,5,0)</f>
        <v>#N/A</v>
      </c>
      <c r="S177" s="136" t="e">
        <f>VLOOKUP(N177,学校信息!B:I,8,0)</f>
        <v>#N/A</v>
      </c>
    </row>
    <row r="178" spans="1:19" ht="26.45" customHeight="1">
      <c r="A178" s="117"/>
      <c r="B178" s="111" t="e">
        <f>VLOOKUP(N178,学校信息!B:G,6,0)</f>
        <v>#N/A</v>
      </c>
      <c r="C178" s="111"/>
      <c r="D178" s="117"/>
      <c r="E178" s="118"/>
      <c r="F178" s="123"/>
      <c r="G178" s="120" t="e">
        <f>VLOOKUP(F178,在售产品明细!B:D,3,0)</f>
        <v>#N/A</v>
      </c>
      <c r="H178" s="121"/>
      <c r="I178" s="122" t="e">
        <f>VLOOKUP(G178,在售产品明细!A:C,3,0)</f>
        <v>#N/A</v>
      </c>
      <c r="J178" s="121"/>
      <c r="K178" s="122" t="str">
        <f t="shared" si="5"/>
        <v/>
      </c>
      <c r="L178" s="133" t="e">
        <f>+VLOOKUP(G178,在售产品明细!A:F,6,0)*H178*J178</f>
        <v>#N/A</v>
      </c>
      <c r="M178" s="134" t="e">
        <f>VLOOKUP(N178,学校信息!B:H,7,0)</f>
        <v>#N/A</v>
      </c>
      <c r="N178" s="134"/>
      <c r="O178" s="140" t="s">
        <v>781</v>
      </c>
      <c r="P178" s="135" t="e">
        <f>VLOOKUP(N178,学校信息!B:D,3,0)</f>
        <v>#N/A</v>
      </c>
      <c r="Q178" s="136" t="e">
        <f>VLOOKUP(N178,学校信息!B:E,4,0)</f>
        <v>#N/A</v>
      </c>
      <c r="R178" s="136" t="e">
        <f>VLOOKUP(N178,学校信息!B:F,5,0)</f>
        <v>#N/A</v>
      </c>
      <c r="S178" s="136" t="e">
        <f>VLOOKUP(N178,学校信息!B:I,8,0)</f>
        <v>#N/A</v>
      </c>
    </row>
    <row r="179" spans="1:19" ht="26.45" customHeight="1">
      <c r="A179" s="117"/>
      <c r="B179" s="111" t="e">
        <f>VLOOKUP(N179,学校信息!B:G,6,0)</f>
        <v>#N/A</v>
      </c>
      <c r="C179" s="111"/>
      <c r="D179" s="117"/>
      <c r="E179" s="118"/>
      <c r="F179" s="123"/>
      <c r="G179" s="120" t="e">
        <f>VLOOKUP(F179,在售产品明细!B:D,3,0)</f>
        <v>#N/A</v>
      </c>
      <c r="H179" s="121"/>
      <c r="I179" s="122" t="e">
        <f>VLOOKUP(G179,在售产品明细!A:C,3,0)</f>
        <v>#N/A</v>
      </c>
      <c r="J179" s="121"/>
      <c r="K179" s="122" t="str">
        <f t="shared" si="5"/>
        <v/>
      </c>
      <c r="L179" s="133" t="e">
        <f>+VLOOKUP(G179,在售产品明细!A:F,6,0)*H179*J179</f>
        <v>#N/A</v>
      </c>
      <c r="M179" s="134" t="e">
        <f>VLOOKUP(N179,学校信息!B:H,7,0)</f>
        <v>#N/A</v>
      </c>
      <c r="N179" s="134"/>
      <c r="O179" s="140" t="s">
        <v>781</v>
      </c>
      <c r="P179" s="135" t="e">
        <f>VLOOKUP(N179,学校信息!B:D,3,0)</f>
        <v>#N/A</v>
      </c>
      <c r="Q179" s="136" t="e">
        <f>VLOOKUP(N179,学校信息!B:E,4,0)</f>
        <v>#N/A</v>
      </c>
      <c r="R179" s="136" t="e">
        <f>VLOOKUP(N179,学校信息!B:F,5,0)</f>
        <v>#N/A</v>
      </c>
      <c r="S179" s="136" t="e">
        <f>VLOOKUP(N179,学校信息!B:I,8,0)</f>
        <v>#N/A</v>
      </c>
    </row>
    <row r="180" spans="1:19" ht="26.45" customHeight="1">
      <c r="A180" s="117"/>
      <c r="B180" s="111" t="e">
        <f>VLOOKUP(N180,学校信息!B:G,6,0)</f>
        <v>#N/A</v>
      </c>
      <c r="C180" s="111"/>
      <c r="D180" s="117"/>
      <c r="E180" s="118"/>
      <c r="F180" s="123"/>
      <c r="G180" s="120" t="e">
        <f>VLOOKUP(F180,在售产品明细!B:D,3,0)</f>
        <v>#N/A</v>
      </c>
      <c r="H180" s="121"/>
      <c r="I180" s="122" t="e">
        <f>VLOOKUP(G180,在售产品明细!A:C,3,0)</f>
        <v>#N/A</v>
      </c>
      <c r="J180" s="121"/>
      <c r="K180" s="122" t="str">
        <f t="shared" si="5"/>
        <v/>
      </c>
      <c r="L180" s="133" t="e">
        <f>+VLOOKUP(G180,在售产品明细!A:F,6,0)*H180*J180</f>
        <v>#N/A</v>
      </c>
      <c r="M180" s="134" t="e">
        <f>VLOOKUP(N180,学校信息!B:H,7,0)</f>
        <v>#N/A</v>
      </c>
      <c r="N180" s="134"/>
      <c r="O180" s="140" t="s">
        <v>781</v>
      </c>
      <c r="P180" s="135" t="e">
        <f>VLOOKUP(N180,学校信息!B:D,3,0)</f>
        <v>#N/A</v>
      </c>
      <c r="Q180" s="136" t="e">
        <f>VLOOKUP(N180,学校信息!B:E,4,0)</f>
        <v>#N/A</v>
      </c>
      <c r="R180" s="136" t="e">
        <f>VLOOKUP(N180,学校信息!B:F,5,0)</f>
        <v>#N/A</v>
      </c>
      <c r="S180" s="136" t="e">
        <f>VLOOKUP(N180,学校信息!B:I,8,0)</f>
        <v>#N/A</v>
      </c>
    </row>
    <row r="181" spans="1:19" ht="26.45" customHeight="1">
      <c r="A181" s="117"/>
      <c r="B181" s="111" t="e">
        <f>VLOOKUP(N181,学校信息!B:G,6,0)</f>
        <v>#N/A</v>
      </c>
      <c r="C181" s="111"/>
      <c r="D181" s="117"/>
      <c r="E181" s="118"/>
      <c r="F181" s="123"/>
      <c r="G181" s="120" t="e">
        <f>VLOOKUP(F181,在售产品明细!B:D,3,0)</f>
        <v>#N/A</v>
      </c>
      <c r="H181" s="121"/>
      <c r="I181" s="122" t="e">
        <f>VLOOKUP(G181,在售产品明细!A:C,3,0)</f>
        <v>#N/A</v>
      </c>
      <c r="J181" s="121"/>
      <c r="K181" s="122" t="str">
        <f t="shared" si="5"/>
        <v/>
      </c>
      <c r="L181" s="133" t="e">
        <f>+VLOOKUP(G181,在售产品明细!A:F,6,0)*H181*J181</f>
        <v>#N/A</v>
      </c>
      <c r="M181" s="134" t="e">
        <f>VLOOKUP(N181,学校信息!B:H,7,0)</f>
        <v>#N/A</v>
      </c>
      <c r="N181" s="134"/>
      <c r="O181" s="140" t="s">
        <v>781</v>
      </c>
      <c r="P181" s="135" t="e">
        <f>VLOOKUP(N181,学校信息!B:D,3,0)</f>
        <v>#N/A</v>
      </c>
      <c r="Q181" s="136" t="e">
        <f>VLOOKUP(N181,学校信息!B:E,4,0)</f>
        <v>#N/A</v>
      </c>
      <c r="R181" s="136" t="e">
        <f>VLOOKUP(N181,学校信息!B:F,5,0)</f>
        <v>#N/A</v>
      </c>
      <c r="S181" s="136" t="e">
        <f>VLOOKUP(N181,学校信息!B:I,8,0)</f>
        <v>#N/A</v>
      </c>
    </row>
    <row r="182" spans="1:19" ht="26.45" customHeight="1">
      <c r="A182" s="117"/>
      <c r="B182" s="111" t="e">
        <f>VLOOKUP(N182,学校信息!B:G,6,0)</f>
        <v>#N/A</v>
      </c>
      <c r="C182" s="111"/>
      <c r="D182" s="117"/>
      <c r="E182" s="118"/>
      <c r="F182" s="123"/>
      <c r="G182" s="120" t="e">
        <f>VLOOKUP(F182,在售产品明细!B:D,3,0)</f>
        <v>#N/A</v>
      </c>
      <c r="H182" s="121"/>
      <c r="I182" s="122" t="e">
        <f>VLOOKUP(G182,在售产品明细!A:C,3,0)</f>
        <v>#N/A</v>
      </c>
      <c r="J182" s="121"/>
      <c r="K182" s="122" t="str">
        <f t="shared" si="5"/>
        <v/>
      </c>
      <c r="L182" s="133" t="e">
        <f>+VLOOKUP(G182,在售产品明细!A:F,6,0)*H182*J182</f>
        <v>#N/A</v>
      </c>
      <c r="M182" s="134" t="e">
        <f>VLOOKUP(N182,学校信息!B:H,7,0)</f>
        <v>#N/A</v>
      </c>
      <c r="N182" s="134"/>
      <c r="O182" s="140" t="s">
        <v>781</v>
      </c>
      <c r="P182" s="135" t="e">
        <f>VLOOKUP(N182,学校信息!B:D,3,0)</f>
        <v>#N/A</v>
      </c>
      <c r="Q182" s="136" t="e">
        <f>VLOOKUP(N182,学校信息!B:E,4,0)</f>
        <v>#N/A</v>
      </c>
      <c r="R182" s="136" t="e">
        <f>VLOOKUP(N182,学校信息!B:F,5,0)</f>
        <v>#N/A</v>
      </c>
      <c r="S182" s="136" t="e">
        <f>VLOOKUP(N182,学校信息!B:I,8,0)</f>
        <v>#N/A</v>
      </c>
    </row>
    <row r="183" spans="1:19" ht="26.45" customHeight="1">
      <c r="A183" s="117"/>
      <c r="B183" s="111" t="e">
        <f>VLOOKUP(N183,学校信息!B:G,6,0)</f>
        <v>#N/A</v>
      </c>
      <c r="C183" s="111"/>
      <c r="D183" s="117"/>
      <c r="E183" s="118"/>
      <c r="F183" s="123"/>
      <c r="G183" s="120" t="e">
        <f>VLOOKUP(F183,在售产品明细!B:D,3,0)</f>
        <v>#N/A</v>
      </c>
      <c r="H183" s="121"/>
      <c r="I183" s="122" t="e">
        <f>VLOOKUP(G183,在售产品明细!A:C,3,0)</f>
        <v>#N/A</v>
      </c>
      <c r="J183" s="121"/>
      <c r="K183" s="122" t="str">
        <f t="shared" si="5"/>
        <v/>
      </c>
      <c r="L183" s="133" t="e">
        <f>+VLOOKUP(G183,在售产品明细!A:F,6,0)*H183*J183</f>
        <v>#N/A</v>
      </c>
      <c r="M183" s="134" t="e">
        <f>VLOOKUP(N183,学校信息!B:H,7,0)</f>
        <v>#N/A</v>
      </c>
      <c r="N183" s="134"/>
      <c r="O183" s="140" t="s">
        <v>781</v>
      </c>
      <c r="P183" s="135" t="e">
        <f>VLOOKUP(N183,学校信息!B:D,3,0)</f>
        <v>#N/A</v>
      </c>
      <c r="Q183" s="136" t="e">
        <f>VLOOKUP(N183,学校信息!B:E,4,0)</f>
        <v>#N/A</v>
      </c>
      <c r="R183" s="136" t="e">
        <f>VLOOKUP(N183,学校信息!B:F,5,0)</f>
        <v>#N/A</v>
      </c>
      <c r="S183" s="136" t="e">
        <f>VLOOKUP(N183,学校信息!B:I,8,0)</f>
        <v>#N/A</v>
      </c>
    </row>
    <row r="184" spans="1:19" ht="26.45" customHeight="1">
      <c r="A184" s="117"/>
      <c r="B184" s="111" t="e">
        <f>VLOOKUP(N184,学校信息!B:G,6,0)</f>
        <v>#N/A</v>
      </c>
      <c r="C184" s="111"/>
      <c r="D184" s="117"/>
      <c r="E184" s="118"/>
      <c r="F184" s="123"/>
      <c r="G184" s="120" t="e">
        <f>VLOOKUP(F184,在售产品明细!B:D,3,0)</f>
        <v>#N/A</v>
      </c>
      <c r="H184" s="121"/>
      <c r="I184" s="122" t="e">
        <f>VLOOKUP(G184,在售产品明细!A:C,3,0)</f>
        <v>#N/A</v>
      </c>
      <c r="J184" s="121"/>
      <c r="K184" s="122" t="str">
        <f t="shared" si="5"/>
        <v/>
      </c>
      <c r="L184" s="133" t="e">
        <f>+VLOOKUP(G184,在售产品明细!A:F,6,0)*H184*J184</f>
        <v>#N/A</v>
      </c>
      <c r="M184" s="134" t="e">
        <f>VLOOKUP(N184,学校信息!B:H,7,0)</f>
        <v>#N/A</v>
      </c>
      <c r="N184" s="134"/>
      <c r="O184" s="140" t="s">
        <v>781</v>
      </c>
      <c r="P184" s="135" t="e">
        <f>VLOOKUP(N184,学校信息!B:D,3,0)</f>
        <v>#N/A</v>
      </c>
      <c r="Q184" s="136" t="e">
        <f>VLOOKUP(N184,学校信息!B:E,4,0)</f>
        <v>#N/A</v>
      </c>
      <c r="R184" s="136" t="e">
        <f>VLOOKUP(N184,学校信息!B:F,5,0)</f>
        <v>#N/A</v>
      </c>
      <c r="S184" s="136" t="e">
        <f>VLOOKUP(N184,学校信息!B:I,8,0)</f>
        <v>#N/A</v>
      </c>
    </row>
    <row r="185" spans="1:19" ht="26.45" customHeight="1">
      <c r="A185" s="117"/>
      <c r="B185" s="111" t="e">
        <f>VLOOKUP(N185,学校信息!B:G,6,0)</f>
        <v>#N/A</v>
      </c>
      <c r="C185" s="111"/>
      <c r="D185" s="117"/>
      <c r="E185" s="118"/>
      <c r="F185" s="123"/>
      <c r="G185" s="120" t="e">
        <f>VLOOKUP(F185,在售产品明细!B:D,3,0)</f>
        <v>#N/A</v>
      </c>
      <c r="H185" s="121"/>
      <c r="I185" s="122" t="e">
        <f>VLOOKUP(G185,在售产品明细!A:C,3,0)</f>
        <v>#N/A</v>
      </c>
      <c r="J185" s="121"/>
      <c r="K185" s="122" t="str">
        <f t="shared" si="5"/>
        <v/>
      </c>
      <c r="L185" s="133" t="e">
        <f>+VLOOKUP(G185,在售产品明细!A:F,6,0)*H185*J185</f>
        <v>#N/A</v>
      </c>
      <c r="M185" s="134" t="e">
        <f>VLOOKUP(N185,学校信息!B:H,7,0)</f>
        <v>#N/A</v>
      </c>
      <c r="N185" s="134"/>
      <c r="O185" s="140" t="s">
        <v>781</v>
      </c>
      <c r="P185" s="135" t="e">
        <f>VLOOKUP(N185,学校信息!B:D,3,0)</f>
        <v>#N/A</v>
      </c>
      <c r="Q185" s="136" t="e">
        <f>VLOOKUP(N185,学校信息!B:E,4,0)</f>
        <v>#N/A</v>
      </c>
      <c r="R185" s="136" t="e">
        <f>VLOOKUP(N185,学校信息!B:F,5,0)</f>
        <v>#N/A</v>
      </c>
      <c r="S185" s="136" t="e">
        <f>VLOOKUP(N185,学校信息!B:I,8,0)</f>
        <v>#N/A</v>
      </c>
    </row>
    <row r="186" spans="1:19" ht="26.45" customHeight="1">
      <c r="A186" s="117"/>
      <c r="B186" s="111" t="e">
        <f>VLOOKUP(N186,学校信息!B:G,6,0)</f>
        <v>#N/A</v>
      </c>
      <c r="C186" s="111"/>
      <c r="D186" s="117"/>
      <c r="E186" s="118"/>
      <c r="F186" s="123"/>
      <c r="G186" s="120" t="e">
        <f>VLOOKUP(F186,在售产品明细!B:D,3,0)</f>
        <v>#N/A</v>
      </c>
      <c r="H186" s="121"/>
      <c r="I186" s="122" t="e">
        <f>VLOOKUP(G186,在售产品明细!A:C,3,0)</f>
        <v>#N/A</v>
      </c>
      <c r="J186" s="121"/>
      <c r="K186" s="122" t="str">
        <f t="shared" ref="K186:K217" si="6">IFERROR(H186*I186,"")</f>
        <v/>
      </c>
      <c r="L186" s="133" t="e">
        <f>+VLOOKUP(G186,在售产品明细!A:F,6,0)*H186*J186</f>
        <v>#N/A</v>
      </c>
      <c r="M186" s="134" t="e">
        <f>VLOOKUP(N186,学校信息!B:H,7,0)</f>
        <v>#N/A</v>
      </c>
      <c r="N186" s="134"/>
      <c r="O186" s="140" t="s">
        <v>781</v>
      </c>
      <c r="P186" s="135" t="e">
        <f>VLOOKUP(N186,学校信息!B:D,3,0)</f>
        <v>#N/A</v>
      </c>
      <c r="Q186" s="136" t="e">
        <f>VLOOKUP(N186,学校信息!B:E,4,0)</f>
        <v>#N/A</v>
      </c>
      <c r="R186" s="136" t="e">
        <f>VLOOKUP(N186,学校信息!B:F,5,0)</f>
        <v>#N/A</v>
      </c>
      <c r="S186" s="136" t="e">
        <f>VLOOKUP(N186,学校信息!B:I,8,0)</f>
        <v>#N/A</v>
      </c>
    </row>
    <row r="187" spans="1:19" ht="26.45" customHeight="1">
      <c r="A187" s="117"/>
      <c r="B187" s="111" t="e">
        <f>VLOOKUP(N187,学校信息!B:G,6,0)</f>
        <v>#N/A</v>
      </c>
      <c r="C187" s="111"/>
      <c r="D187" s="117"/>
      <c r="E187" s="118"/>
      <c r="F187" s="123"/>
      <c r="G187" s="120" t="e">
        <f>VLOOKUP(F187,在售产品明细!B:D,3,0)</f>
        <v>#N/A</v>
      </c>
      <c r="H187" s="121"/>
      <c r="I187" s="122" t="e">
        <f>VLOOKUP(G187,在售产品明细!A:C,3,0)</f>
        <v>#N/A</v>
      </c>
      <c r="J187" s="121"/>
      <c r="K187" s="122" t="str">
        <f t="shared" si="6"/>
        <v/>
      </c>
      <c r="L187" s="133" t="e">
        <f>+VLOOKUP(G187,在售产品明细!A:F,6,0)*H187*J187</f>
        <v>#N/A</v>
      </c>
      <c r="M187" s="134" t="e">
        <f>VLOOKUP(N187,学校信息!B:H,7,0)</f>
        <v>#N/A</v>
      </c>
      <c r="N187" s="134"/>
      <c r="O187" s="140" t="s">
        <v>781</v>
      </c>
      <c r="P187" s="135" t="e">
        <f>VLOOKUP(N187,学校信息!B:D,3,0)</f>
        <v>#N/A</v>
      </c>
      <c r="Q187" s="136" t="e">
        <f>VLOOKUP(N187,学校信息!B:E,4,0)</f>
        <v>#N/A</v>
      </c>
      <c r="R187" s="136" t="e">
        <f>VLOOKUP(N187,学校信息!B:F,5,0)</f>
        <v>#N/A</v>
      </c>
      <c r="S187" s="136" t="e">
        <f>VLOOKUP(N187,学校信息!B:I,8,0)</f>
        <v>#N/A</v>
      </c>
    </row>
    <row r="188" spans="1:19" ht="26.45" customHeight="1">
      <c r="A188" s="117"/>
      <c r="B188" s="111" t="e">
        <f>VLOOKUP(N188,学校信息!B:G,6,0)</f>
        <v>#N/A</v>
      </c>
      <c r="C188" s="111"/>
      <c r="D188" s="117"/>
      <c r="E188" s="118"/>
      <c r="F188" s="123"/>
      <c r="G188" s="120" t="e">
        <f>VLOOKUP(F188,在售产品明细!B:D,3,0)</f>
        <v>#N/A</v>
      </c>
      <c r="H188" s="121"/>
      <c r="I188" s="122" t="e">
        <f>VLOOKUP(G188,在售产品明细!A:C,3,0)</f>
        <v>#N/A</v>
      </c>
      <c r="J188" s="121"/>
      <c r="K188" s="122" t="str">
        <f t="shared" si="6"/>
        <v/>
      </c>
      <c r="L188" s="133" t="e">
        <f>+VLOOKUP(G188,在售产品明细!A:F,6,0)*H188*J188</f>
        <v>#N/A</v>
      </c>
      <c r="M188" s="134" t="e">
        <f>VLOOKUP(N188,学校信息!B:H,7,0)</f>
        <v>#N/A</v>
      </c>
      <c r="N188" s="134"/>
      <c r="O188" s="140" t="s">
        <v>781</v>
      </c>
      <c r="P188" s="135" t="e">
        <f>VLOOKUP(N188,学校信息!B:D,3,0)</f>
        <v>#N/A</v>
      </c>
      <c r="Q188" s="136" t="e">
        <f>VLOOKUP(N188,学校信息!B:E,4,0)</f>
        <v>#N/A</v>
      </c>
      <c r="R188" s="136" t="e">
        <f>VLOOKUP(N188,学校信息!B:F,5,0)</f>
        <v>#N/A</v>
      </c>
      <c r="S188" s="136" t="e">
        <f>VLOOKUP(N188,学校信息!B:I,8,0)</f>
        <v>#N/A</v>
      </c>
    </row>
    <row r="189" spans="1:19" ht="26.45" customHeight="1">
      <c r="A189" s="117"/>
      <c r="B189" s="111" t="e">
        <f>VLOOKUP(N189,学校信息!B:G,6,0)</f>
        <v>#N/A</v>
      </c>
      <c r="C189" s="111"/>
      <c r="D189" s="117"/>
      <c r="E189" s="118"/>
      <c r="F189" s="123"/>
      <c r="G189" s="120" t="e">
        <f>VLOOKUP(F189,在售产品明细!B:D,3,0)</f>
        <v>#N/A</v>
      </c>
      <c r="H189" s="121"/>
      <c r="I189" s="122" t="e">
        <f>VLOOKUP(G189,在售产品明细!A:C,3,0)</f>
        <v>#N/A</v>
      </c>
      <c r="J189" s="121"/>
      <c r="K189" s="122" t="str">
        <f t="shared" si="6"/>
        <v/>
      </c>
      <c r="L189" s="133" t="e">
        <f>+VLOOKUP(G189,在售产品明细!A:F,6,0)*H189*J189</f>
        <v>#N/A</v>
      </c>
      <c r="M189" s="134" t="e">
        <f>VLOOKUP(N189,学校信息!B:H,7,0)</f>
        <v>#N/A</v>
      </c>
      <c r="N189" s="134"/>
      <c r="O189" s="140" t="s">
        <v>781</v>
      </c>
      <c r="P189" s="135" t="e">
        <f>VLOOKUP(N189,学校信息!B:D,3,0)</f>
        <v>#N/A</v>
      </c>
      <c r="Q189" s="136" t="e">
        <f>VLOOKUP(N189,学校信息!B:E,4,0)</f>
        <v>#N/A</v>
      </c>
      <c r="R189" s="136" t="e">
        <f>VLOOKUP(N189,学校信息!B:F,5,0)</f>
        <v>#N/A</v>
      </c>
      <c r="S189" s="136" t="e">
        <f>VLOOKUP(N189,学校信息!B:I,8,0)</f>
        <v>#N/A</v>
      </c>
    </row>
    <row r="190" spans="1:19" ht="26.45" customHeight="1">
      <c r="A190" s="117"/>
      <c r="B190" s="111" t="e">
        <f>VLOOKUP(N190,学校信息!B:G,6,0)</f>
        <v>#N/A</v>
      </c>
      <c r="C190" s="111"/>
      <c r="D190" s="117"/>
      <c r="E190" s="118"/>
      <c r="F190" s="123"/>
      <c r="G190" s="120" t="e">
        <f>VLOOKUP(F190,在售产品明细!B:D,3,0)</f>
        <v>#N/A</v>
      </c>
      <c r="H190" s="121"/>
      <c r="I190" s="122" t="e">
        <f>VLOOKUP(G190,在售产品明细!A:C,3,0)</f>
        <v>#N/A</v>
      </c>
      <c r="J190" s="121"/>
      <c r="K190" s="122" t="str">
        <f t="shared" si="6"/>
        <v/>
      </c>
      <c r="L190" s="133" t="e">
        <f>+VLOOKUP(G190,在售产品明细!A:F,6,0)*H190*J190</f>
        <v>#N/A</v>
      </c>
      <c r="M190" s="134" t="e">
        <f>VLOOKUP(N190,学校信息!B:H,7,0)</f>
        <v>#N/A</v>
      </c>
      <c r="N190" s="134"/>
      <c r="O190" s="140" t="s">
        <v>781</v>
      </c>
      <c r="P190" s="135" t="e">
        <f>VLOOKUP(N190,学校信息!B:D,3,0)</f>
        <v>#N/A</v>
      </c>
      <c r="Q190" s="136" t="e">
        <f>VLOOKUP(N190,学校信息!B:E,4,0)</f>
        <v>#N/A</v>
      </c>
      <c r="R190" s="136" t="e">
        <f>VLOOKUP(N190,学校信息!B:F,5,0)</f>
        <v>#N/A</v>
      </c>
      <c r="S190" s="136" t="e">
        <f>VLOOKUP(N190,学校信息!B:I,8,0)</f>
        <v>#N/A</v>
      </c>
    </row>
    <row r="191" spans="1:19" ht="26.45" customHeight="1">
      <c r="A191" s="117"/>
      <c r="B191" s="111" t="e">
        <f>VLOOKUP(N191,学校信息!B:G,6,0)</f>
        <v>#N/A</v>
      </c>
      <c r="C191" s="111"/>
      <c r="D191" s="117"/>
      <c r="E191" s="118"/>
      <c r="F191" s="123"/>
      <c r="G191" s="120" t="e">
        <f>VLOOKUP(F191,在售产品明细!B:D,3,0)</f>
        <v>#N/A</v>
      </c>
      <c r="H191" s="121"/>
      <c r="I191" s="122" t="e">
        <f>VLOOKUP(G191,在售产品明细!A:C,3,0)</f>
        <v>#N/A</v>
      </c>
      <c r="J191" s="121"/>
      <c r="K191" s="122" t="str">
        <f t="shared" si="6"/>
        <v/>
      </c>
      <c r="L191" s="133" t="e">
        <f>+VLOOKUP(G191,在售产品明细!A:F,6,0)*H191*J191</f>
        <v>#N/A</v>
      </c>
      <c r="M191" s="134" t="e">
        <f>VLOOKUP(N191,学校信息!B:H,7,0)</f>
        <v>#N/A</v>
      </c>
      <c r="N191" s="134"/>
      <c r="O191" s="140" t="s">
        <v>781</v>
      </c>
      <c r="P191" s="135" t="e">
        <f>VLOOKUP(N191,学校信息!B:D,3,0)</f>
        <v>#N/A</v>
      </c>
      <c r="Q191" s="136" t="e">
        <f>VLOOKUP(N191,学校信息!B:E,4,0)</f>
        <v>#N/A</v>
      </c>
      <c r="R191" s="136" t="e">
        <f>VLOOKUP(N191,学校信息!B:F,5,0)</f>
        <v>#N/A</v>
      </c>
      <c r="S191" s="136" t="e">
        <f>VLOOKUP(N191,学校信息!B:I,8,0)</f>
        <v>#N/A</v>
      </c>
    </row>
    <row r="192" spans="1:19" ht="26.45" customHeight="1">
      <c r="A192" s="117"/>
      <c r="B192" s="111" t="e">
        <f>VLOOKUP(N192,学校信息!B:G,6,0)</f>
        <v>#N/A</v>
      </c>
      <c r="C192" s="111"/>
      <c r="D192" s="117"/>
      <c r="E192" s="118"/>
      <c r="F192" s="123"/>
      <c r="G192" s="120" t="e">
        <f>VLOOKUP(F192,在售产品明细!B:D,3,0)</f>
        <v>#N/A</v>
      </c>
      <c r="H192" s="121"/>
      <c r="I192" s="122" t="e">
        <f>VLOOKUP(G192,在售产品明细!A:C,3,0)</f>
        <v>#N/A</v>
      </c>
      <c r="J192" s="121"/>
      <c r="K192" s="122" t="str">
        <f t="shared" si="6"/>
        <v/>
      </c>
      <c r="L192" s="133" t="e">
        <f>+VLOOKUP(G192,在售产品明细!A:F,6,0)*H192*J192</f>
        <v>#N/A</v>
      </c>
      <c r="M192" s="134" t="e">
        <f>VLOOKUP(N192,学校信息!B:H,7,0)</f>
        <v>#N/A</v>
      </c>
      <c r="N192" s="134"/>
      <c r="O192" s="140" t="s">
        <v>781</v>
      </c>
      <c r="P192" s="135" t="e">
        <f>VLOOKUP(N192,学校信息!B:D,3,0)</f>
        <v>#N/A</v>
      </c>
      <c r="Q192" s="136" t="e">
        <f>VLOOKUP(N192,学校信息!B:E,4,0)</f>
        <v>#N/A</v>
      </c>
      <c r="R192" s="136" t="e">
        <f>VLOOKUP(N192,学校信息!B:F,5,0)</f>
        <v>#N/A</v>
      </c>
      <c r="S192" s="136" t="e">
        <f>VLOOKUP(N192,学校信息!B:I,8,0)</f>
        <v>#N/A</v>
      </c>
    </row>
    <row r="193" spans="1:19" ht="26.45" customHeight="1">
      <c r="A193" s="117"/>
      <c r="B193" s="111" t="e">
        <f>VLOOKUP(N193,学校信息!B:G,6,0)</f>
        <v>#N/A</v>
      </c>
      <c r="C193" s="111"/>
      <c r="D193" s="117"/>
      <c r="E193" s="118"/>
      <c r="F193" s="123"/>
      <c r="G193" s="120" t="e">
        <f>VLOOKUP(F193,在售产品明细!B:D,3,0)</f>
        <v>#N/A</v>
      </c>
      <c r="H193" s="121"/>
      <c r="I193" s="122" t="e">
        <f>VLOOKUP(G193,在售产品明细!A:C,3,0)</f>
        <v>#N/A</v>
      </c>
      <c r="J193" s="121"/>
      <c r="K193" s="122" t="str">
        <f t="shared" si="6"/>
        <v/>
      </c>
      <c r="L193" s="133" t="e">
        <f>+VLOOKUP(G193,在售产品明细!A:F,6,0)*H193*J193</f>
        <v>#N/A</v>
      </c>
      <c r="M193" s="134" t="e">
        <f>VLOOKUP(N193,学校信息!B:H,7,0)</f>
        <v>#N/A</v>
      </c>
      <c r="N193" s="134"/>
      <c r="O193" s="140" t="s">
        <v>781</v>
      </c>
      <c r="P193" s="135" t="e">
        <f>VLOOKUP(N193,学校信息!B:D,3,0)</f>
        <v>#N/A</v>
      </c>
      <c r="Q193" s="136" t="e">
        <f>VLOOKUP(N193,学校信息!B:E,4,0)</f>
        <v>#N/A</v>
      </c>
      <c r="R193" s="136" t="e">
        <f>VLOOKUP(N193,学校信息!B:F,5,0)</f>
        <v>#N/A</v>
      </c>
      <c r="S193" s="136" t="e">
        <f>VLOOKUP(N193,学校信息!B:I,8,0)</f>
        <v>#N/A</v>
      </c>
    </row>
    <row r="194" spans="1:19" ht="26.45" customHeight="1">
      <c r="A194" s="117"/>
      <c r="B194" s="111" t="e">
        <f>VLOOKUP(N194,学校信息!B:G,6,0)</f>
        <v>#N/A</v>
      </c>
      <c r="C194" s="111"/>
      <c r="D194" s="117"/>
      <c r="E194" s="118"/>
      <c r="F194" s="123"/>
      <c r="G194" s="120" t="e">
        <f>VLOOKUP(F194,在售产品明细!B:D,3,0)</f>
        <v>#N/A</v>
      </c>
      <c r="H194" s="121"/>
      <c r="I194" s="122" t="e">
        <f>VLOOKUP(G194,在售产品明细!A:C,3,0)</f>
        <v>#N/A</v>
      </c>
      <c r="J194" s="121"/>
      <c r="K194" s="122" t="str">
        <f t="shared" si="6"/>
        <v/>
      </c>
      <c r="L194" s="133" t="e">
        <f>+VLOOKUP(G194,在售产品明细!A:F,6,0)*H194*J194</f>
        <v>#N/A</v>
      </c>
      <c r="M194" s="134" t="e">
        <f>VLOOKUP(N194,学校信息!B:H,7,0)</f>
        <v>#N/A</v>
      </c>
      <c r="N194" s="134"/>
      <c r="O194" s="140" t="s">
        <v>781</v>
      </c>
      <c r="P194" s="135" t="e">
        <f>VLOOKUP(N194,学校信息!B:D,3,0)</f>
        <v>#N/A</v>
      </c>
      <c r="Q194" s="136" t="e">
        <f>VLOOKUP(N194,学校信息!B:E,4,0)</f>
        <v>#N/A</v>
      </c>
      <c r="R194" s="136" t="e">
        <f>VLOOKUP(N194,学校信息!B:F,5,0)</f>
        <v>#N/A</v>
      </c>
      <c r="S194" s="136" t="e">
        <f>VLOOKUP(N194,学校信息!B:I,8,0)</f>
        <v>#N/A</v>
      </c>
    </row>
    <row r="195" spans="1:19" ht="26.45" customHeight="1">
      <c r="A195" s="117"/>
      <c r="B195" s="111" t="e">
        <f>VLOOKUP(N195,学校信息!B:G,6,0)</f>
        <v>#N/A</v>
      </c>
      <c r="C195" s="111"/>
      <c r="D195" s="117"/>
      <c r="E195" s="118"/>
      <c r="F195" s="123"/>
      <c r="G195" s="120" t="e">
        <f>VLOOKUP(F195,在售产品明细!B:D,3,0)</f>
        <v>#N/A</v>
      </c>
      <c r="H195" s="121"/>
      <c r="I195" s="122" t="e">
        <f>VLOOKUP(G195,在售产品明细!A:C,3,0)</f>
        <v>#N/A</v>
      </c>
      <c r="J195" s="121"/>
      <c r="K195" s="122" t="str">
        <f t="shared" si="6"/>
        <v/>
      </c>
      <c r="L195" s="133" t="e">
        <f>+VLOOKUP(G195,在售产品明细!A:F,6,0)*H195*J195</f>
        <v>#N/A</v>
      </c>
      <c r="M195" s="134" t="e">
        <f>VLOOKUP(N195,学校信息!B:H,7,0)</f>
        <v>#N/A</v>
      </c>
      <c r="N195" s="134"/>
      <c r="O195" s="140" t="s">
        <v>781</v>
      </c>
      <c r="P195" s="135" t="e">
        <f>VLOOKUP(N195,学校信息!B:D,3,0)</f>
        <v>#N/A</v>
      </c>
      <c r="Q195" s="136" t="e">
        <f>VLOOKUP(N195,学校信息!B:E,4,0)</f>
        <v>#N/A</v>
      </c>
      <c r="R195" s="136" t="e">
        <f>VLOOKUP(N195,学校信息!B:F,5,0)</f>
        <v>#N/A</v>
      </c>
      <c r="S195" s="136" t="e">
        <f>VLOOKUP(N195,学校信息!B:I,8,0)</f>
        <v>#N/A</v>
      </c>
    </row>
    <row r="196" spans="1:19" ht="26.45" customHeight="1">
      <c r="A196" s="117"/>
      <c r="B196" s="111" t="e">
        <f>VLOOKUP(N196,学校信息!B:G,6,0)</f>
        <v>#N/A</v>
      </c>
      <c r="C196" s="111"/>
      <c r="D196" s="117"/>
      <c r="E196" s="118"/>
      <c r="F196" s="123"/>
      <c r="G196" s="120" t="e">
        <f>VLOOKUP(F196,在售产品明细!B:D,3,0)</f>
        <v>#N/A</v>
      </c>
      <c r="H196" s="121"/>
      <c r="I196" s="122" t="e">
        <f>VLOOKUP(G196,在售产品明细!A:C,3,0)</f>
        <v>#N/A</v>
      </c>
      <c r="J196" s="121"/>
      <c r="K196" s="122" t="str">
        <f t="shared" si="6"/>
        <v/>
      </c>
      <c r="L196" s="133" t="e">
        <f>+VLOOKUP(G196,在售产品明细!A:F,6,0)*H196*J196</f>
        <v>#N/A</v>
      </c>
      <c r="M196" s="134" t="e">
        <f>VLOOKUP(N196,学校信息!B:H,7,0)</f>
        <v>#N/A</v>
      </c>
      <c r="N196" s="134"/>
      <c r="O196" s="140" t="s">
        <v>781</v>
      </c>
      <c r="P196" s="135" t="e">
        <f>VLOOKUP(N196,学校信息!B:D,3,0)</f>
        <v>#N/A</v>
      </c>
      <c r="Q196" s="136" t="e">
        <f>VLOOKUP(N196,学校信息!B:E,4,0)</f>
        <v>#N/A</v>
      </c>
      <c r="R196" s="136" t="e">
        <f>VLOOKUP(N196,学校信息!B:F,5,0)</f>
        <v>#N/A</v>
      </c>
      <c r="S196" s="136" t="e">
        <f>VLOOKUP(N196,学校信息!B:I,8,0)</f>
        <v>#N/A</v>
      </c>
    </row>
    <row r="197" spans="1:19" ht="26.45" customHeight="1">
      <c r="A197" s="117"/>
      <c r="B197" s="111" t="e">
        <f>VLOOKUP(N197,学校信息!B:G,6,0)</f>
        <v>#N/A</v>
      </c>
      <c r="C197" s="111"/>
      <c r="D197" s="117"/>
      <c r="E197" s="118"/>
      <c r="F197" s="123"/>
      <c r="G197" s="120" t="e">
        <f>VLOOKUP(F197,在售产品明细!B:D,3,0)</f>
        <v>#N/A</v>
      </c>
      <c r="H197" s="121"/>
      <c r="I197" s="122" t="e">
        <f>VLOOKUP(G197,在售产品明细!A:C,3,0)</f>
        <v>#N/A</v>
      </c>
      <c r="J197" s="121"/>
      <c r="K197" s="122" t="str">
        <f t="shared" si="6"/>
        <v/>
      </c>
      <c r="L197" s="133" t="e">
        <f>+VLOOKUP(G197,在售产品明细!A:F,6,0)*H197*J197</f>
        <v>#N/A</v>
      </c>
      <c r="M197" s="134" t="e">
        <f>VLOOKUP(N197,学校信息!B:H,7,0)</f>
        <v>#N/A</v>
      </c>
      <c r="N197" s="134"/>
      <c r="O197" s="140" t="s">
        <v>781</v>
      </c>
      <c r="P197" s="135" t="e">
        <f>VLOOKUP(N197,学校信息!B:D,3,0)</f>
        <v>#N/A</v>
      </c>
      <c r="Q197" s="136" t="e">
        <f>VLOOKUP(N197,学校信息!B:E,4,0)</f>
        <v>#N/A</v>
      </c>
      <c r="R197" s="136" t="e">
        <f>VLOOKUP(N197,学校信息!B:F,5,0)</f>
        <v>#N/A</v>
      </c>
      <c r="S197" s="136" t="e">
        <f>VLOOKUP(N197,学校信息!B:I,8,0)</f>
        <v>#N/A</v>
      </c>
    </row>
    <row r="198" spans="1:19" ht="26.45" customHeight="1">
      <c r="A198" s="117"/>
      <c r="B198" s="111" t="e">
        <f>VLOOKUP(N198,学校信息!B:G,6,0)</f>
        <v>#N/A</v>
      </c>
      <c r="C198" s="111"/>
      <c r="D198" s="117"/>
      <c r="E198" s="118"/>
      <c r="F198" s="123"/>
      <c r="G198" s="120" t="e">
        <f>VLOOKUP(F198,在售产品明细!B:D,3,0)</f>
        <v>#N/A</v>
      </c>
      <c r="H198" s="121"/>
      <c r="I198" s="122" t="e">
        <f>VLOOKUP(G198,在售产品明细!A:C,3,0)</f>
        <v>#N/A</v>
      </c>
      <c r="J198" s="121"/>
      <c r="K198" s="122" t="str">
        <f t="shared" si="6"/>
        <v/>
      </c>
      <c r="L198" s="133" t="e">
        <f>+VLOOKUP(G198,在售产品明细!A:F,6,0)*H198*J198</f>
        <v>#N/A</v>
      </c>
      <c r="M198" s="134" t="e">
        <f>VLOOKUP(N198,学校信息!B:H,7,0)</f>
        <v>#N/A</v>
      </c>
      <c r="N198" s="134"/>
      <c r="O198" s="140" t="s">
        <v>781</v>
      </c>
      <c r="P198" s="135" t="e">
        <f>VLOOKUP(N198,学校信息!B:D,3,0)</f>
        <v>#N/A</v>
      </c>
      <c r="Q198" s="136" t="e">
        <f>VLOOKUP(N198,学校信息!B:E,4,0)</f>
        <v>#N/A</v>
      </c>
      <c r="R198" s="136" t="e">
        <f>VLOOKUP(N198,学校信息!B:F,5,0)</f>
        <v>#N/A</v>
      </c>
      <c r="S198" s="136" t="e">
        <f>VLOOKUP(N198,学校信息!B:I,8,0)</f>
        <v>#N/A</v>
      </c>
    </row>
    <row r="199" spans="1:19" ht="26.45" customHeight="1">
      <c r="A199" s="117"/>
      <c r="B199" s="111" t="e">
        <f>VLOOKUP(N199,学校信息!B:G,6,0)</f>
        <v>#N/A</v>
      </c>
      <c r="C199" s="111"/>
      <c r="D199" s="117"/>
      <c r="E199" s="118"/>
      <c r="F199" s="123"/>
      <c r="G199" s="120" t="e">
        <f>VLOOKUP(F199,在售产品明细!B:D,3,0)</f>
        <v>#N/A</v>
      </c>
      <c r="H199" s="121"/>
      <c r="I199" s="122" t="e">
        <f>VLOOKUP(G199,在售产品明细!A:C,3,0)</f>
        <v>#N/A</v>
      </c>
      <c r="J199" s="121"/>
      <c r="K199" s="122" t="str">
        <f t="shared" si="6"/>
        <v/>
      </c>
      <c r="L199" s="133" t="e">
        <f>+VLOOKUP(G199,在售产品明细!A:F,6,0)*H199*J199</f>
        <v>#N/A</v>
      </c>
      <c r="M199" s="134" t="e">
        <f>VLOOKUP(N199,学校信息!B:H,7,0)</f>
        <v>#N/A</v>
      </c>
      <c r="N199" s="134"/>
      <c r="O199" s="140" t="s">
        <v>781</v>
      </c>
      <c r="P199" s="135" t="e">
        <f>VLOOKUP(N199,学校信息!B:D,3,0)</f>
        <v>#N/A</v>
      </c>
      <c r="Q199" s="136" t="e">
        <f>VLOOKUP(N199,学校信息!B:E,4,0)</f>
        <v>#N/A</v>
      </c>
      <c r="R199" s="136" t="e">
        <f>VLOOKUP(N199,学校信息!B:F,5,0)</f>
        <v>#N/A</v>
      </c>
      <c r="S199" s="136" t="e">
        <f>VLOOKUP(N199,学校信息!B:I,8,0)</f>
        <v>#N/A</v>
      </c>
    </row>
    <row r="200" spans="1:19" ht="26.45" customHeight="1">
      <c r="A200" s="117"/>
      <c r="B200" s="111" t="e">
        <f>VLOOKUP(N200,学校信息!B:G,6,0)</f>
        <v>#N/A</v>
      </c>
      <c r="C200" s="111"/>
      <c r="D200" s="117"/>
      <c r="E200" s="118"/>
      <c r="F200" s="123"/>
      <c r="G200" s="120" t="e">
        <f>VLOOKUP(F200,在售产品明细!B:D,3,0)</f>
        <v>#N/A</v>
      </c>
      <c r="H200" s="121"/>
      <c r="I200" s="122" t="e">
        <f>VLOOKUP(G200,在售产品明细!A:C,3,0)</f>
        <v>#N/A</v>
      </c>
      <c r="J200" s="121"/>
      <c r="K200" s="122" t="str">
        <f t="shared" si="6"/>
        <v/>
      </c>
      <c r="L200" s="133" t="e">
        <f>+VLOOKUP(G200,在售产品明细!A:F,6,0)*H200*J200</f>
        <v>#N/A</v>
      </c>
      <c r="M200" s="134" t="e">
        <f>VLOOKUP(N200,学校信息!B:H,7,0)</f>
        <v>#N/A</v>
      </c>
      <c r="N200" s="134"/>
      <c r="O200" s="140" t="s">
        <v>781</v>
      </c>
      <c r="P200" s="135" t="e">
        <f>VLOOKUP(N200,学校信息!B:D,3,0)</f>
        <v>#N/A</v>
      </c>
      <c r="Q200" s="136" t="e">
        <f>VLOOKUP(N200,学校信息!B:E,4,0)</f>
        <v>#N/A</v>
      </c>
      <c r="R200" s="136" t="e">
        <f>VLOOKUP(N200,学校信息!B:F,5,0)</f>
        <v>#N/A</v>
      </c>
      <c r="S200" s="136" t="e">
        <f>VLOOKUP(N200,学校信息!B:I,8,0)</f>
        <v>#N/A</v>
      </c>
    </row>
    <row r="201" spans="1:19" ht="26.45" customHeight="1">
      <c r="A201" s="117"/>
      <c r="B201" s="111" t="e">
        <f>VLOOKUP(N201,学校信息!B:G,6,0)</f>
        <v>#N/A</v>
      </c>
      <c r="C201" s="111"/>
      <c r="D201" s="117"/>
      <c r="E201" s="118"/>
      <c r="F201" s="123"/>
      <c r="G201" s="120" t="e">
        <f>VLOOKUP(F201,在售产品明细!B:D,3,0)</f>
        <v>#N/A</v>
      </c>
      <c r="H201" s="121"/>
      <c r="I201" s="122" t="e">
        <f>VLOOKUP(G201,在售产品明细!A:C,3,0)</f>
        <v>#N/A</v>
      </c>
      <c r="J201" s="121"/>
      <c r="K201" s="122" t="str">
        <f t="shared" si="6"/>
        <v/>
      </c>
      <c r="L201" s="133" t="e">
        <f>+VLOOKUP(G201,在售产品明细!A:F,6,0)*H201*J201</f>
        <v>#N/A</v>
      </c>
      <c r="M201" s="134" t="e">
        <f>VLOOKUP(N201,学校信息!B:H,7,0)</f>
        <v>#N/A</v>
      </c>
      <c r="N201" s="134"/>
      <c r="O201" s="140" t="s">
        <v>781</v>
      </c>
      <c r="P201" s="135" t="e">
        <f>VLOOKUP(N201,学校信息!B:D,3,0)</f>
        <v>#N/A</v>
      </c>
      <c r="Q201" s="136" t="e">
        <f>VLOOKUP(N201,学校信息!B:E,4,0)</f>
        <v>#N/A</v>
      </c>
      <c r="R201" s="136" t="e">
        <f>VLOOKUP(N201,学校信息!B:F,5,0)</f>
        <v>#N/A</v>
      </c>
      <c r="S201" s="136" t="e">
        <f>VLOOKUP(N201,学校信息!B:I,8,0)</f>
        <v>#N/A</v>
      </c>
    </row>
    <row r="202" spans="1:19" ht="26.45" customHeight="1">
      <c r="A202" s="117"/>
      <c r="B202" s="111" t="e">
        <f>VLOOKUP(N202,学校信息!B:G,6,0)</f>
        <v>#N/A</v>
      </c>
      <c r="C202" s="111"/>
      <c r="D202" s="117"/>
      <c r="E202" s="118"/>
      <c r="F202" s="123"/>
      <c r="G202" s="120" t="e">
        <f>VLOOKUP(F202,在售产品明细!B:D,3,0)</f>
        <v>#N/A</v>
      </c>
      <c r="H202" s="121"/>
      <c r="I202" s="122" t="e">
        <f>VLOOKUP(G202,在售产品明细!A:C,3,0)</f>
        <v>#N/A</v>
      </c>
      <c r="J202" s="121"/>
      <c r="K202" s="122" t="str">
        <f t="shared" si="6"/>
        <v/>
      </c>
      <c r="L202" s="133" t="e">
        <f>+VLOOKUP(G202,在售产品明细!A:F,6,0)*H202*J202</f>
        <v>#N/A</v>
      </c>
      <c r="M202" s="134" t="e">
        <f>VLOOKUP(N202,学校信息!B:H,7,0)</f>
        <v>#N/A</v>
      </c>
      <c r="N202" s="134"/>
      <c r="O202" s="140" t="s">
        <v>781</v>
      </c>
      <c r="P202" s="135" t="e">
        <f>VLOOKUP(N202,学校信息!B:D,3,0)</f>
        <v>#N/A</v>
      </c>
      <c r="Q202" s="136" t="e">
        <f>VLOOKUP(N202,学校信息!B:E,4,0)</f>
        <v>#N/A</v>
      </c>
      <c r="R202" s="136" t="e">
        <f>VLOOKUP(N202,学校信息!B:F,5,0)</f>
        <v>#N/A</v>
      </c>
      <c r="S202" s="136" t="e">
        <f>VLOOKUP(N202,学校信息!B:I,8,0)</f>
        <v>#N/A</v>
      </c>
    </row>
    <row r="203" spans="1:19" ht="26.45" customHeight="1">
      <c r="A203" s="117"/>
      <c r="B203" s="111" t="e">
        <f>VLOOKUP(N203,学校信息!B:G,6,0)</f>
        <v>#N/A</v>
      </c>
      <c r="C203" s="111"/>
      <c r="D203" s="117"/>
      <c r="E203" s="118"/>
      <c r="F203" s="123"/>
      <c r="G203" s="120" t="e">
        <f>VLOOKUP(F203,在售产品明细!B:D,3,0)</f>
        <v>#N/A</v>
      </c>
      <c r="H203" s="121"/>
      <c r="I203" s="122" t="e">
        <f>VLOOKUP(G203,在售产品明细!A:C,3,0)</f>
        <v>#N/A</v>
      </c>
      <c r="J203" s="121"/>
      <c r="K203" s="122" t="str">
        <f t="shared" si="6"/>
        <v/>
      </c>
      <c r="L203" s="133" t="e">
        <f>+VLOOKUP(G203,在售产品明细!A:F,6,0)*H203*J203</f>
        <v>#N/A</v>
      </c>
      <c r="M203" s="134" t="e">
        <f>VLOOKUP(N203,学校信息!B:H,7,0)</f>
        <v>#N/A</v>
      </c>
      <c r="N203" s="134"/>
      <c r="O203" s="140" t="s">
        <v>781</v>
      </c>
      <c r="P203" s="135" t="e">
        <f>VLOOKUP(N203,学校信息!B:D,3,0)</f>
        <v>#N/A</v>
      </c>
      <c r="Q203" s="136" t="e">
        <f>VLOOKUP(N203,学校信息!B:E,4,0)</f>
        <v>#N/A</v>
      </c>
      <c r="R203" s="136" t="e">
        <f>VLOOKUP(N203,学校信息!B:F,5,0)</f>
        <v>#N/A</v>
      </c>
      <c r="S203" s="136" t="e">
        <f>VLOOKUP(N203,学校信息!B:I,8,0)</f>
        <v>#N/A</v>
      </c>
    </row>
    <row r="204" spans="1:19" ht="26.45" customHeight="1">
      <c r="A204" s="117"/>
      <c r="B204" s="111" t="e">
        <f>VLOOKUP(N204,学校信息!B:G,6,0)</f>
        <v>#N/A</v>
      </c>
      <c r="C204" s="111"/>
      <c r="D204" s="117"/>
      <c r="E204" s="118"/>
      <c r="F204" s="123"/>
      <c r="G204" s="120" t="e">
        <f>VLOOKUP(F204,在售产品明细!B:D,3,0)</f>
        <v>#N/A</v>
      </c>
      <c r="H204" s="121"/>
      <c r="I204" s="122" t="e">
        <f>VLOOKUP(G204,在售产品明细!A:C,3,0)</f>
        <v>#N/A</v>
      </c>
      <c r="J204" s="121"/>
      <c r="K204" s="122" t="str">
        <f t="shared" si="6"/>
        <v/>
      </c>
      <c r="L204" s="133" t="e">
        <f>+VLOOKUP(G204,在售产品明细!A:F,6,0)*H204*J204</f>
        <v>#N/A</v>
      </c>
      <c r="M204" s="134" t="e">
        <f>VLOOKUP(N204,学校信息!B:H,7,0)</f>
        <v>#N/A</v>
      </c>
      <c r="N204" s="134"/>
      <c r="O204" s="140" t="s">
        <v>781</v>
      </c>
      <c r="P204" s="135" t="e">
        <f>VLOOKUP(N204,学校信息!B:D,3,0)</f>
        <v>#N/A</v>
      </c>
      <c r="Q204" s="136" t="e">
        <f>VLOOKUP(N204,学校信息!B:E,4,0)</f>
        <v>#N/A</v>
      </c>
      <c r="R204" s="136" t="e">
        <f>VLOOKUP(N204,学校信息!B:F,5,0)</f>
        <v>#N/A</v>
      </c>
      <c r="S204" s="136" t="e">
        <f>VLOOKUP(N204,学校信息!B:I,8,0)</f>
        <v>#N/A</v>
      </c>
    </row>
    <row r="205" spans="1:19" ht="26.45" customHeight="1">
      <c r="A205" s="117"/>
      <c r="B205" s="111" t="e">
        <f>VLOOKUP(N205,学校信息!B:G,6,0)</f>
        <v>#N/A</v>
      </c>
      <c r="C205" s="111"/>
      <c r="D205" s="117"/>
      <c r="E205" s="118"/>
      <c r="F205" s="123"/>
      <c r="G205" s="120" t="e">
        <f>VLOOKUP(F205,在售产品明细!B:D,3,0)</f>
        <v>#N/A</v>
      </c>
      <c r="H205" s="121"/>
      <c r="I205" s="122" t="e">
        <f>VLOOKUP(G205,在售产品明细!A:C,3,0)</f>
        <v>#N/A</v>
      </c>
      <c r="J205" s="121"/>
      <c r="K205" s="122" t="str">
        <f t="shared" si="6"/>
        <v/>
      </c>
      <c r="L205" s="133" t="e">
        <f>+VLOOKUP(G205,在售产品明细!A:F,6,0)*H205*J205</f>
        <v>#N/A</v>
      </c>
      <c r="M205" s="134" t="e">
        <f>VLOOKUP(N205,学校信息!B:H,7,0)</f>
        <v>#N/A</v>
      </c>
      <c r="N205" s="134"/>
      <c r="O205" s="140" t="s">
        <v>781</v>
      </c>
      <c r="P205" s="135" t="e">
        <f>VLOOKUP(N205,学校信息!B:D,3,0)</f>
        <v>#N/A</v>
      </c>
      <c r="Q205" s="136" t="e">
        <f>VLOOKUP(N205,学校信息!B:E,4,0)</f>
        <v>#N/A</v>
      </c>
      <c r="R205" s="136" t="e">
        <f>VLOOKUP(N205,学校信息!B:F,5,0)</f>
        <v>#N/A</v>
      </c>
      <c r="S205" s="136" t="e">
        <f>VLOOKUP(N205,学校信息!B:I,8,0)</f>
        <v>#N/A</v>
      </c>
    </row>
    <row r="206" spans="1:19" ht="26.45" customHeight="1">
      <c r="A206" s="117"/>
      <c r="B206" s="111" t="e">
        <f>VLOOKUP(N206,学校信息!B:G,6,0)</f>
        <v>#N/A</v>
      </c>
      <c r="C206" s="111"/>
      <c r="D206" s="117"/>
      <c r="E206" s="118"/>
      <c r="F206" s="123"/>
      <c r="G206" s="120" t="e">
        <f>VLOOKUP(F206,在售产品明细!B:D,3,0)</f>
        <v>#N/A</v>
      </c>
      <c r="H206" s="121"/>
      <c r="I206" s="122" t="e">
        <f>VLOOKUP(G206,在售产品明细!A:C,3,0)</f>
        <v>#N/A</v>
      </c>
      <c r="J206" s="121"/>
      <c r="K206" s="122" t="str">
        <f t="shared" si="6"/>
        <v/>
      </c>
      <c r="L206" s="133" t="e">
        <f>+VLOOKUP(G206,在售产品明细!A:F,6,0)*H206*J206</f>
        <v>#N/A</v>
      </c>
      <c r="M206" s="134" t="e">
        <f>VLOOKUP(N206,学校信息!B:H,7,0)</f>
        <v>#N/A</v>
      </c>
      <c r="N206" s="134"/>
      <c r="O206" s="140" t="s">
        <v>781</v>
      </c>
      <c r="P206" s="135" t="e">
        <f>VLOOKUP(N206,学校信息!B:D,3,0)</f>
        <v>#N/A</v>
      </c>
      <c r="Q206" s="136" t="e">
        <f>VLOOKUP(N206,学校信息!B:E,4,0)</f>
        <v>#N/A</v>
      </c>
      <c r="R206" s="136" t="e">
        <f>VLOOKUP(N206,学校信息!B:F,5,0)</f>
        <v>#N/A</v>
      </c>
      <c r="S206" s="136" t="e">
        <f>VLOOKUP(N206,学校信息!B:I,8,0)</f>
        <v>#N/A</v>
      </c>
    </row>
    <row r="207" spans="1:19" ht="26.45" customHeight="1">
      <c r="A207" s="117"/>
      <c r="B207" s="111" t="e">
        <f>VLOOKUP(N207,学校信息!B:G,6,0)</f>
        <v>#N/A</v>
      </c>
      <c r="C207" s="111"/>
      <c r="D207" s="117"/>
      <c r="E207" s="118"/>
      <c r="F207" s="123"/>
      <c r="G207" s="120" t="e">
        <f>VLOOKUP(F207,在售产品明细!B:D,3,0)</f>
        <v>#N/A</v>
      </c>
      <c r="H207" s="121"/>
      <c r="I207" s="122" t="e">
        <f>VLOOKUP(G207,在售产品明细!A:C,3,0)</f>
        <v>#N/A</v>
      </c>
      <c r="J207" s="121"/>
      <c r="K207" s="122" t="str">
        <f t="shared" si="6"/>
        <v/>
      </c>
      <c r="L207" s="133" t="e">
        <f>+VLOOKUP(G207,在售产品明细!A:F,6,0)*H207*J207</f>
        <v>#N/A</v>
      </c>
      <c r="M207" s="134" t="e">
        <f>VLOOKUP(N207,学校信息!B:H,7,0)</f>
        <v>#N/A</v>
      </c>
      <c r="N207" s="134"/>
      <c r="O207" s="140" t="s">
        <v>781</v>
      </c>
      <c r="P207" s="135" t="e">
        <f>VLOOKUP(N207,学校信息!B:D,3,0)</f>
        <v>#N/A</v>
      </c>
      <c r="Q207" s="136" t="e">
        <f>VLOOKUP(N207,学校信息!B:E,4,0)</f>
        <v>#N/A</v>
      </c>
      <c r="R207" s="136" t="e">
        <f>VLOOKUP(N207,学校信息!B:F,5,0)</f>
        <v>#N/A</v>
      </c>
      <c r="S207" s="136" t="e">
        <f>VLOOKUP(N207,学校信息!B:I,8,0)</f>
        <v>#N/A</v>
      </c>
    </row>
    <row r="208" spans="1:19" ht="26.45" customHeight="1">
      <c r="A208" s="117"/>
      <c r="B208" s="111" t="e">
        <f>VLOOKUP(N208,学校信息!B:G,6,0)</f>
        <v>#N/A</v>
      </c>
      <c r="C208" s="111"/>
      <c r="D208" s="117"/>
      <c r="E208" s="118"/>
      <c r="F208" s="123"/>
      <c r="G208" s="120" t="e">
        <f>VLOOKUP(F208,在售产品明细!B:D,3,0)</f>
        <v>#N/A</v>
      </c>
      <c r="H208" s="121"/>
      <c r="I208" s="122" t="e">
        <f>VLOOKUP(G208,在售产品明细!A:C,3,0)</f>
        <v>#N/A</v>
      </c>
      <c r="J208" s="121"/>
      <c r="K208" s="122" t="str">
        <f t="shared" si="6"/>
        <v/>
      </c>
      <c r="L208" s="133" t="e">
        <f>+VLOOKUP(G208,在售产品明细!A:F,6,0)*H208*J208</f>
        <v>#N/A</v>
      </c>
      <c r="M208" s="134" t="e">
        <f>VLOOKUP(N208,学校信息!B:H,7,0)</f>
        <v>#N/A</v>
      </c>
      <c r="N208" s="134"/>
      <c r="O208" s="140" t="s">
        <v>781</v>
      </c>
      <c r="P208" s="135" t="e">
        <f>VLOOKUP(N208,学校信息!B:D,3,0)</f>
        <v>#N/A</v>
      </c>
      <c r="Q208" s="136" t="e">
        <f>VLOOKUP(N208,学校信息!B:E,4,0)</f>
        <v>#N/A</v>
      </c>
      <c r="R208" s="136" t="e">
        <f>VLOOKUP(N208,学校信息!B:F,5,0)</f>
        <v>#N/A</v>
      </c>
      <c r="S208" s="136" t="e">
        <f>VLOOKUP(N208,学校信息!B:I,8,0)</f>
        <v>#N/A</v>
      </c>
    </row>
    <row r="209" spans="1:19" ht="26.45" customHeight="1">
      <c r="A209" s="117"/>
      <c r="B209" s="111" t="e">
        <f>VLOOKUP(N209,学校信息!B:G,6,0)</f>
        <v>#N/A</v>
      </c>
      <c r="C209" s="111"/>
      <c r="D209" s="117"/>
      <c r="E209" s="118"/>
      <c r="F209" s="123"/>
      <c r="G209" s="120" t="e">
        <f>VLOOKUP(F209,在售产品明细!B:D,3,0)</f>
        <v>#N/A</v>
      </c>
      <c r="H209" s="121"/>
      <c r="I209" s="122" t="e">
        <f>VLOOKUP(G209,在售产品明细!A:C,3,0)</f>
        <v>#N/A</v>
      </c>
      <c r="J209" s="121"/>
      <c r="K209" s="122" t="str">
        <f t="shared" si="6"/>
        <v/>
      </c>
      <c r="L209" s="133" t="e">
        <f>+VLOOKUP(G209,在售产品明细!A:F,6,0)*H209*J209</f>
        <v>#N/A</v>
      </c>
      <c r="M209" s="134" t="e">
        <f>VLOOKUP(N209,学校信息!B:H,7,0)</f>
        <v>#N/A</v>
      </c>
      <c r="N209" s="134"/>
      <c r="O209" s="140" t="s">
        <v>781</v>
      </c>
      <c r="P209" s="135" t="e">
        <f>VLOOKUP(N209,学校信息!B:D,3,0)</f>
        <v>#N/A</v>
      </c>
      <c r="Q209" s="136" t="e">
        <f>VLOOKUP(N209,学校信息!B:E,4,0)</f>
        <v>#N/A</v>
      </c>
      <c r="R209" s="136" t="e">
        <f>VLOOKUP(N209,学校信息!B:F,5,0)</f>
        <v>#N/A</v>
      </c>
      <c r="S209" s="136" t="e">
        <f>VLOOKUP(N209,学校信息!B:I,8,0)</f>
        <v>#N/A</v>
      </c>
    </row>
    <row r="210" spans="1:19" ht="26.45" customHeight="1">
      <c r="A210" s="117"/>
      <c r="B210" s="111" t="e">
        <f>VLOOKUP(N210,学校信息!B:G,6,0)</f>
        <v>#N/A</v>
      </c>
      <c r="C210" s="111"/>
      <c r="D210" s="117"/>
      <c r="E210" s="118"/>
      <c r="F210" s="123"/>
      <c r="G210" s="120" t="e">
        <f>VLOOKUP(F210,在售产品明细!B:D,3,0)</f>
        <v>#N/A</v>
      </c>
      <c r="H210" s="121"/>
      <c r="I210" s="122" t="e">
        <f>VLOOKUP(G210,在售产品明细!A:C,3,0)</f>
        <v>#N/A</v>
      </c>
      <c r="J210" s="121"/>
      <c r="K210" s="122" t="str">
        <f t="shared" si="6"/>
        <v/>
      </c>
      <c r="L210" s="133" t="e">
        <f>+VLOOKUP(G210,在售产品明细!A:F,6,0)*H210*J210</f>
        <v>#N/A</v>
      </c>
      <c r="M210" s="134" t="e">
        <f>VLOOKUP(N210,学校信息!B:H,7,0)</f>
        <v>#N/A</v>
      </c>
      <c r="N210" s="134"/>
      <c r="O210" s="140" t="s">
        <v>781</v>
      </c>
      <c r="P210" s="135" t="e">
        <f>VLOOKUP(N210,学校信息!B:D,3,0)</f>
        <v>#N/A</v>
      </c>
      <c r="Q210" s="136" t="e">
        <f>VLOOKUP(N210,学校信息!B:E,4,0)</f>
        <v>#N/A</v>
      </c>
      <c r="R210" s="136" t="e">
        <f>VLOOKUP(N210,学校信息!B:F,5,0)</f>
        <v>#N/A</v>
      </c>
      <c r="S210" s="136" t="e">
        <f>VLOOKUP(N210,学校信息!B:I,8,0)</f>
        <v>#N/A</v>
      </c>
    </row>
    <row r="211" spans="1:19" ht="26.45" customHeight="1">
      <c r="A211" s="117"/>
      <c r="B211" s="111" t="e">
        <f>VLOOKUP(N211,学校信息!B:G,6,0)</f>
        <v>#N/A</v>
      </c>
      <c r="C211" s="111"/>
      <c r="D211" s="117"/>
      <c r="E211" s="118"/>
      <c r="F211" s="123"/>
      <c r="G211" s="120" t="e">
        <f>VLOOKUP(F211,在售产品明细!B:D,3,0)</f>
        <v>#N/A</v>
      </c>
      <c r="H211" s="121"/>
      <c r="I211" s="122" t="e">
        <f>VLOOKUP(G211,在售产品明细!A:C,3,0)</f>
        <v>#N/A</v>
      </c>
      <c r="J211" s="121"/>
      <c r="K211" s="122" t="str">
        <f t="shared" si="6"/>
        <v/>
      </c>
      <c r="L211" s="133" t="e">
        <f>+VLOOKUP(G211,在售产品明细!A:F,6,0)*H211*J211</f>
        <v>#N/A</v>
      </c>
      <c r="M211" s="134" t="e">
        <f>VLOOKUP(N211,学校信息!B:H,7,0)</f>
        <v>#N/A</v>
      </c>
      <c r="N211" s="134"/>
      <c r="O211" s="140" t="s">
        <v>781</v>
      </c>
      <c r="P211" s="135" t="e">
        <f>VLOOKUP(N211,学校信息!B:D,3,0)</f>
        <v>#N/A</v>
      </c>
      <c r="Q211" s="136" t="e">
        <f>VLOOKUP(N211,学校信息!B:E,4,0)</f>
        <v>#N/A</v>
      </c>
      <c r="R211" s="136" t="e">
        <f>VLOOKUP(N211,学校信息!B:F,5,0)</f>
        <v>#N/A</v>
      </c>
      <c r="S211" s="136" t="e">
        <f>VLOOKUP(N211,学校信息!B:I,8,0)</f>
        <v>#N/A</v>
      </c>
    </row>
    <row r="212" spans="1:19" ht="26.45" customHeight="1">
      <c r="A212" s="117"/>
      <c r="B212" s="111" t="e">
        <f>VLOOKUP(N212,学校信息!B:G,6,0)</f>
        <v>#N/A</v>
      </c>
      <c r="C212" s="111"/>
      <c r="D212" s="117"/>
      <c r="E212" s="118"/>
      <c r="F212" s="123"/>
      <c r="G212" s="120" t="e">
        <f>VLOOKUP(F212,在售产品明细!B:D,3,0)</f>
        <v>#N/A</v>
      </c>
      <c r="H212" s="121"/>
      <c r="I212" s="122" t="e">
        <f>VLOOKUP(G212,在售产品明细!A:C,3,0)</f>
        <v>#N/A</v>
      </c>
      <c r="J212" s="121"/>
      <c r="K212" s="122" t="str">
        <f t="shared" si="6"/>
        <v/>
      </c>
      <c r="L212" s="133" t="e">
        <f>+VLOOKUP(G212,在售产品明细!A:F,6,0)*H212*J212</f>
        <v>#N/A</v>
      </c>
      <c r="M212" s="134" t="e">
        <f>VLOOKUP(N212,学校信息!B:H,7,0)</f>
        <v>#N/A</v>
      </c>
      <c r="N212" s="134"/>
      <c r="O212" s="140" t="s">
        <v>781</v>
      </c>
      <c r="P212" s="135" t="e">
        <f>VLOOKUP(N212,学校信息!B:D,3,0)</f>
        <v>#N/A</v>
      </c>
      <c r="Q212" s="136" t="e">
        <f>VLOOKUP(N212,学校信息!B:E,4,0)</f>
        <v>#N/A</v>
      </c>
      <c r="R212" s="136" t="e">
        <f>VLOOKUP(N212,学校信息!B:F,5,0)</f>
        <v>#N/A</v>
      </c>
      <c r="S212" s="136" t="e">
        <f>VLOOKUP(N212,学校信息!B:I,8,0)</f>
        <v>#N/A</v>
      </c>
    </row>
    <row r="213" spans="1:19" ht="26.45" customHeight="1">
      <c r="A213" s="117"/>
      <c r="B213" s="111" t="e">
        <f>VLOOKUP(N213,学校信息!B:G,6,0)</f>
        <v>#N/A</v>
      </c>
      <c r="C213" s="111"/>
      <c r="D213" s="117"/>
      <c r="E213" s="118"/>
      <c r="F213" s="123"/>
      <c r="G213" s="120" t="e">
        <f>VLOOKUP(F213,在售产品明细!B:D,3,0)</f>
        <v>#N/A</v>
      </c>
      <c r="H213" s="121"/>
      <c r="I213" s="122" t="e">
        <f>VLOOKUP(G213,在售产品明细!A:C,3,0)</f>
        <v>#N/A</v>
      </c>
      <c r="J213" s="121"/>
      <c r="K213" s="122" t="str">
        <f t="shared" si="6"/>
        <v/>
      </c>
      <c r="L213" s="133" t="e">
        <f>+VLOOKUP(G213,在售产品明细!A:F,6,0)*H213*J213</f>
        <v>#N/A</v>
      </c>
      <c r="M213" s="134" t="e">
        <f>VLOOKUP(N213,学校信息!B:H,7,0)</f>
        <v>#N/A</v>
      </c>
      <c r="N213" s="134"/>
      <c r="O213" s="140" t="s">
        <v>781</v>
      </c>
      <c r="P213" s="135" t="e">
        <f>VLOOKUP(N213,学校信息!B:D,3,0)</f>
        <v>#N/A</v>
      </c>
      <c r="Q213" s="136" t="e">
        <f>VLOOKUP(N213,学校信息!B:E,4,0)</f>
        <v>#N/A</v>
      </c>
      <c r="R213" s="136" t="e">
        <f>VLOOKUP(N213,学校信息!B:F,5,0)</f>
        <v>#N/A</v>
      </c>
      <c r="S213" s="136" t="e">
        <f>VLOOKUP(N213,学校信息!B:I,8,0)</f>
        <v>#N/A</v>
      </c>
    </row>
    <row r="214" spans="1:19" ht="26.45" customHeight="1">
      <c r="A214" s="117"/>
      <c r="B214" s="111" t="e">
        <f>VLOOKUP(N214,学校信息!B:G,6,0)</f>
        <v>#N/A</v>
      </c>
      <c r="C214" s="111"/>
      <c r="D214" s="117"/>
      <c r="E214" s="118"/>
      <c r="F214" s="123"/>
      <c r="G214" s="120" t="e">
        <f>VLOOKUP(F214,在售产品明细!B:D,3,0)</f>
        <v>#N/A</v>
      </c>
      <c r="H214" s="121"/>
      <c r="I214" s="122" t="e">
        <f>VLOOKUP(G214,在售产品明细!A:C,3,0)</f>
        <v>#N/A</v>
      </c>
      <c r="J214" s="121"/>
      <c r="K214" s="122" t="str">
        <f t="shared" si="6"/>
        <v/>
      </c>
      <c r="L214" s="133" t="e">
        <f>+VLOOKUP(G214,在售产品明细!A:F,6,0)*H214*J214</f>
        <v>#N/A</v>
      </c>
      <c r="M214" s="134" t="e">
        <f>VLOOKUP(N214,学校信息!B:H,7,0)</f>
        <v>#N/A</v>
      </c>
      <c r="N214" s="134"/>
      <c r="O214" s="140" t="s">
        <v>781</v>
      </c>
      <c r="P214" s="135" t="e">
        <f>VLOOKUP(N214,学校信息!B:D,3,0)</f>
        <v>#N/A</v>
      </c>
      <c r="Q214" s="136" t="e">
        <f>VLOOKUP(N214,学校信息!B:E,4,0)</f>
        <v>#N/A</v>
      </c>
      <c r="R214" s="136" t="e">
        <f>VLOOKUP(N214,学校信息!B:F,5,0)</f>
        <v>#N/A</v>
      </c>
      <c r="S214" s="136" t="e">
        <f>VLOOKUP(N214,学校信息!B:I,8,0)</f>
        <v>#N/A</v>
      </c>
    </row>
    <row r="215" spans="1:19" ht="26.45" customHeight="1">
      <c r="A215" s="117"/>
      <c r="B215" s="111" t="e">
        <f>VLOOKUP(N215,学校信息!B:G,6,0)</f>
        <v>#N/A</v>
      </c>
      <c r="C215" s="111"/>
      <c r="D215" s="117"/>
      <c r="E215" s="118"/>
      <c r="F215" s="123"/>
      <c r="G215" s="120" t="e">
        <f>VLOOKUP(F215,在售产品明细!B:D,3,0)</f>
        <v>#N/A</v>
      </c>
      <c r="H215" s="121"/>
      <c r="I215" s="122" t="e">
        <f>VLOOKUP(G215,在售产品明细!A:C,3,0)</f>
        <v>#N/A</v>
      </c>
      <c r="J215" s="121"/>
      <c r="K215" s="122" t="str">
        <f t="shared" si="6"/>
        <v/>
      </c>
      <c r="L215" s="133" t="e">
        <f>+VLOOKUP(G215,在售产品明细!A:F,6,0)*H215*J215</f>
        <v>#N/A</v>
      </c>
      <c r="M215" s="134" t="e">
        <f>VLOOKUP(N215,学校信息!B:H,7,0)</f>
        <v>#N/A</v>
      </c>
      <c r="N215" s="134"/>
      <c r="O215" s="140" t="s">
        <v>781</v>
      </c>
      <c r="P215" s="135" t="e">
        <f>VLOOKUP(N215,学校信息!B:D,3,0)</f>
        <v>#N/A</v>
      </c>
      <c r="Q215" s="136" t="e">
        <f>VLOOKUP(N215,学校信息!B:E,4,0)</f>
        <v>#N/A</v>
      </c>
      <c r="R215" s="136" t="e">
        <f>VLOOKUP(N215,学校信息!B:F,5,0)</f>
        <v>#N/A</v>
      </c>
      <c r="S215" s="136" t="e">
        <f>VLOOKUP(N215,学校信息!B:I,8,0)</f>
        <v>#N/A</v>
      </c>
    </row>
    <row r="216" spans="1:19" ht="26.45" customHeight="1">
      <c r="A216" s="117"/>
      <c r="B216" s="111" t="e">
        <f>VLOOKUP(N216,学校信息!B:G,6,0)</f>
        <v>#N/A</v>
      </c>
      <c r="C216" s="111"/>
      <c r="D216" s="117"/>
      <c r="E216" s="118"/>
      <c r="F216" s="123"/>
      <c r="G216" s="120" t="e">
        <f>VLOOKUP(F216,在售产品明细!B:D,3,0)</f>
        <v>#N/A</v>
      </c>
      <c r="H216" s="121"/>
      <c r="I216" s="122" t="e">
        <f>VLOOKUP(G216,在售产品明细!A:C,3,0)</f>
        <v>#N/A</v>
      </c>
      <c r="J216" s="121"/>
      <c r="K216" s="122" t="str">
        <f t="shared" si="6"/>
        <v/>
      </c>
      <c r="L216" s="133" t="e">
        <f>+VLOOKUP(G216,在售产品明细!A:F,6,0)*H216*J216</f>
        <v>#N/A</v>
      </c>
      <c r="M216" s="134" t="e">
        <f>VLOOKUP(N216,学校信息!B:H,7,0)</f>
        <v>#N/A</v>
      </c>
      <c r="N216" s="134"/>
      <c r="O216" s="140" t="s">
        <v>781</v>
      </c>
      <c r="P216" s="135" t="e">
        <f>VLOOKUP(N216,学校信息!B:D,3,0)</f>
        <v>#N/A</v>
      </c>
      <c r="Q216" s="136" t="e">
        <f>VLOOKUP(N216,学校信息!B:E,4,0)</f>
        <v>#N/A</v>
      </c>
      <c r="R216" s="136" t="e">
        <f>VLOOKUP(N216,学校信息!B:F,5,0)</f>
        <v>#N/A</v>
      </c>
      <c r="S216" s="136" t="e">
        <f>VLOOKUP(N216,学校信息!B:I,8,0)</f>
        <v>#N/A</v>
      </c>
    </row>
    <row r="217" spans="1:19" ht="26.45" customHeight="1">
      <c r="A217" s="117"/>
      <c r="B217" s="111" t="e">
        <f>VLOOKUP(N217,学校信息!B:G,6,0)</f>
        <v>#N/A</v>
      </c>
      <c r="C217" s="111"/>
      <c r="D217" s="117"/>
      <c r="E217" s="118"/>
      <c r="F217" s="123"/>
      <c r="G217" s="120" t="e">
        <f>VLOOKUP(F217,在售产品明细!B:D,3,0)</f>
        <v>#N/A</v>
      </c>
      <c r="H217" s="121"/>
      <c r="I217" s="122" t="e">
        <f>VLOOKUP(G217,在售产品明细!A:C,3,0)</f>
        <v>#N/A</v>
      </c>
      <c r="J217" s="121"/>
      <c r="K217" s="122" t="str">
        <f t="shared" si="6"/>
        <v/>
      </c>
      <c r="L217" s="133" t="e">
        <f>+VLOOKUP(G217,在售产品明细!A:F,6,0)*H217*J217</f>
        <v>#N/A</v>
      </c>
      <c r="M217" s="134" t="e">
        <f>VLOOKUP(N217,学校信息!B:H,7,0)</f>
        <v>#N/A</v>
      </c>
      <c r="N217" s="134"/>
      <c r="O217" s="140" t="s">
        <v>781</v>
      </c>
      <c r="P217" s="135" t="e">
        <f>VLOOKUP(N217,学校信息!B:D,3,0)</f>
        <v>#N/A</v>
      </c>
      <c r="Q217" s="136" t="e">
        <f>VLOOKUP(N217,学校信息!B:E,4,0)</f>
        <v>#N/A</v>
      </c>
      <c r="R217" s="136" t="e">
        <f>VLOOKUP(N217,学校信息!B:F,5,0)</f>
        <v>#N/A</v>
      </c>
      <c r="S217" s="136" t="e">
        <f>VLOOKUP(N217,学校信息!B:I,8,0)</f>
        <v>#N/A</v>
      </c>
    </row>
    <row r="218" spans="1:19" ht="26.45" customHeight="1">
      <c r="A218" s="117"/>
      <c r="B218" s="111" t="e">
        <f>VLOOKUP(N218,学校信息!B:G,6,0)</f>
        <v>#N/A</v>
      </c>
      <c r="C218" s="111"/>
      <c r="D218" s="117"/>
      <c r="E218" s="118"/>
      <c r="F218" s="123"/>
      <c r="G218" s="120" t="e">
        <f>VLOOKUP(F218,在售产品明细!B:D,3,0)</f>
        <v>#N/A</v>
      </c>
      <c r="H218" s="121"/>
      <c r="I218" s="122" t="e">
        <f>VLOOKUP(G218,在售产品明细!A:C,3,0)</f>
        <v>#N/A</v>
      </c>
      <c r="J218" s="121"/>
      <c r="K218" s="122" t="str">
        <f t="shared" ref="K218:K249" si="7">IFERROR(H218*I218,"")</f>
        <v/>
      </c>
      <c r="L218" s="133" t="e">
        <f>+VLOOKUP(G218,在售产品明细!A:F,6,0)*H218*J218</f>
        <v>#N/A</v>
      </c>
      <c r="M218" s="134" t="e">
        <f>VLOOKUP(N218,学校信息!B:H,7,0)</f>
        <v>#N/A</v>
      </c>
      <c r="N218" s="134"/>
      <c r="O218" s="140" t="s">
        <v>781</v>
      </c>
      <c r="P218" s="135" t="e">
        <f>VLOOKUP(N218,学校信息!B:D,3,0)</f>
        <v>#N/A</v>
      </c>
      <c r="Q218" s="136" t="e">
        <f>VLOOKUP(N218,学校信息!B:E,4,0)</f>
        <v>#N/A</v>
      </c>
      <c r="R218" s="136" t="e">
        <f>VLOOKUP(N218,学校信息!B:F,5,0)</f>
        <v>#N/A</v>
      </c>
      <c r="S218" s="136" t="e">
        <f>VLOOKUP(N218,学校信息!B:I,8,0)</f>
        <v>#N/A</v>
      </c>
    </row>
    <row r="219" spans="1:19" ht="26.45" customHeight="1">
      <c r="A219" s="117"/>
      <c r="B219" s="111" t="e">
        <f>VLOOKUP(N219,学校信息!B:G,6,0)</f>
        <v>#N/A</v>
      </c>
      <c r="C219" s="111"/>
      <c r="D219" s="117"/>
      <c r="E219" s="118"/>
      <c r="F219" s="123"/>
      <c r="G219" s="120" t="e">
        <f>VLOOKUP(F219,在售产品明细!B:D,3,0)</f>
        <v>#N/A</v>
      </c>
      <c r="H219" s="121"/>
      <c r="I219" s="122" t="e">
        <f>VLOOKUP(G219,在售产品明细!A:C,3,0)</f>
        <v>#N/A</v>
      </c>
      <c r="J219" s="121"/>
      <c r="K219" s="122" t="str">
        <f t="shared" si="7"/>
        <v/>
      </c>
      <c r="L219" s="133" t="e">
        <f>+VLOOKUP(G219,在售产品明细!A:F,6,0)*H219*J219</f>
        <v>#N/A</v>
      </c>
      <c r="M219" s="134" t="e">
        <f>VLOOKUP(N219,学校信息!B:H,7,0)</f>
        <v>#N/A</v>
      </c>
      <c r="N219" s="134"/>
      <c r="O219" s="140" t="s">
        <v>781</v>
      </c>
      <c r="P219" s="135" t="e">
        <f>VLOOKUP(N219,学校信息!B:D,3,0)</f>
        <v>#N/A</v>
      </c>
      <c r="Q219" s="136" t="e">
        <f>VLOOKUP(N219,学校信息!B:E,4,0)</f>
        <v>#N/A</v>
      </c>
      <c r="R219" s="136" t="e">
        <f>VLOOKUP(N219,学校信息!B:F,5,0)</f>
        <v>#N/A</v>
      </c>
      <c r="S219" s="136" t="e">
        <f>VLOOKUP(N219,学校信息!B:I,8,0)</f>
        <v>#N/A</v>
      </c>
    </row>
    <row r="220" spans="1:19" ht="26.45" customHeight="1">
      <c r="A220" s="117"/>
      <c r="B220" s="111" t="e">
        <f>VLOOKUP(N220,学校信息!B:G,6,0)</f>
        <v>#N/A</v>
      </c>
      <c r="C220" s="111"/>
      <c r="D220" s="117"/>
      <c r="E220" s="118"/>
      <c r="F220" s="123"/>
      <c r="G220" s="120" t="e">
        <f>VLOOKUP(F220,在售产品明细!B:D,3,0)</f>
        <v>#N/A</v>
      </c>
      <c r="H220" s="121"/>
      <c r="I220" s="122" t="e">
        <f>VLOOKUP(G220,在售产品明细!A:C,3,0)</f>
        <v>#N/A</v>
      </c>
      <c r="J220" s="121"/>
      <c r="K220" s="122" t="str">
        <f t="shared" si="7"/>
        <v/>
      </c>
      <c r="L220" s="133" t="e">
        <f>+VLOOKUP(G220,在售产品明细!A:F,6,0)*H220*J220</f>
        <v>#N/A</v>
      </c>
      <c r="M220" s="134" t="e">
        <f>VLOOKUP(N220,学校信息!B:H,7,0)</f>
        <v>#N/A</v>
      </c>
      <c r="N220" s="134"/>
      <c r="O220" s="140" t="s">
        <v>781</v>
      </c>
      <c r="P220" s="135" t="e">
        <f>VLOOKUP(N220,学校信息!B:D,3,0)</f>
        <v>#N/A</v>
      </c>
      <c r="Q220" s="136" t="e">
        <f>VLOOKUP(N220,学校信息!B:E,4,0)</f>
        <v>#N/A</v>
      </c>
      <c r="R220" s="136" t="e">
        <f>VLOOKUP(N220,学校信息!B:F,5,0)</f>
        <v>#N/A</v>
      </c>
      <c r="S220" s="136" t="e">
        <f>VLOOKUP(N220,学校信息!B:I,8,0)</f>
        <v>#N/A</v>
      </c>
    </row>
    <row r="221" spans="1:19" ht="26.45" customHeight="1">
      <c r="A221" s="117"/>
      <c r="B221" s="111" t="e">
        <f>VLOOKUP(N221,学校信息!B:G,6,0)</f>
        <v>#N/A</v>
      </c>
      <c r="C221" s="111"/>
      <c r="D221" s="117"/>
      <c r="E221" s="118"/>
      <c r="F221" s="123"/>
      <c r="G221" s="120" t="e">
        <f>VLOOKUP(F221,在售产品明细!B:D,3,0)</f>
        <v>#N/A</v>
      </c>
      <c r="H221" s="121"/>
      <c r="I221" s="122" t="e">
        <f>VLOOKUP(G221,在售产品明细!A:C,3,0)</f>
        <v>#N/A</v>
      </c>
      <c r="J221" s="121"/>
      <c r="K221" s="122" t="str">
        <f t="shared" si="7"/>
        <v/>
      </c>
      <c r="L221" s="133" t="e">
        <f>+VLOOKUP(G221,在售产品明细!A:F,6,0)*H221*J221</f>
        <v>#N/A</v>
      </c>
      <c r="M221" s="134" t="e">
        <f>VLOOKUP(N221,学校信息!B:H,7,0)</f>
        <v>#N/A</v>
      </c>
      <c r="N221" s="134"/>
      <c r="O221" s="140" t="s">
        <v>781</v>
      </c>
      <c r="P221" s="135" t="e">
        <f>VLOOKUP(N221,学校信息!B:D,3,0)</f>
        <v>#N/A</v>
      </c>
      <c r="Q221" s="136" t="e">
        <f>VLOOKUP(N221,学校信息!B:E,4,0)</f>
        <v>#N/A</v>
      </c>
      <c r="R221" s="136" t="e">
        <f>VLOOKUP(N221,学校信息!B:F,5,0)</f>
        <v>#N/A</v>
      </c>
      <c r="S221" s="136" t="e">
        <f>VLOOKUP(N221,学校信息!B:I,8,0)</f>
        <v>#N/A</v>
      </c>
    </row>
    <row r="222" spans="1:19" ht="26.45" customHeight="1">
      <c r="A222" s="117"/>
      <c r="B222" s="111" t="e">
        <f>VLOOKUP(N222,学校信息!B:G,6,0)</f>
        <v>#N/A</v>
      </c>
      <c r="C222" s="111"/>
      <c r="D222" s="117"/>
      <c r="E222" s="118"/>
      <c r="F222" s="123"/>
      <c r="G222" s="120" t="e">
        <f>VLOOKUP(F222,在售产品明细!B:D,3,0)</f>
        <v>#N/A</v>
      </c>
      <c r="H222" s="121"/>
      <c r="I222" s="122" t="e">
        <f>VLOOKUP(G222,在售产品明细!A:C,3,0)</f>
        <v>#N/A</v>
      </c>
      <c r="J222" s="121"/>
      <c r="K222" s="122" t="str">
        <f t="shared" si="7"/>
        <v/>
      </c>
      <c r="L222" s="133" t="e">
        <f>+VLOOKUP(G222,在售产品明细!A:F,6,0)*H222*J222</f>
        <v>#N/A</v>
      </c>
      <c r="M222" s="134" t="e">
        <f>VLOOKUP(N222,学校信息!B:H,7,0)</f>
        <v>#N/A</v>
      </c>
      <c r="N222" s="134"/>
      <c r="O222" s="140" t="s">
        <v>781</v>
      </c>
      <c r="P222" s="135" t="e">
        <f>VLOOKUP(N222,学校信息!B:D,3,0)</f>
        <v>#N/A</v>
      </c>
      <c r="Q222" s="136" t="e">
        <f>VLOOKUP(N222,学校信息!B:E,4,0)</f>
        <v>#N/A</v>
      </c>
      <c r="R222" s="136" t="e">
        <f>VLOOKUP(N222,学校信息!B:F,5,0)</f>
        <v>#N/A</v>
      </c>
      <c r="S222" s="136" t="e">
        <f>VLOOKUP(N222,学校信息!B:I,8,0)</f>
        <v>#N/A</v>
      </c>
    </row>
    <row r="223" spans="1:19" ht="26.45" customHeight="1">
      <c r="A223" s="117"/>
      <c r="B223" s="111" t="e">
        <f>VLOOKUP(N223,学校信息!B:G,6,0)</f>
        <v>#N/A</v>
      </c>
      <c r="C223" s="111"/>
      <c r="D223" s="117"/>
      <c r="E223" s="118"/>
      <c r="F223" s="123"/>
      <c r="G223" s="120" t="e">
        <f>VLOOKUP(F223,在售产品明细!B:D,3,0)</f>
        <v>#N/A</v>
      </c>
      <c r="H223" s="121"/>
      <c r="I223" s="122" t="e">
        <f>VLOOKUP(G223,在售产品明细!A:C,3,0)</f>
        <v>#N/A</v>
      </c>
      <c r="J223" s="121"/>
      <c r="K223" s="122" t="str">
        <f t="shared" si="7"/>
        <v/>
      </c>
      <c r="L223" s="133" t="e">
        <f>+VLOOKUP(G223,在售产品明细!A:F,6,0)*H223*J223</f>
        <v>#N/A</v>
      </c>
      <c r="M223" s="134" t="e">
        <f>VLOOKUP(N223,学校信息!B:H,7,0)</f>
        <v>#N/A</v>
      </c>
      <c r="N223" s="134"/>
      <c r="O223" s="140" t="s">
        <v>781</v>
      </c>
      <c r="P223" s="135" t="e">
        <f>VLOOKUP(N223,学校信息!B:D,3,0)</f>
        <v>#N/A</v>
      </c>
      <c r="Q223" s="136" t="e">
        <f>VLOOKUP(N223,学校信息!B:E,4,0)</f>
        <v>#N/A</v>
      </c>
      <c r="R223" s="136" t="e">
        <f>VLOOKUP(N223,学校信息!B:F,5,0)</f>
        <v>#N/A</v>
      </c>
      <c r="S223" s="136" t="e">
        <f>VLOOKUP(N223,学校信息!B:I,8,0)</f>
        <v>#N/A</v>
      </c>
    </row>
    <row r="224" spans="1:19" ht="26.45" customHeight="1">
      <c r="A224" s="117"/>
      <c r="B224" s="111" t="e">
        <f>VLOOKUP(N224,学校信息!B:G,6,0)</f>
        <v>#N/A</v>
      </c>
      <c r="C224" s="111"/>
      <c r="D224" s="117"/>
      <c r="E224" s="118"/>
      <c r="F224" s="123"/>
      <c r="G224" s="120" t="e">
        <f>VLOOKUP(F224,在售产品明细!B:D,3,0)</f>
        <v>#N/A</v>
      </c>
      <c r="H224" s="121"/>
      <c r="I224" s="122" t="e">
        <f>VLOOKUP(G224,在售产品明细!A:C,3,0)</f>
        <v>#N/A</v>
      </c>
      <c r="J224" s="121"/>
      <c r="K224" s="122" t="str">
        <f t="shared" si="7"/>
        <v/>
      </c>
      <c r="L224" s="133" t="e">
        <f>+VLOOKUP(G224,在售产品明细!A:F,6,0)*H224*J224</f>
        <v>#N/A</v>
      </c>
      <c r="M224" s="134" t="e">
        <f>VLOOKUP(N224,学校信息!B:H,7,0)</f>
        <v>#N/A</v>
      </c>
      <c r="N224" s="134"/>
      <c r="O224" s="140" t="s">
        <v>781</v>
      </c>
      <c r="P224" s="135" t="e">
        <f>VLOOKUP(N224,学校信息!B:D,3,0)</f>
        <v>#N/A</v>
      </c>
      <c r="Q224" s="136" t="e">
        <f>VLOOKUP(N224,学校信息!B:E,4,0)</f>
        <v>#N/A</v>
      </c>
      <c r="R224" s="136" t="e">
        <f>VLOOKUP(N224,学校信息!B:F,5,0)</f>
        <v>#N/A</v>
      </c>
      <c r="S224" s="136" t="e">
        <f>VLOOKUP(N224,学校信息!B:I,8,0)</f>
        <v>#N/A</v>
      </c>
    </row>
    <row r="225" spans="1:19" ht="26.45" customHeight="1">
      <c r="A225" s="117"/>
      <c r="B225" s="111" t="e">
        <f>VLOOKUP(N225,学校信息!B:G,6,0)</f>
        <v>#N/A</v>
      </c>
      <c r="C225" s="111"/>
      <c r="D225" s="117"/>
      <c r="E225" s="118"/>
      <c r="F225" s="123"/>
      <c r="G225" s="120" t="e">
        <f>VLOOKUP(F225,在售产品明细!B:D,3,0)</f>
        <v>#N/A</v>
      </c>
      <c r="H225" s="121"/>
      <c r="I225" s="122" t="e">
        <f>VLOOKUP(G225,在售产品明细!A:C,3,0)</f>
        <v>#N/A</v>
      </c>
      <c r="J225" s="121"/>
      <c r="K225" s="122" t="str">
        <f t="shared" si="7"/>
        <v/>
      </c>
      <c r="L225" s="133" t="e">
        <f>+VLOOKUP(G225,在售产品明细!A:F,6,0)*H225*J225</f>
        <v>#N/A</v>
      </c>
      <c r="M225" s="134" t="e">
        <f>VLOOKUP(N225,学校信息!B:H,7,0)</f>
        <v>#N/A</v>
      </c>
      <c r="N225" s="134"/>
      <c r="O225" s="140" t="s">
        <v>781</v>
      </c>
      <c r="P225" s="135" t="e">
        <f>VLOOKUP(N225,学校信息!B:D,3,0)</f>
        <v>#N/A</v>
      </c>
      <c r="Q225" s="136" t="e">
        <f>VLOOKUP(N225,学校信息!B:E,4,0)</f>
        <v>#N/A</v>
      </c>
      <c r="R225" s="136" t="e">
        <f>VLOOKUP(N225,学校信息!B:F,5,0)</f>
        <v>#N/A</v>
      </c>
      <c r="S225" s="136" t="e">
        <f>VLOOKUP(N225,学校信息!B:I,8,0)</f>
        <v>#N/A</v>
      </c>
    </row>
    <row r="226" spans="1:19" ht="26.45" customHeight="1">
      <c r="A226" s="117"/>
      <c r="B226" s="111" t="e">
        <f>VLOOKUP(N226,学校信息!B:G,6,0)</f>
        <v>#N/A</v>
      </c>
      <c r="C226" s="111"/>
      <c r="D226" s="117"/>
      <c r="E226" s="118"/>
      <c r="F226" s="123"/>
      <c r="G226" s="120" t="e">
        <f>VLOOKUP(F226,在售产品明细!B:D,3,0)</f>
        <v>#N/A</v>
      </c>
      <c r="H226" s="121"/>
      <c r="I226" s="122" t="e">
        <f>VLOOKUP(G226,在售产品明细!A:C,3,0)</f>
        <v>#N/A</v>
      </c>
      <c r="J226" s="121"/>
      <c r="K226" s="122" t="str">
        <f t="shared" si="7"/>
        <v/>
      </c>
      <c r="L226" s="133" t="e">
        <f>+VLOOKUP(G226,在售产品明细!A:F,6,0)*H226*J226</f>
        <v>#N/A</v>
      </c>
      <c r="M226" s="134" t="e">
        <f>VLOOKUP(N226,学校信息!B:H,7,0)</f>
        <v>#N/A</v>
      </c>
      <c r="N226" s="134"/>
      <c r="O226" s="140" t="s">
        <v>781</v>
      </c>
      <c r="P226" s="135" t="e">
        <f>VLOOKUP(N226,学校信息!B:D,3,0)</f>
        <v>#N/A</v>
      </c>
      <c r="Q226" s="136" t="e">
        <f>VLOOKUP(N226,学校信息!B:E,4,0)</f>
        <v>#N/A</v>
      </c>
      <c r="R226" s="136" t="e">
        <f>VLOOKUP(N226,学校信息!B:F,5,0)</f>
        <v>#N/A</v>
      </c>
      <c r="S226" s="136" t="e">
        <f>VLOOKUP(N226,学校信息!B:I,8,0)</f>
        <v>#N/A</v>
      </c>
    </row>
    <row r="227" spans="1:19" ht="26.45" customHeight="1">
      <c r="A227" s="117"/>
      <c r="B227" s="111" t="e">
        <f>VLOOKUP(N227,学校信息!B:G,6,0)</f>
        <v>#N/A</v>
      </c>
      <c r="C227" s="111"/>
      <c r="D227" s="117"/>
      <c r="E227" s="118"/>
      <c r="F227" s="123"/>
      <c r="G227" s="120" t="e">
        <f>VLOOKUP(F227,在售产品明细!B:D,3,0)</f>
        <v>#N/A</v>
      </c>
      <c r="H227" s="121"/>
      <c r="I227" s="122" t="e">
        <f>VLOOKUP(G227,在售产品明细!A:C,3,0)</f>
        <v>#N/A</v>
      </c>
      <c r="J227" s="121"/>
      <c r="K227" s="122" t="str">
        <f t="shared" si="7"/>
        <v/>
      </c>
      <c r="L227" s="133" t="e">
        <f>+VLOOKUP(G227,在售产品明细!A:F,6,0)*H227*J227</f>
        <v>#N/A</v>
      </c>
      <c r="M227" s="134" t="e">
        <f>VLOOKUP(N227,学校信息!B:H,7,0)</f>
        <v>#N/A</v>
      </c>
      <c r="N227" s="134"/>
      <c r="O227" s="140" t="s">
        <v>781</v>
      </c>
      <c r="P227" s="135" t="e">
        <f>VLOOKUP(N227,学校信息!B:D,3,0)</f>
        <v>#N/A</v>
      </c>
      <c r="Q227" s="136" t="e">
        <f>VLOOKUP(N227,学校信息!B:E,4,0)</f>
        <v>#N/A</v>
      </c>
      <c r="R227" s="136" t="e">
        <f>VLOOKUP(N227,学校信息!B:F,5,0)</f>
        <v>#N/A</v>
      </c>
      <c r="S227" s="136" t="e">
        <f>VLOOKUP(N227,学校信息!B:I,8,0)</f>
        <v>#N/A</v>
      </c>
    </row>
    <row r="228" spans="1:19" ht="26.45" customHeight="1">
      <c r="A228" s="117"/>
      <c r="B228" s="111" t="e">
        <f>VLOOKUP(N228,学校信息!B:G,6,0)</f>
        <v>#N/A</v>
      </c>
      <c r="C228" s="111"/>
      <c r="D228" s="117"/>
      <c r="E228" s="118"/>
      <c r="F228" s="123"/>
      <c r="G228" s="120" t="e">
        <f>VLOOKUP(F228,在售产品明细!B:D,3,0)</f>
        <v>#N/A</v>
      </c>
      <c r="H228" s="121"/>
      <c r="I228" s="122" t="e">
        <f>VLOOKUP(G228,在售产品明细!A:C,3,0)</f>
        <v>#N/A</v>
      </c>
      <c r="J228" s="121"/>
      <c r="K228" s="122" t="str">
        <f t="shared" si="7"/>
        <v/>
      </c>
      <c r="L228" s="133" t="e">
        <f>+VLOOKUP(G228,在售产品明细!A:F,6,0)*H228*J228</f>
        <v>#N/A</v>
      </c>
      <c r="M228" s="134" t="e">
        <f>VLOOKUP(N228,学校信息!B:H,7,0)</f>
        <v>#N/A</v>
      </c>
      <c r="N228" s="134"/>
      <c r="O228" s="140" t="s">
        <v>781</v>
      </c>
      <c r="P228" s="135" t="e">
        <f>VLOOKUP(N228,学校信息!B:D,3,0)</f>
        <v>#N/A</v>
      </c>
      <c r="Q228" s="136" t="e">
        <f>VLOOKUP(N228,学校信息!B:E,4,0)</f>
        <v>#N/A</v>
      </c>
      <c r="R228" s="136" t="e">
        <f>VLOOKUP(N228,学校信息!B:F,5,0)</f>
        <v>#N/A</v>
      </c>
      <c r="S228" s="136" t="e">
        <f>VLOOKUP(N228,学校信息!B:I,8,0)</f>
        <v>#N/A</v>
      </c>
    </row>
    <row r="229" spans="1:19" ht="26.45" customHeight="1">
      <c r="A229" s="117"/>
      <c r="B229" s="111" t="e">
        <f>VLOOKUP(N229,学校信息!B:G,6,0)</f>
        <v>#N/A</v>
      </c>
      <c r="C229" s="111"/>
      <c r="D229" s="117"/>
      <c r="E229" s="118"/>
      <c r="F229" s="123"/>
      <c r="G229" s="120" t="e">
        <f>VLOOKUP(F229,在售产品明细!B:D,3,0)</f>
        <v>#N/A</v>
      </c>
      <c r="H229" s="121"/>
      <c r="I229" s="122" t="e">
        <f>VLOOKUP(G229,在售产品明细!A:C,3,0)</f>
        <v>#N/A</v>
      </c>
      <c r="J229" s="121"/>
      <c r="K229" s="122" t="str">
        <f t="shared" si="7"/>
        <v/>
      </c>
      <c r="L229" s="133" t="e">
        <f>+VLOOKUP(G229,在售产品明细!A:F,6,0)*H229*J229</f>
        <v>#N/A</v>
      </c>
      <c r="M229" s="134" t="e">
        <f>VLOOKUP(N229,学校信息!B:H,7,0)</f>
        <v>#N/A</v>
      </c>
      <c r="N229" s="134"/>
      <c r="O229" s="140" t="s">
        <v>781</v>
      </c>
      <c r="P229" s="135" t="e">
        <f>VLOOKUP(N229,学校信息!B:D,3,0)</f>
        <v>#N/A</v>
      </c>
      <c r="Q229" s="136" t="e">
        <f>VLOOKUP(N229,学校信息!B:E,4,0)</f>
        <v>#N/A</v>
      </c>
      <c r="R229" s="136" t="e">
        <f>VLOOKUP(N229,学校信息!B:F,5,0)</f>
        <v>#N/A</v>
      </c>
      <c r="S229" s="136" t="e">
        <f>VLOOKUP(N229,学校信息!B:I,8,0)</f>
        <v>#N/A</v>
      </c>
    </row>
    <row r="230" spans="1:19" ht="26.45" customHeight="1">
      <c r="A230" s="117"/>
      <c r="B230" s="111" t="e">
        <f>VLOOKUP(N230,学校信息!B:G,6,0)</f>
        <v>#N/A</v>
      </c>
      <c r="C230" s="111"/>
      <c r="D230" s="117"/>
      <c r="E230" s="118"/>
      <c r="F230" s="123"/>
      <c r="G230" s="120" t="e">
        <f>VLOOKUP(F230,在售产品明细!B:D,3,0)</f>
        <v>#N/A</v>
      </c>
      <c r="H230" s="121"/>
      <c r="I230" s="122" t="e">
        <f>VLOOKUP(G230,在售产品明细!A:C,3,0)</f>
        <v>#N/A</v>
      </c>
      <c r="J230" s="121"/>
      <c r="K230" s="122" t="str">
        <f t="shared" si="7"/>
        <v/>
      </c>
      <c r="L230" s="133" t="e">
        <f>+VLOOKUP(G230,在售产品明细!A:F,6,0)*H230*J230</f>
        <v>#N/A</v>
      </c>
      <c r="M230" s="134" t="e">
        <f>VLOOKUP(N230,学校信息!B:H,7,0)</f>
        <v>#N/A</v>
      </c>
      <c r="N230" s="134"/>
      <c r="O230" s="140" t="s">
        <v>781</v>
      </c>
      <c r="P230" s="135" t="e">
        <f>VLOOKUP(N230,学校信息!B:D,3,0)</f>
        <v>#N/A</v>
      </c>
      <c r="Q230" s="136" t="e">
        <f>VLOOKUP(N230,学校信息!B:E,4,0)</f>
        <v>#N/A</v>
      </c>
      <c r="R230" s="136" t="e">
        <f>VLOOKUP(N230,学校信息!B:F,5,0)</f>
        <v>#N/A</v>
      </c>
      <c r="S230" s="136" t="e">
        <f>VLOOKUP(N230,学校信息!B:I,8,0)</f>
        <v>#N/A</v>
      </c>
    </row>
    <row r="231" spans="1:19" ht="26.45" customHeight="1">
      <c r="A231" s="117"/>
      <c r="B231" s="111" t="e">
        <f>VLOOKUP(N231,学校信息!B:G,6,0)</f>
        <v>#N/A</v>
      </c>
      <c r="C231" s="111"/>
      <c r="D231" s="117"/>
      <c r="E231" s="118"/>
      <c r="F231" s="123"/>
      <c r="G231" s="120" t="e">
        <f>VLOOKUP(F231,在售产品明细!B:D,3,0)</f>
        <v>#N/A</v>
      </c>
      <c r="H231" s="121"/>
      <c r="I231" s="122" t="e">
        <f>VLOOKUP(G231,在售产品明细!A:C,3,0)</f>
        <v>#N/A</v>
      </c>
      <c r="J231" s="121"/>
      <c r="K231" s="122" t="str">
        <f t="shared" si="7"/>
        <v/>
      </c>
      <c r="L231" s="133" t="e">
        <f>+VLOOKUP(G231,在售产品明细!A:F,6,0)*H231*J231</f>
        <v>#N/A</v>
      </c>
      <c r="M231" s="134" t="e">
        <f>VLOOKUP(N231,学校信息!B:H,7,0)</f>
        <v>#N/A</v>
      </c>
      <c r="N231" s="134"/>
      <c r="O231" s="140" t="s">
        <v>781</v>
      </c>
      <c r="P231" s="135" t="e">
        <f>VLOOKUP(N231,学校信息!B:D,3,0)</f>
        <v>#N/A</v>
      </c>
      <c r="Q231" s="136" t="e">
        <f>VLOOKUP(N231,学校信息!B:E,4,0)</f>
        <v>#N/A</v>
      </c>
      <c r="R231" s="136" t="e">
        <f>VLOOKUP(N231,学校信息!B:F,5,0)</f>
        <v>#N/A</v>
      </c>
      <c r="S231" s="136" t="e">
        <f>VLOOKUP(N231,学校信息!B:I,8,0)</f>
        <v>#N/A</v>
      </c>
    </row>
    <row r="232" spans="1:19" ht="26.45" customHeight="1">
      <c r="A232" s="117"/>
      <c r="B232" s="111" t="e">
        <f>VLOOKUP(N232,学校信息!B:G,6,0)</f>
        <v>#N/A</v>
      </c>
      <c r="C232" s="111"/>
      <c r="D232" s="117"/>
      <c r="E232" s="118"/>
      <c r="F232" s="123"/>
      <c r="G232" s="120" t="e">
        <f>VLOOKUP(F232,在售产品明细!B:D,3,0)</f>
        <v>#N/A</v>
      </c>
      <c r="H232" s="121"/>
      <c r="I232" s="122" t="e">
        <f>VLOOKUP(G232,在售产品明细!A:C,3,0)</f>
        <v>#N/A</v>
      </c>
      <c r="J232" s="121"/>
      <c r="K232" s="122" t="str">
        <f t="shared" si="7"/>
        <v/>
      </c>
      <c r="L232" s="133" t="e">
        <f>+VLOOKUP(G232,在售产品明细!A:F,6,0)*H232*J232</f>
        <v>#N/A</v>
      </c>
      <c r="M232" s="134" t="e">
        <f>VLOOKUP(N232,学校信息!B:H,7,0)</f>
        <v>#N/A</v>
      </c>
      <c r="N232" s="134"/>
      <c r="O232" s="140" t="s">
        <v>781</v>
      </c>
      <c r="P232" s="135" t="e">
        <f>VLOOKUP(N232,学校信息!B:D,3,0)</f>
        <v>#N/A</v>
      </c>
      <c r="Q232" s="136" t="e">
        <f>VLOOKUP(N232,学校信息!B:E,4,0)</f>
        <v>#N/A</v>
      </c>
      <c r="R232" s="136" t="e">
        <f>VLOOKUP(N232,学校信息!B:F,5,0)</f>
        <v>#N/A</v>
      </c>
      <c r="S232" s="136" t="e">
        <f>VLOOKUP(N232,学校信息!B:I,8,0)</f>
        <v>#N/A</v>
      </c>
    </row>
    <row r="233" spans="1:19" ht="26.45" customHeight="1">
      <c r="A233" s="117"/>
      <c r="B233" s="111" t="e">
        <f>VLOOKUP(N233,学校信息!B:G,6,0)</f>
        <v>#N/A</v>
      </c>
      <c r="C233" s="111"/>
      <c r="D233" s="117"/>
      <c r="E233" s="118"/>
      <c r="F233" s="123"/>
      <c r="G233" s="120" t="e">
        <f>VLOOKUP(F233,在售产品明细!B:D,3,0)</f>
        <v>#N/A</v>
      </c>
      <c r="H233" s="121"/>
      <c r="I233" s="122" t="e">
        <f>VLOOKUP(G233,在售产品明细!A:C,3,0)</f>
        <v>#N/A</v>
      </c>
      <c r="J233" s="121"/>
      <c r="K233" s="122" t="str">
        <f t="shared" si="7"/>
        <v/>
      </c>
      <c r="L233" s="133" t="e">
        <f>+VLOOKUP(G233,在售产品明细!A:F,6,0)*H233*J233</f>
        <v>#N/A</v>
      </c>
      <c r="M233" s="134" t="e">
        <f>VLOOKUP(N233,学校信息!B:H,7,0)</f>
        <v>#N/A</v>
      </c>
      <c r="N233" s="134"/>
      <c r="O233" s="140" t="s">
        <v>781</v>
      </c>
      <c r="P233" s="135" t="e">
        <f>VLOOKUP(N233,学校信息!B:D,3,0)</f>
        <v>#N/A</v>
      </c>
      <c r="Q233" s="136" t="e">
        <f>VLOOKUP(N233,学校信息!B:E,4,0)</f>
        <v>#N/A</v>
      </c>
      <c r="R233" s="136" t="e">
        <f>VLOOKUP(N233,学校信息!B:F,5,0)</f>
        <v>#N/A</v>
      </c>
      <c r="S233" s="136" t="e">
        <f>VLOOKUP(N233,学校信息!B:I,8,0)</f>
        <v>#N/A</v>
      </c>
    </row>
    <row r="234" spans="1:19" ht="26.45" customHeight="1">
      <c r="A234" s="117"/>
      <c r="B234" s="111" t="e">
        <f>VLOOKUP(N234,学校信息!B:G,6,0)</f>
        <v>#N/A</v>
      </c>
      <c r="C234" s="111"/>
      <c r="D234" s="117"/>
      <c r="E234" s="118"/>
      <c r="F234" s="123"/>
      <c r="G234" s="120" t="e">
        <f>VLOOKUP(F234,在售产品明细!B:D,3,0)</f>
        <v>#N/A</v>
      </c>
      <c r="H234" s="121"/>
      <c r="I234" s="122" t="e">
        <f>VLOOKUP(G234,在售产品明细!A:C,3,0)</f>
        <v>#N/A</v>
      </c>
      <c r="J234" s="121"/>
      <c r="K234" s="122" t="str">
        <f t="shared" si="7"/>
        <v/>
      </c>
      <c r="L234" s="133" t="e">
        <f>+VLOOKUP(G234,在售产品明细!A:F,6,0)*H234*J234</f>
        <v>#N/A</v>
      </c>
      <c r="M234" s="134" t="e">
        <f>VLOOKUP(N234,学校信息!B:H,7,0)</f>
        <v>#N/A</v>
      </c>
      <c r="N234" s="134"/>
      <c r="O234" s="140" t="s">
        <v>781</v>
      </c>
      <c r="P234" s="135" t="e">
        <f>VLOOKUP(N234,学校信息!B:D,3,0)</f>
        <v>#N/A</v>
      </c>
      <c r="Q234" s="136" t="e">
        <f>VLOOKUP(N234,学校信息!B:E,4,0)</f>
        <v>#N/A</v>
      </c>
      <c r="R234" s="136" t="e">
        <f>VLOOKUP(N234,学校信息!B:F,5,0)</f>
        <v>#N/A</v>
      </c>
      <c r="S234" s="136" t="e">
        <f>VLOOKUP(N234,学校信息!B:I,8,0)</f>
        <v>#N/A</v>
      </c>
    </row>
    <row r="235" spans="1:19" ht="26.45" customHeight="1">
      <c r="A235" s="117"/>
      <c r="B235" s="111" t="e">
        <f>VLOOKUP(N235,学校信息!B:G,6,0)</f>
        <v>#N/A</v>
      </c>
      <c r="C235" s="111"/>
      <c r="D235" s="117"/>
      <c r="E235" s="118"/>
      <c r="F235" s="123"/>
      <c r="G235" s="120" t="e">
        <f>VLOOKUP(F235,在售产品明细!B:D,3,0)</f>
        <v>#N/A</v>
      </c>
      <c r="H235" s="121"/>
      <c r="I235" s="122" t="e">
        <f>VLOOKUP(G235,在售产品明细!A:C,3,0)</f>
        <v>#N/A</v>
      </c>
      <c r="J235" s="121"/>
      <c r="K235" s="122" t="str">
        <f t="shared" si="7"/>
        <v/>
      </c>
      <c r="L235" s="133" t="e">
        <f>+VLOOKUP(G235,在售产品明细!A:F,6,0)*H235*J235</f>
        <v>#N/A</v>
      </c>
      <c r="M235" s="134" t="e">
        <f>VLOOKUP(N235,学校信息!B:H,7,0)</f>
        <v>#N/A</v>
      </c>
      <c r="N235" s="134"/>
      <c r="O235" s="140" t="s">
        <v>781</v>
      </c>
      <c r="P235" s="135" t="e">
        <f>VLOOKUP(N235,学校信息!B:D,3,0)</f>
        <v>#N/A</v>
      </c>
      <c r="Q235" s="136" t="e">
        <f>VLOOKUP(N235,学校信息!B:E,4,0)</f>
        <v>#N/A</v>
      </c>
      <c r="R235" s="136" t="e">
        <f>VLOOKUP(N235,学校信息!B:F,5,0)</f>
        <v>#N/A</v>
      </c>
      <c r="S235" s="136" t="e">
        <f>VLOOKUP(N235,学校信息!B:I,8,0)</f>
        <v>#N/A</v>
      </c>
    </row>
    <row r="236" spans="1:19" ht="26.45" customHeight="1">
      <c r="A236" s="117"/>
      <c r="B236" s="111" t="e">
        <f>VLOOKUP(N236,学校信息!B:G,6,0)</f>
        <v>#N/A</v>
      </c>
      <c r="C236" s="111"/>
      <c r="D236" s="117"/>
      <c r="E236" s="118"/>
      <c r="F236" s="123"/>
      <c r="G236" s="120" t="e">
        <f>VLOOKUP(F236,在售产品明细!B:D,3,0)</f>
        <v>#N/A</v>
      </c>
      <c r="H236" s="121"/>
      <c r="I236" s="122" t="e">
        <f>VLOOKUP(G236,在售产品明细!A:C,3,0)</f>
        <v>#N/A</v>
      </c>
      <c r="J236" s="121"/>
      <c r="K236" s="122" t="str">
        <f t="shared" si="7"/>
        <v/>
      </c>
      <c r="L236" s="133" t="e">
        <f>+VLOOKUP(G236,在售产品明细!A:F,6,0)*H236*J236</f>
        <v>#N/A</v>
      </c>
      <c r="M236" s="134" t="e">
        <f>VLOOKUP(N236,学校信息!B:H,7,0)</f>
        <v>#N/A</v>
      </c>
      <c r="N236" s="134"/>
      <c r="O236" s="140" t="s">
        <v>781</v>
      </c>
      <c r="P236" s="135" t="e">
        <f>VLOOKUP(N236,学校信息!B:D,3,0)</f>
        <v>#N/A</v>
      </c>
      <c r="Q236" s="136" t="e">
        <f>VLOOKUP(N236,学校信息!B:E,4,0)</f>
        <v>#N/A</v>
      </c>
      <c r="R236" s="136" t="e">
        <f>VLOOKUP(N236,学校信息!B:F,5,0)</f>
        <v>#N/A</v>
      </c>
      <c r="S236" s="136" t="e">
        <f>VLOOKUP(N236,学校信息!B:I,8,0)</f>
        <v>#N/A</v>
      </c>
    </row>
    <row r="237" spans="1:19" ht="26.45" customHeight="1">
      <c r="A237" s="117"/>
      <c r="B237" s="111" t="e">
        <f>VLOOKUP(N237,学校信息!B:G,6,0)</f>
        <v>#N/A</v>
      </c>
      <c r="C237" s="111"/>
      <c r="D237" s="117"/>
      <c r="E237" s="118"/>
      <c r="F237" s="123"/>
      <c r="G237" s="120" t="e">
        <f>VLOOKUP(F237,在售产品明细!B:D,3,0)</f>
        <v>#N/A</v>
      </c>
      <c r="H237" s="121"/>
      <c r="I237" s="122" t="e">
        <f>VLOOKUP(G237,在售产品明细!A:C,3,0)</f>
        <v>#N/A</v>
      </c>
      <c r="J237" s="121"/>
      <c r="K237" s="122" t="str">
        <f t="shared" si="7"/>
        <v/>
      </c>
      <c r="L237" s="133" t="e">
        <f>+VLOOKUP(G237,在售产品明细!A:F,6,0)*H237*J237</f>
        <v>#N/A</v>
      </c>
      <c r="M237" s="134" t="e">
        <f>VLOOKUP(N237,学校信息!B:H,7,0)</f>
        <v>#N/A</v>
      </c>
      <c r="N237" s="134"/>
      <c r="O237" s="140" t="s">
        <v>781</v>
      </c>
      <c r="P237" s="135" t="e">
        <f>VLOOKUP(N237,学校信息!B:D,3,0)</f>
        <v>#N/A</v>
      </c>
      <c r="Q237" s="136" t="e">
        <f>VLOOKUP(N237,学校信息!B:E,4,0)</f>
        <v>#N/A</v>
      </c>
      <c r="R237" s="136" t="e">
        <f>VLOOKUP(N237,学校信息!B:F,5,0)</f>
        <v>#N/A</v>
      </c>
      <c r="S237" s="136" t="e">
        <f>VLOOKUP(N237,学校信息!B:I,8,0)</f>
        <v>#N/A</v>
      </c>
    </row>
    <row r="238" spans="1:19" ht="26.45" customHeight="1">
      <c r="A238" s="117"/>
      <c r="B238" s="111" t="e">
        <f>VLOOKUP(N238,学校信息!B:G,6,0)</f>
        <v>#N/A</v>
      </c>
      <c r="C238" s="111"/>
      <c r="D238" s="117"/>
      <c r="E238" s="118"/>
      <c r="F238" s="123"/>
      <c r="G238" s="120" t="e">
        <f>VLOOKUP(F238,在售产品明细!B:D,3,0)</f>
        <v>#N/A</v>
      </c>
      <c r="H238" s="121"/>
      <c r="I238" s="122" t="e">
        <f>VLOOKUP(G238,在售产品明细!A:C,3,0)</f>
        <v>#N/A</v>
      </c>
      <c r="J238" s="121"/>
      <c r="K238" s="122" t="str">
        <f t="shared" si="7"/>
        <v/>
      </c>
      <c r="L238" s="133" t="e">
        <f>+VLOOKUP(G238,在售产品明细!A:F,6,0)*H238*J238</f>
        <v>#N/A</v>
      </c>
      <c r="M238" s="134" t="e">
        <f>VLOOKUP(N238,学校信息!B:H,7,0)</f>
        <v>#N/A</v>
      </c>
      <c r="N238" s="134"/>
      <c r="O238" s="140" t="s">
        <v>781</v>
      </c>
      <c r="P238" s="135" t="e">
        <f>VLOOKUP(N238,学校信息!B:D,3,0)</f>
        <v>#N/A</v>
      </c>
      <c r="Q238" s="136" t="e">
        <f>VLOOKUP(N238,学校信息!B:E,4,0)</f>
        <v>#N/A</v>
      </c>
      <c r="R238" s="136" t="e">
        <f>VLOOKUP(N238,学校信息!B:F,5,0)</f>
        <v>#N/A</v>
      </c>
      <c r="S238" s="136" t="e">
        <f>VLOOKUP(N238,学校信息!B:I,8,0)</f>
        <v>#N/A</v>
      </c>
    </row>
    <row r="239" spans="1:19" ht="26.45" customHeight="1">
      <c r="A239" s="117"/>
      <c r="B239" s="111" t="e">
        <f>VLOOKUP(N239,学校信息!B:G,6,0)</f>
        <v>#N/A</v>
      </c>
      <c r="C239" s="111"/>
      <c r="D239" s="117"/>
      <c r="E239" s="118"/>
      <c r="F239" s="123"/>
      <c r="G239" s="120" t="e">
        <f>VLOOKUP(F239,在售产品明细!B:D,3,0)</f>
        <v>#N/A</v>
      </c>
      <c r="H239" s="121"/>
      <c r="I239" s="122" t="e">
        <f>VLOOKUP(G239,在售产品明细!A:C,3,0)</f>
        <v>#N/A</v>
      </c>
      <c r="J239" s="121"/>
      <c r="K239" s="122" t="str">
        <f t="shared" si="7"/>
        <v/>
      </c>
      <c r="L239" s="133" t="e">
        <f>+VLOOKUP(G239,在售产品明细!A:F,6,0)*H239*J239</f>
        <v>#N/A</v>
      </c>
      <c r="M239" s="134" t="e">
        <f>VLOOKUP(N239,学校信息!B:H,7,0)</f>
        <v>#N/A</v>
      </c>
      <c r="N239" s="134"/>
      <c r="O239" s="140" t="s">
        <v>781</v>
      </c>
      <c r="P239" s="135" t="e">
        <f>VLOOKUP(N239,学校信息!B:D,3,0)</f>
        <v>#N/A</v>
      </c>
      <c r="Q239" s="136" t="e">
        <f>VLOOKUP(N239,学校信息!B:E,4,0)</f>
        <v>#N/A</v>
      </c>
      <c r="R239" s="136" t="e">
        <f>VLOOKUP(N239,学校信息!B:F,5,0)</f>
        <v>#N/A</v>
      </c>
      <c r="S239" s="136" t="e">
        <f>VLOOKUP(N239,学校信息!B:I,8,0)</f>
        <v>#N/A</v>
      </c>
    </row>
    <row r="240" spans="1:19" ht="26.45" customHeight="1">
      <c r="A240" s="117"/>
      <c r="B240" s="111" t="e">
        <f>VLOOKUP(N240,学校信息!B:G,6,0)</f>
        <v>#N/A</v>
      </c>
      <c r="C240" s="111"/>
      <c r="D240" s="117"/>
      <c r="E240" s="118"/>
      <c r="F240" s="123"/>
      <c r="G240" s="120" t="e">
        <f>VLOOKUP(F240,在售产品明细!B:D,3,0)</f>
        <v>#N/A</v>
      </c>
      <c r="H240" s="121"/>
      <c r="I240" s="122" t="e">
        <f>VLOOKUP(G240,在售产品明细!A:C,3,0)</f>
        <v>#N/A</v>
      </c>
      <c r="J240" s="121"/>
      <c r="K240" s="122" t="str">
        <f t="shared" si="7"/>
        <v/>
      </c>
      <c r="L240" s="133" t="e">
        <f>+VLOOKUP(G240,在售产品明细!A:F,6,0)*H240*J240</f>
        <v>#N/A</v>
      </c>
      <c r="M240" s="134" t="e">
        <f>VLOOKUP(N240,学校信息!B:H,7,0)</f>
        <v>#N/A</v>
      </c>
      <c r="N240" s="134"/>
      <c r="O240" s="140" t="s">
        <v>781</v>
      </c>
      <c r="P240" s="135" t="e">
        <f>VLOOKUP(N240,学校信息!B:D,3,0)</f>
        <v>#N/A</v>
      </c>
      <c r="Q240" s="136" t="e">
        <f>VLOOKUP(N240,学校信息!B:E,4,0)</f>
        <v>#N/A</v>
      </c>
      <c r="R240" s="136" t="e">
        <f>VLOOKUP(N240,学校信息!B:F,5,0)</f>
        <v>#N/A</v>
      </c>
      <c r="S240" s="136" t="e">
        <f>VLOOKUP(N240,学校信息!B:I,8,0)</f>
        <v>#N/A</v>
      </c>
    </row>
    <row r="241" spans="1:19" ht="26.45" customHeight="1">
      <c r="A241" s="117"/>
      <c r="B241" s="111" t="e">
        <f>VLOOKUP(N241,学校信息!B:G,6,0)</f>
        <v>#N/A</v>
      </c>
      <c r="C241" s="111"/>
      <c r="D241" s="117"/>
      <c r="E241" s="118"/>
      <c r="F241" s="123"/>
      <c r="G241" s="120" t="e">
        <f>VLOOKUP(F241,在售产品明细!B:D,3,0)</f>
        <v>#N/A</v>
      </c>
      <c r="H241" s="121"/>
      <c r="I241" s="122" t="e">
        <f>VLOOKUP(G241,在售产品明细!A:C,3,0)</f>
        <v>#N/A</v>
      </c>
      <c r="J241" s="121"/>
      <c r="K241" s="122" t="str">
        <f t="shared" si="7"/>
        <v/>
      </c>
      <c r="L241" s="133" t="e">
        <f>+VLOOKUP(G241,在售产品明细!A:F,6,0)*H241*J241</f>
        <v>#N/A</v>
      </c>
      <c r="M241" s="134" t="e">
        <f>VLOOKUP(N241,学校信息!B:H,7,0)</f>
        <v>#N/A</v>
      </c>
      <c r="N241" s="134"/>
      <c r="O241" s="140" t="s">
        <v>781</v>
      </c>
      <c r="P241" s="135" t="e">
        <f>VLOOKUP(N241,学校信息!B:D,3,0)</f>
        <v>#N/A</v>
      </c>
      <c r="Q241" s="136" t="e">
        <f>VLOOKUP(N241,学校信息!B:E,4,0)</f>
        <v>#N/A</v>
      </c>
      <c r="R241" s="136" t="e">
        <f>VLOOKUP(N241,学校信息!B:F,5,0)</f>
        <v>#N/A</v>
      </c>
      <c r="S241" s="136" t="e">
        <f>VLOOKUP(N241,学校信息!B:I,8,0)</f>
        <v>#N/A</v>
      </c>
    </row>
    <row r="242" spans="1:19" ht="26.45" customHeight="1">
      <c r="A242" s="117"/>
      <c r="B242" s="111" t="e">
        <f>VLOOKUP(N242,学校信息!B:G,6,0)</f>
        <v>#N/A</v>
      </c>
      <c r="C242" s="111"/>
      <c r="D242" s="117"/>
      <c r="E242" s="118"/>
      <c r="F242" s="123"/>
      <c r="G242" s="120" t="e">
        <f>VLOOKUP(F242,在售产品明细!B:D,3,0)</f>
        <v>#N/A</v>
      </c>
      <c r="H242" s="121"/>
      <c r="I242" s="122" t="e">
        <f>VLOOKUP(G242,在售产品明细!A:C,3,0)</f>
        <v>#N/A</v>
      </c>
      <c r="J242" s="121"/>
      <c r="K242" s="122" t="str">
        <f t="shared" si="7"/>
        <v/>
      </c>
      <c r="L242" s="133" t="e">
        <f>+VLOOKUP(G242,在售产品明细!A:F,6,0)*H242*J242</f>
        <v>#N/A</v>
      </c>
      <c r="M242" s="134" t="e">
        <f>VLOOKUP(N242,学校信息!B:H,7,0)</f>
        <v>#N/A</v>
      </c>
      <c r="N242" s="134"/>
      <c r="O242" s="140" t="s">
        <v>781</v>
      </c>
      <c r="P242" s="135" t="e">
        <f>VLOOKUP(N242,学校信息!B:D,3,0)</f>
        <v>#N/A</v>
      </c>
      <c r="Q242" s="136" t="e">
        <f>VLOOKUP(N242,学校信息!B:E,4,0)</f>
        <v>#N/A</v>
      </c>
      <c r="R242" s="136" t="e">
        <f>VLOOKUP(N242,学校信息!B:F,5,0)</f>
        <v>#N/A</v>
      </c>
      <c r="S242" s="136" t="e">
        <f>VLOOKUP(N242,学校信息!B:I,8,0)</f>
        <v>#N/A</v>
      </c>
    </row>
    <row r="243" spans="1:19" ht="26.45" customHeight="1">
      <c r="A243" s="117"/>
      <c r="B243" s="111" t="e">
        <f>VLOOKUP(N243,学校信息!B:G,6,0)</f>
        <v>#N/A</v>
      </c>
      <c r="C243" s="111"/>
      <c r="D243" s="117"/>
      <c r="E243" s="118"/>
      <c r="F243" s="123"/>
      <c r="G243" s="120" t="e">
        <f>VLOOKUP(F243,在售产品明细!B:D,3,0)</f>
        <v>#N/A</v>
      </c>
      <c r="H243" s="121"/>
      <c r="I243" s="122" t="e">
        <f>VLOOKUP(G243,在售产品明细!A:C,3,0)</f>
        <v>#N/A</v>
      </c>
      <c r="J243" s="121"/>
      <c r="K243" s="122" t="str">
        <f t="shared" si="7"/>
        <v/>
      </c>
      <c r="L243" s="133" t="e">
        <f>+VLOOKUP(G243,在售产品明细!A:F,6,0)*H243*J243</f>
        <v>#N/A</v>
      </c>
      <c r="M243" s="134" t="e">
        <f>VLOOKUP(N243,学校信息!B:H,7,0)</f>
        <v>#N/A</v>
      </c>
      <c r="N243" s="134"/>
      <c r="O243" s="140" t="s">
        <v>781</v>
      </c>
      <c r="P243" s="135" t="e">
        <f>VLOOKUP(N243,学校信息!B:D,3,0)</f>
        <v>#N/A</v>
      </c>
      <c r="Q243" s="136" t="e">
        <f>VLOOKUP(N243,学校信息!B:E,4,0)</f>
        <v>#N/A</v>
      </c>
      <c r="R243" s="136" t="e">
        <f>VLOOKUP(N243,学校信息!B:F,5,0)</f>
        <v>#N/A</v>
      </c>
      <c r="S243" s="136" t="e">
        <f>VLOOKUP(N243,学校信息!B:I,8,0)</f>
        <v>#N/A</v>
      </c>
    </row>
    <row r="244" spans="1:19" ht="26.45" customHeight="1">
      <c r="A244" s="117"/>
      <c r="B244" s="111" t="e">
        <f>VLOOKUP(N244,学校信息!B:G,6,0)</f>
        <v>#N/A</v>
      </c>
      <c r="C244" s="111"/>
      <c r="D244" s="117"/>
      <c r="E244" s="118"/>
      <c r="F244" s="123"/>
      <c r="G244" s="120" t="e">
        <f>VLOOKUP(F244,在售产品明细!B:D,3,0)</f>
        <v>#N/A</v>
      </c>
      <c r="H244" s="121"/>
      <c r="I244" s="122" t="e">
        <f>VLOOKUP(G244,在售产品明细!A:C,3,0)</f>
        <v>#N/A</v>
      </c>
      <c r="J244" s="121"/>
      <c r="K244" s="122" t="str">
        <f t="shared" si="7"/>
        <v/>
      </c>
      <c r="L244" s="133" t="e">
        <f>+VLOOKUP(G244,在售产品明细!A:F,6,0)*H244*J244</f>
        <v>#N/A</v>
      </c>
      <c r="M244" s="134" t="e">
        <f>VLOOKUP(N244,学校信息!B:H,7,0)</f>
        <v>#N/A</v>
      </c>
      <c r="N244" s="134"/>
      <c r="O244" s="140" t="s">
        <v>781</v>
      </c>
      <c r="P244" s="135" t="e">
        <f>VLOOKUP(N244,学校信息!B:D,3,0)</f>
        <v>#N/A</v>
      </c>
      <c r="Q244" s="136" t="e">
        <f>VLOOKUP(N244,学校信息!B:E,4,0)</f>
        <v>#N/A</v>
      </c>
      <c r="R244" s="136" t="e">
        <f>VLOOKUP(N244,学校信息!B:F,5,0)</f>
        <v>#N/A</v>
      </c>
      <c r="S244" s="136" t="e">
        <f>VLOOKUP(N244,学校信息!B:I,8,0)</f>
        <v>#N/A</v>
      </c>
    </row>
    <row r="245" spans="1:19" ht="26.45" customHeight="1">
      <c r="A245" s="117"/>
      <c r="B245" s="111" t="e">
        <f>VLOOKUP(N245,学校信息!B:G,6,0)</f>
        <v>#N/A</v>
      </c>
      <c r="C245" s="111"/>
      <c r="D245" s="117"/>
      <c r="E245" s="118"/>
      <c r="F245" s="123"/>
      <c r="G245" s="120" t="e">
        <f>VLOOKUP(F245,在售产品明细!B:D,3,0)</f>
        <v>#N/A</v>
      </c>
      <c r="H245" s="121"/>
      <c r="I245" s="122" t="e">
        <f>VLOOKUP(G245,在售产品明细!A:C,3,0)</f>
        <v>#N/A</v>
      </c>
      <c r="J245" s="121"/>
      <c r="K245" s="122" t="str">
        <f t="shared" si="7"/>
        <v/>
      </c>
      <c r="L245" s="133" t="e">
        <f>+VLOOKUP(G245,在售产品明细!A:F,6,0)*H245*J245</f>
        <v>#N/A</v>
      </c>
      <c r="M245" s="134" t="e">
        <f>VLOOKUP(N245,学校信息!B:H,7,0)</f>
        <v>#N/A</v>
      </c>
      <c r="N245" s="134"/>
      <c r="O245" s="140" t="s">
        <v>781</v>
      </c>
      <c r="P245" s="135" t="e">
        <f>VLOOKUP(N245,学校信息!B:D,3,0)</f>
        <v>#N/A</v>
      </c>
      <c r="Q245" s="136" t="e">
        <f>VLOOKUP(N245,学校信息!B:E,4,0)</f>
        <v>#N/A</v>
      </c>
      <c r="R245" s="136" t="e">
        <f>VLOOKUP(N245,学校信息!B:F,5,0)</f>
        <v>#N/A</v>
      </c>
      <c r="S245" s="136" t="e">
        <f>VLOOKUP(N245,学校信息!B:I,8,0)</f>
        <v>#N/A</v>
      </c>
    </row>
    <row r="246" spans="1:19" ht="26.45" customHeight="1">
      <c r="A246" s="117"/>
      <c r="B246" s="111" t="e">
        <f>VLOOKUP(N246,学校信息!B:G,6,0)</f>
        <v>#N/A</v>
      </c>
      <c r="C246" s="111"/>
      <c r="D246" s="117"/>
      <c r="E246" s="118"/>
      <c r="F246" s="123"/>
      <c r="G246" s="120" t="e">
        <f>VLOOKUP(F246,在售产品明细!B:D,3,0)</f>
        <v>#N/A</v>
      </c>
      <c r="H246" s="121"/>
      <c r="I246" s="122" t="e">
        <f>VLOOKUP(G246,在售产品明细!A:C,3,0)</f>
        <v>#N/A</v>
      </c>
      <c r="J246" s="121"/>
      <c r="K246" s="122" t="str">
        <f t="shared" si="7"/>
        <v/>
      </c>
      <c r="L246" s="133" t="e">
        <f>+VLOOKUP(G246,在售产品明细!A:F,6,0)*H246*J246</f>
        <v>#N/A</v>
      </c>
      <c r="M246" s="134" t="e">
        <f>VLOOKUP(N246,学校信息!B:H,7,0)</f>
        <v>#N/A</v>
      </c>
      <c r="N246" s="134"/>
      <c r="O246" s="140" t="s">
        <v>781</v>
      </c>
      <c r="P246" s="135" t="e">
        <f>VLOOKUP(N246,学校信息!B:D,3,0)</f>
        <v>#N/A</v>
      </c>
      <c r="Q246" s="136" t="e">
        <f>VLOOKUP(N246,学校信息!B:E,4,0)</f>
        <v>#N/A</v>
      </c>
      <c r="R246" s="136" t="e">
        <f>VLOOKUP(N246,学校信息!B:F,5,0)</f>
        <v>#N/A</v>
      </c>
      <c r="S246" s="136" t="e">
        <f>VLOOKUP(N246,学校信息!B:I,8,0)</f>
        <v>#N/A</v>
      </c>
    </row>
    <row r="247" spans="1:19" ht="26.45" customHeight="1">
      <c r="A247" s="117"/>
      <c r="B247" s="111" t="e">
        <f>VLOOKUP(N247,学校信息!B:G,6,0)</f>
        <v>#N/A</v>
      </c>
      <c r="C247" s="111"/>
      <c r="D247" s="117"/>
      <c r="E247" s="118"/>
      <c r="F247" s="123"/>
      <c r="G247" s="120" t="e">
        <f>VLOOKUP(F247,在售产品明细!B:D,3,0)</f>
        <v>#N/A</v>
      </c>
      <c r="H247" s="121"/>
      <c r="I247" s="122" t="e">
        <f>VLOOKUP(G247,在售产品明细!A:C,3,0)</f>
        <v>#N/A</v>
      </c>
      <c r="J247" s="121"/>
      <c r="K247" s="122" t="str">
        <f t="shared" si="7"/>
        <v/>
      </c>
      <c r="L247" s="133" t="e">
        <f>+VLOOKUP(G247,在售产品明细!A:F,6,0)*H247*J247</f>
        <v>#N/A</v>
      </c>
      <c r="M247" s="134" t="e">
        <f>VLOOKUP(N247,学校信息!B:H,7,0)</f>
        <v>#N/A</v>
      </c>
      <c r="N247" s="134"/>
      <c r="O247" s="140" t="s">
        <v>781</v>
      </c>
      <c r="P247" s="135" t="e">
        <f>VLOOKUP(N247,学校信息!B:D,3,0)</f>
        <v>#N/A</v>
      </c>
      <c r="Q247" s="136" t="e">
        <f>VLOOKUP(N247,学校信息!B:E,4,0)</f>
        <v>#N/A</v>
      </c>
      <c r="R247" s="136" t="e">
        <f>VLOOKUP(N247,学校信息!B:F,5,0)</f>
        <v>#N/A</v>
      </c>
      <c r="S247" s="136" t="e">
        <f>VLOOKUP(N247,学校信息!B:I,8,0)</f>
        <v>#N/A</v>
      </c>
    </row>
    <row r="248" spans="1:19" ht="26.45" customHeight="1">
      <c r="A248" s="117"/>
      <c r="B248" s="111" t="e">
        <f>VLOOKUP(N248,学校信息!B:G,6,0)</f>
        <v>#N/A</v>
      </c>
      <c r="C248" s="111"/>
      <c r="D248" s="117"/>
      <c r="E248" s="118"/>
      <c r="F248" s="123"/>
      <c r="G248" s="120" t="e">
        <f>VLOOKUP(F248,在售产品明细!B:D,3,0)</f>
        <v>#N/A</v>
      </c>
      <c r="H248" s="121"/>
      <c r="I248" s="122" t="e">
        <f>VLOOKUP(G248,在售产品明细!A:C,3,0)</f>
        <v>#N/A</v>
      </c>
      <c r="J248" s="121"/>
      <c r="K248" s="122" t="str">
        <f t="shared" si="7"/>
        <v/>
      </c>
      <c r="L248" s="133" t="e">
        <f>+VLOOKUP(G248,在售产品明细!A:F,6,0)*H248*J248</f>
        <v>#N/A</v>
      </c>
      <c r="M248" s="134" t="e">
        <f>VLOOKUP(N248,学校信息!B:H,7,0)</f>
        <v>#N/A</v>
      </c>
      <c r="N248" s="134"/>
      <c r="O248" s="140" t="s">
        <v>781</v>
      </c>
      <c r="P248" s="135" t="e">
        <f>VLOOKUP(N248,学校信息!B:D,3,0)</f>
        <v>#N/A</v>
      </c>
      <c r="Q248" s="136" t="e">
        <f>VLOOKUP(N248,学校信息!B:E,4,0)</f>
        <v>#N/A</v>
      </c>
      <c r="R248" s="136" t="e">
        <f>VLOOKUP(N248,学校信息!B:F,5,0)</f>
        <v>#N/A</v>
      </c>
      <c r="S248" s="136" t="e">
        <f>VLOOKUP(N248,学校信息!B:I,8,0)</f>
        <v>#N/A</v>
      </c>
    </row>
    <row r="249" spans="1:19" ht="26.45" customHeight="1">
      <c r="A249" s="117"/>
      <c r="B249" s="111" t="e">
        <f>VLOOKUP(N249,学校信息!B:G,6,0)</f>
        <v>#N/A</v>
      </c>
      <c r="C249" s="111"/>
      <c r="D249" s="117"/>
      <c r="E249" s="118"/>
      <c r="F249" s="123"/>
      <c r="G249" s="120" t="e">
        <f>VLOOKUP(F249,在售产品明细!B:D,3,0)</f>
        <v>#N/A</v>
      </c>
      <c r="H249" s="121"/>
      <c r="I249" s="122" t="e">
        <f>VLOOKUP(G249,在售产品明细!A:C,3,0)</f>
        <v>#N/A</v>
      </c>
      <c r="J249" s="121"/>
      <c r="K249" s="122" t="str">
        <f t="shared" si="7"/>
        <v/>
      </c>
      <c r="L249" s="133" t="e">
        <f>+VLOOKUP(G249,在售产品明细!A:F,6,0)*H249*J249</f>
        <v>#N/A</v>
      </c>
      <c r="M249" s="134" t="e">
        <f>VLOOKUP(N249,学校信息!B:H,7,0)</f>
        <v>#N/A</v>
      </c>
      <c r="N249" s="134"/>
      <c r="O249" s="140" t="s">
        <v>781</v>
      </c>
      <c r="P249" s="135" t="e">
        <f>VLOOKUP(N249,学校信息!B:D,3,0)</f>
        <v>#N/A</v>
      </c>
      <c r="Q249" s="136" t="e">
        <f>VLOOKUP(N249,学校信息!B:E,4,0)</f>
        <v>#N/A</v>
      </c>
      <c r="R249" s="136" t="e">
        <f>VLOOKUP(N249,学校信息!B:F,5,0)</f>
        <v>#N/A</v>
      </c>
      <c r="S249" s="136" t="e">
        <f>VLOOKUP(N249,学校信息!B:I,8,0)</f>
        <v>#N/A</v>
      </c>
    </row>
    <row r="250" spans="1:19" ht="26.45" customHeight="1">
      <c r="A250" s="117"/>
      <c r="B250" s="111" t="e">
        <f>VLOOKUP(N250,学校信息!B:G,6,0)</f>
        <v>#N/A</v>
      </c>
      <c r="C250" s="111"/>
      <c r="D250" s="117"/>
      <c r="E250" s="118"/>
      <c r="F250" s="123"/>
      <c r="G250" s="120" t="e">
        <f>VLOOKUP(F250,在售产品明细!B:D,3,0)</f>
        <v>#N/A</v>
      </c>
      <c r="H250" s="121"/>
      <c r="I250" s="122" t="e">
        <f>VLOOKUP(G250,在售产品明细!A:C,3,0)</f>
        <v>#N/A</v>
      </c>
      <c r="J250" s="121"/>
      <c r="K250" s="122" t="str">
        <f t="shared" ref="K250:K281" si="8">IFERROR(H250*I250,"")</f>
        <v/>
      </c>
      <c r="L250" s="133" t="e">
        <f>+VLOOKUP(G250,在售产品明细!A:F,6,0)*H250*J250</f>
        <v>#N/A</v>
      </c>
      <c r="M250" s="134" t="e">
        <f>VLOOKUP(N250,学校信息!B:H,7,0)</f>
        <v>#N/A</v>
      </c>
      <c r="N250" s="134"/>
      <c r="O250" s="140" t="s">
        <v>781</v>
      </c>
      <c r="P250" s="135" t="e">
        <f>VLOOKUP(N250,学校信息!B:D,3,0)</f>
        <v>#N/A</v>
      </c>
      <c r="Q250" s="136" t="e">
        <f>VLOOKUP(N250,学校信息!B:E,4,0)</f>
        <v>#N/A</v>
      </c>
      <c r="R250" s="136" t="e">
        <f>VLOOKUP(N250,学校信息!B:F,5,0)</f>
        <v>#N/A</v>
      </c>
      <c r="S250" s="136" t="e">
        <f>VLOOKUP(N250,学校信息!B:I,8,0)</f>
        <v>#N/A</v>
      </c>
    </row>
    <row r="251" spans="1:19" ht="26.45" customHeight="1">
      <c r="A251" s="117"/>
      <c r="B251" s="111" t="e">
        <f>VLOOKUP(N251,学校信息!B:G,6,0)</f>
        <v>#N/A</v>
      </c>
      <c r="C251" s="111"/>
      <c r="D251" s="117"/>
      <c r="E251" s="118"/>
      <c r="F251" s="123"/>
      <c r="G251" s="120" t="e">
        <f>VLOOKUP(F251,在售产品明细!B:D,3,0)</f>
        <v>#N/A</v>
      </c>
      <c r="H251" s="121"/>
      <c r="I251" s="122" t="e">
        <f>VLOOKUP(G251,在售产品明细!A:C,3,0)</f>
        <v>#N/A</v>
      </c>
      <c r="J251" s="121"/>
      <c r="K251" s="122" t="str">
        <f t="shared" si="8"/>
        <v/>
      </c>
      <c r="L251" s="133" t="e">
        <f>+VLOOKUP(G251,在售产品明细!A:F,6,0)*H251*J251</f>
        <v>#N/A</v>
      </c>
      <c r="M251" s="134" t="e">
        <f>VLOOKUP(N251,学校信息!B:H,7,0)</f>
        <v>#N/A</v>
      </c>
      <c r="N251" s="134"/>
      <c r="O251" s="140" t="s">
        <v>781</v>
      </c>
      <c r="P251" s="135" t="e">
        <f>VLOOKUP(N251,学校信息!B:D,3,0)</f>
        <v>#N/A</v>
      </c>
      <c r="Q251" s="136" t="e">
        <f>VLOOKUP(N251,学校信息!B:E,4,0)</f>
        <v>#N/A</v>
      </c>
      <c r="R251" s="136" t="e">
        <f>VLOOKUP(N251,学校信息!B:F,5,0)</f>
        <v>#N/A</v>
      </c>
      <c r="S251" s="136" t="e">
        <f>VLOOKUP(N251,学校信息!B:I,8,0)</f>
        <v>#N/A</v>
      </c>
    </row>
    <row r="252" spans="1:19" ht="26.45" customHeight="1">
      <c r="A252" s="117"/>
      <c r="B252" s="111" t="e">
        <f>VLOOKUP(N252,学校信息!B:G,6,0)</f>
        <v>#N/A</v>
      </c>
      <c r="C252" s="111"/>
      <c r="D252" s="117"/>
      <c r="E252" s="118"/>
      <c r="F252" s="123"/>
      <c r="G252" s="120" t="e">
        <f>VLOOKUP(F252,在售产品明细!B:D,3,0)</f>
        <v>#N/A</v>
      </c>
      <c r="H252" s="121"/>
      <c r="I252" s="122" t="e">
        <f>VLOOKUP(G252,在售产品明细!A:C,3,0)</f>
        <v>#N/A</v>
      </c>
      <c r="J252" s="121"/>
      <c r="K252" s="122" t="str">
        <f t="shared" si="8"/>
        <v/>
      </c>
      <c r="L252" s="133" t="e">
        <f>+VLOOKUP(G252,在售产品明细!A:F,6,0)*H252*J252</f>
        <v>#N/A</v>
      </c>
      <c r="M252" s="134" t="e">
        <f>VLOOKUP(N252,学校信息!B:H,7,0)</f>
        <v>#N/A</v>
      </c>
      <c r="N252" s="134"/>
      <c r="O252" s="140" t="s">
        <v>781</v>
      </c>
      <c r="P252" s="135" t="e">
        <f>VLOOKUP(N252,学校信息!B:D,3,0)</f>
        <v>#N/A</v>
      </c>
      <c r="Q252" s="136" t="e">
        <f>VLOOKUP(N252,学校信息!B:E,4,0)</f>
        <v>#N/A</v>
      </c>
      <c r="R252" s="136" t="e">
        <f>VLOOKUP(N252,学校信息!B:F,5,0)</f>
        <v>#N/A</v>
      </c>
      <c r="S252" s="136" t="e">
        <f>VLOOKUP(N252,学校信息!B:I,8,0)</f>
        <v>#N/A</v>
      </c>
    </row>
    <row r="253" spans="1:19" ht="26.45" customHeight="1">
      <c r="A253" s="117"/>
      <c r="B253" s="111" t="e">
        <f>VLOOKUP(N253,学校信息!B:G,6,0)</f>
        <v>#N/A</v>
      </c>
      <c r="C253" s="111"/>
      <c r="D253" s="117"/>
      <c r="E253" s="118"/>
      <c r="F253" s="123"/>
      <c r="G253" s="120" t="e">
        <f>VLOOKUP(F253,在售产品明细!B:D,3,0)</f>
        <v>#N/A</v>
      </c>
      <c r="H253" s="121"/>
      <c r="I253" s="122" t="e">
        <f>VLOOKUP(G253,在售产品明细!A:C,3,0)</f>
        <v>#N/A</v>
      </c>
      <c r="J253" s="121"/>
      <c r="K253" s="122" t="str">
        <f t="shared" si="8"/>
        <v/>
      </c>
      <c r="L253" s="133" t="e">
        <f>+VLOOKUP(G253,在售产品明细!A:F,6,0)*H253*J253</f>
        <v>#N/A</v>
      </c>
      <c r="M253" s="134" t="e">
        <f>VLOOKUP(N253,学校信息!B:H,7,0)</f>
        <v>#N/A</v>
      </c>
      <c r="N253" s="134"/>
      <c r="O253" s="140" t="s">
        <v>781</v>
      </c>
      <c r="P253" s="135" t="e">
        <f>VLOOKUP(N253,学校信息!B:D,3,0)</f>
        <v>#N/A</v>
      </c>
      <c r="Q253" s="136" t="e">
        <f>VLOOKUP(N253,学校信息!B:E,4,0)</f>
        <v>#N/A</v>
      </c>
      <c r="R253" s="136" t="e">
        <f>VLOOKUP(N253,学校信息!B:F,5,0)</f>
        <v>#N/A</v>
      </c>
      <c r="S253" s="136" t="e">
        <f>VLOOKUP(N253,学校信息!B:I,8,0)</f>
        <v>#N/A</v>
      </c>
    </row>
    <row r="254" spans="1:19" ht="26.45" customHeight="1">
      <c r="A254" s="117"/>
      <c r="B254" s="111" t="e">
        <f>VLOOKUP(N254,学校信息!B:G,6,0)</f>
        <v>#N/A</v>
      </c>
      <c r="C254" s="111"/>
      <c r="D254" s="117"/>
      <c r="E254" s="118"/>
      <c r="F254" s="123"/>
      <c r="G254" s="120" t="e">
        <f>VLOOKUP(F254,在售产品明细!B:D,3,0)</f>
        <v>#N/A</v>
      </c>
      <c r="H254" s="121"/>
      <c r="I254" s="122" t="e">
        <f>VLOOKUP(G254,在售产品明细!A:C,3,0)</f>
        <v>#N/A</v>
      </c>
      <c r="J254" s="121"/>
      <c r="K254" s="122" t="str">
        <f t="shared" si="8"/>
        <v/>
      </c>
      <c r="L254" s="133" t="e">
        <f>+VLOOKUP(G254,在售产品明细!A:F,6,0)*H254*J254</f>
        <v>#N/A</v>
      </c>
      <c r="M254" s="134" t="e">
        <f>VLOOKUP(N254,学校信息!B:H,7,0)</f>
        <v>#N/A</v>
      </c>
      <c r="N254" s="134"/>
      <c r="O254" s="140" t="s">
        <v>781</v>
      </c>
      <c r="P254" s="135" t="e">
        <f>VLOOKUP(N254,学校信息!B:D,3,0)</f>
        <v>#N/A</v>
      </c>
      <c r="Q254" s="136" t="e">
        <f>VLOOKUP(N254,学校信息!B:E,4,0)</f>
        <v>#N/A</v>
      </c>
      <c r="R254" s="136" t="e">
        <f>VLOOKUP(N254,学校信息!B:F,5,0)</f>
        <v>#N/A</v>
      </c>
      <c r="S254" s="136" t="e">
        <f>VLOOKUP(N254,学校信息!B:I,8,0)</f>
        <v>#N/A</v>
      </c>
    </row>
    <row r="255" spans="1:19" ht="26.45" customHeight="1">
      <c r="A255" s="117"/>
      <c r="B255" s="111" t="e">
        <f>VLOOKUP(N255,学校信息!B:G,6,0)</f>
        <v>#N/A</v>
      </c>
      <c r="C255" s="111"/>
      <c r="D255" s="117"/>
      <c r="E255" s="118"/>
      <c r="F255" s="123"/>
      <c r="G255" s="120" t="e">
        <f>VLOOKUP(F255,在售产品明细!B:D,3,0)</f>
        <v>#N/A</v>
      </c>
      <c r="H255" s="121"/>
      <c r="I255" s="122" t="e">
        <f>VLOOKUP(G255,在售产品明细!A:C,3,0)</f>
        <v>#N/A</v>
      </c>
      <c r="J255" s="121"/>
      <c r="K255" s="122" t="str">
        <f t="shared" si="8"/>
        <v/>
      </c>
      <c r="L255" s="133" t="e">
        <f>+VLOOKUP(G255,在售产品明细!A:F,6,0)*H255*J255</f>
        <v>#N/A</v>
      </c>
      <c r="M255" s="134" t="e">
        <f>VLOOKUP(N255,学校信息!B:H,7,0)</f>
        <v>#N/A</v>
      </c>
      <c r="N255" s="134"/>
      <c r="O255" s="140" t="s">
        <v>781</v>
      </c>
      <c r="P255" s="135" t="e">
        <f>VLOOKUP(N255,学校信息!B:D,3,0)</f>
        <v>#N/A</v>
      </c>
      <c r="Q255" s="136" t="e">
        <f>VLOOKUP(N255,学校信息!B:E,4,0)</f>
        <v>#N/A</v>
      </c>
      <c r="R255" s="136" t="e">
        <f>VLOOKUP(N255,学校信息!B:F,5,0)</f>
        <v>#N/A</v>
      </c>
      <c r="S255" s="136" t="e">
        <f>VLOOKUP(N255,学校信息!B:I,8,0)</f>
        <v>#N/A</v>
      </c>
    </row>
    <row r="256" spans="1:19" ht="26.45" customHeight="1">
      <c r="A256" s="117"/>
      <c r="B256" s="111" t="e">
        <f>VLOOKUP(N256,学校信息!B:G,6,0)</f>
        <v>#N/A</v>
      </c>
      <c r="C256" s="111"/>
      <c r="D256" s="117"/>
      <c r="E256" s="118"/>
      <c r="F256" s="123"/>
      <c r="G256" s="120" t="e">
        <f>VLOOKUP(F256,在售产品明细!B:D,3,0)</f>
        <v>#N/A</v>
      </c>
      <c r="H256" s="121"/>
      <c r="I256" s="122" t="e">
        <f>VLOOKUP(G256,在售产品明细!A:C,3,0)</f>
        <v>#N/A</v>
      </c>
      <c r="J256" s="121"/>
      <c r="K256" s="122" t="str">
        <f t="shared" si="8"/>
        <v/>
      </c>
      <c r="L256" s="133" t="e">
        <f>+VLOOKUP(G256,在售产品明细!A:F,6,0)*H256*J256</f>
        <v>#N/A</v>
      </c>
      <c r="M256" s="134" t="e">
        <f>VLOOKUP(N256,学校信息!B:H,7,0)</f>
        <v>#N/A</v>
      </c>
      <c r="N256" s="134"/>
      <c r="O256" s="140" t="s">
        <v>781</v>
      </c>
      <c r="P256" s="135" t="e">
        <f>VLOOKUP(N256,学校信息!B:D,3,0)</f>
        <v>#N/A</v>
      </c>
      <c r="Q256" s="136" t="e">
        <f>VLOOKUP(N256,学校信息!B:E,4,0)</f>
        <v>#N/A</v>
      </c>
      <c r="R256" s="136" t="e">
        <f>VLOOKUP(N256,学校信息!B:F,5,0)</f>
        <v>#N/A</v>
      </c>
      <c r="S256" s="136" t="e">
        <f>VLOOKUP(N256,学校信息!B:I,8,0)</f>
        <v>#N/A</v>
      </c>
    </row>
    <row r="257" spans="1:19" ht="26.45" customHeight="1">
      <c r="A257" s="117"/>
      <c r="B257" s="111" t="e">
        <f>VLOOKUP(N257,学校信息!B:G,6,0)</f>
        <v>#N/A</v>
      </c>
      <c r="C257" s="111"/>
      <c r="D257" s="117"/>
      <c r="E257" s="118"/>
      <c r="F257" s="123"/>
      <c r="G257" s="120" t="e">
        <f>VLOOKUP(F257,在售产品明细!B:D,3,0)</f>
        <v>#N/A</v>
      </c>
      <c r="H257" s="121"/>
      <c r="I257" s="122" t="e">
        <f>VLOOKUP(G257,在售产品明细!A:C,3,0)</f>
        <v>#N/A</v>
      </c>
      <c r="J257" s="121"/>
      <c r="K257" s="122" t="str">
        <f t="shared" si="8"/>
        <v/>
      </c>
      <c r="L257" s="133" t="e">
        <f>+VLOOKUP(G257,在售产品明细!A:F,6,0)*H257*J257</f>
        <v>#N/A</v>
      </c>
      <c r="M257" s="134" t="e">
        <f>VLOOKUP(N257,学校信息!B:H,7,0)</f>
        <v>#N/A</v>
      </c>
      <c r="N257" s="134"/>
      <c r="O257" s="140" t="s">
        <v>781</v>
      </c>
      <c r="P257" s="135" t="e">
        <f>VLOOKUP(N257,学校信息!B:D,3,0)</f>
        <v>#N/A</v>
      </c>
      <c r="Q257" s="136" t="e">
        <f>VLOOKUP(N257,学校信息!B:E,4,0)</f>
        <v>#N/A</v>
      </c>
      <c r="R257" s="136" t="e">
        <f>VLOOKUP(N257,学校信息!B:F,5,0)</f>
        <v>#N/A</v>
      </c>
      <c r="S257" s="136" t="e">
        <f>VLOOKUP(N257,学校信息!B:I,8,0)</f>
        <v>#N/A</v>
      </c>
    </row>
    <row r="258" spans="1:19" ht="26.45" customHeight="1">
      <c r="A258" s="117"/>
      <c r="B258" s="111" t="e">
        <f>VLOOKUP(N258,学校信息!B:G,6,0)</f>
        <v>#N/A</v>
      </c>
      <c r="C258" s="111"/>
      <c r="D258" s="117"/>
      <c r="E258" s="118"/>
      <c r="F258" s="123"/>
      <c r="G258" s="120" t="e">
        <f>VLOOKUP(F258,在售产品明细!B:D,3,0)</f>
        <v>#N/A</v>
      </c>
      <c r="H258" s="121"/>
      <c r="I258" s="122" t="e">
        <f>VLOOKUP(G258,在售产品明细!A:C,3,0)</f>
        <v>#N/A</v>
      </c>
      <c r="J258" s="121"/>
      <c r="K258" s="122" t="str">
        <f t="shared" si="8"/>
        <v/>
      </c>
      <c r="L258" s="133" t="e">
        <f>+VLOOKUP(G258,在售产品明细!A:F,6,0)*H258*J258</f>
        <v>#N/A</v>
      </c>
      <c r="M258" s="134" t="e">
        <f>VLOOKUP(N258,学校信息!B:H,7,0)</f>
        <v>#N/A</v>
      </c>
      <c r="N258" s="134"/>
      <c r="O258" s="140" t="s">
        <v>781</v>
      </c>
      <c r="P258" s="135" t="e">
        <f>VLOOKUP(N258,学校信息!B:D,3,0)</f>
        <v>#N/A</v>
      </c>
      <c r="Q258" s="136" t="e">
        <f>VLOOKUP(N258,学校信息!B:E,4,0)</f>
        <v>#N/A</v>
      </c>
      <c r="R258" s="136" t="e">
        <f>VLOOKUP(N258,学校信息!B:F,5,0)</f>
        <v>#N/A</v>
      </c>
      <c r="S258" s="136" t="e">
        <f>VLOOKUP(N258,学校信息!B:I,8,0)</f>
        <v>#N/A</v>
      </c>
    </row>
    <row r="259" spans="1:19" ht="26.45" customHeight="1">
      <c r="A259" s="117"/>
      <c r="B259" s="111" t="e">
        <f>VLOOKUP(N259,学校信息!B:G,6,0)</f>
        <v>#N/A</v>
      </c>
      <c r="C259" s="111"/>
      <c r="D259" s="117"/>
      <c r="E259" s="118"/>
      <c r="F259" s="123"/>
      <c r="G259" s="120" t="e">
        <f>VLOOKUP(F259,在售产品明细!B:D,3,0)</f>
        <v>#N/A</v>
      </c>
      <c r="H259" s="121"/>
      <c r="I259" s="122" t="e">
        <f>VLOOKUP(G259,在售产品明细!A:C,3,0)</f>
        <v>#N/A</v>
      </c>
      <c r="J259" s="121"/>
      <c r="K259" s="122" t="str">
        <f t="shared" si="8"/>
        <v/>
      </c>
      <c r="L259" s="133" t="e">
        <f>+VLOOKUP(G259,在售产品明细!A:F,6,0)*H259*J259</f>
        <v>#N/A</v>
      </c>
      <c r="M259" s="134" t="e">
        <f>VLOOKUP(N259,学校信息!B:H,7,0)</f>
        <v>#N/A</v>
      </c>
      <c r="N259" s="134"/>
      <c r="O259" s="140" t="s">
        <v>781</v>
      </c>
      <c r="P259" s="135" t="e">
        <f>VLOOKUP(N259,学校信息!B:D,3,0)</f>
        <v>#N/A</v>
      </c>
      <c r="Q259" s="136" t="e">
        <f>VLOOKUP(N259,学校信息!B:E,4,0)</f>
        <v>#N/A</v>
      </c>
      <c r="R259" s="136" t="e">
        <f>VLOOKUP(N259,学校信息!B:F,5,0)</f>
        <v>#N/A</v>
      </c>
      <c r="S259" s="136" t="e">
        <f>VLOOKUP(N259,学校信息!B:I,8,0)</f>
        <v>#N/A</v>
      </c>
    </row>
    <row r="260" spans="1:19" ht="26.45" customHeight="1">
      <c r="A260" s="117"/>
      <c r="B260" s="111" t="e">
        <f>VLOOKUP(N260,学校信息!B:G,6,0)</f>
        <v>#N/A</v>
      </c>
      <c r="C260" s="111"/>
      <c r="D260" s="117"/>
      <c r="E260" s="118"/>
      <c r="F260" s="123"/>
      <c r="G260" s="120" t="e">
        <f>VLOOKUP(F260,在售产品明细!B:D,3,0)</f>
        <v>#N/A</v>
      </c>
      <c r="H260" s="121"/>
      <c r="I260" s="122" t="e">
        <f>VLOOKUP(G260,在售产品明细!A:C,3,0)</f>
        <v>#N/A</v>
      </c>
      <c r="J260" s="121"/>
      <c r="K260" s="122" t="str">
        <f t="shared" si="8"/>
        <v/>
      </c>
      <c r="L260" s="133" t="e">
        <f>+VLOOKUP(G260,在售产品明细!A:F,6,0)*H260*J260</f>
        <v>#N/A</v>
      </c>
      <c r="M260" s="134" t="e">
        <f>VLOOKUP(N260,学校信息!B:H,7,0)</f>
        <v>#N/A</v>
      </c>
      <c r="N260" s="134"/>
      <c r="O260" s="140" t="s">
        <v>781</v>
      </c>
      <c r="P260" s="135" t="e">
        <f>VLOOKUP(N260,学校信息!B:D,3,0)</f>
        <v>#N/A</v>
      </c>
      <c r="Q260" s="136" t="e">
        <f>VLOOKUP(N260,学校信息!B:E,4,0)</f>
        <v>#N/A</v>
      </c>
      <c r="R260" s="136" t="e">
        <f>VLOOKUP(N260,学校信息!B:F,5,0)</f>
        <v>#N/A</v>
      </c>
      <c r="S260" s="136" t="e">
        <f>VLOOKUP(N260,学校信息!B:I,8,0)</f>
        <v>#N/A</v>
      </c>
    </row>
    <row r="261" spans="1:19" ht="26.45" customHeight="1">
      <c r="A261" s="117"/>
      <c r="B261" s="111" t="e">
        <f>VLOOKUP(N261,学校信息!B:G,6,0)</f>
        <v>#N/A</v>
      </c>
      <c r="C261" s="111"/>
      <c r="D261" s="117"/>
      <c r="E261" s="118"/>
      <c r="F261" s="123"/>
      <c r="G261" s="120" t="e">
        <f>VLOOKUP(F261,在售产品明细!B:D,3,0)</f>
        <v>#N/A</v>
      </c>
      <c r="H261" s="121"/>
      <c r="I261" s="122" t="e">
        <f>VLOOKUP(G261,在售产品明细!A:C,3,0)</f>
        <v>#N/A</v>
      </c>
      <c r="J261" s="121"/>
      <c r="K261" s="122" t="str">
        <f t="shared" si="8"/>
        <v/>
      </c>
      <c r="L261" s="133" t="e">
        <f>+VLOOKUP(G261,在售产品明细!A:F,6,0)*H261*J261</f>
        <v>#N/A</v>
      </c>
      <c r="M261" s="134" t="e">
        <f>VLOOKUP(N261,学校信息!B:H,7,0)</f>
        <v>#N/A</v>
      </c>
      <c r="N261" s="134"/>
      <c r="O261" s="140" t="s">
        <v>781</v>
      </c>
      <c r="P261" s="135" t="e">
        <f>VLOOKUP(N261,学校信息!B:D,3,0)</f>
        <v>#N/A</v>
      </c>
      <c r="Q261" s="136" t="e">
        <f>VLOOKUP(N261,学校信息!B:E,4,0)</f>
        <v>#N/A</v>
      </c>
      <c r="R261" s="136" t="e">
        <f>VLOOKUP(N261,学校信息!B:F,5,0)</f>
        <v>#N/A</v>
      </c>
      <c r="S261" s="136" t="e">
        <f>VLOOKUP(N261,学校信息!B:I,8,0)</f>
        <v>#N/A</v>
      </c>
    </row>
    <row r="262" spans="1:19" ht="26.45" customHeight="1">
      <c r="A262" s="117"/>
      <c r="B262" s="111" t="e">
        <f>VLOOKUP(N262,学校信息!B:G,6,0)</f>
        <v>#N/A</v>
      </c>
      <c r="C262" s="111"/>
      <c r="D262" s="117"/>
      <c r="E262" s="118"/>
      <c r="F262" s="123"/>
      <c r="G262" s="120" t="e">
        <f>VLOOKUP(F262,在售产品明细!B:D,3,0)</f>
        <v>#N/A</v>
      </c>
      <c r="H262" s="121"/>
      <c r="I262" s="122" t="e">
        <f>VLOOKUP(G262,在售产品明细!A:C,3,0)</f>
        <v>#N/A</v>
      </c>
      <c r="J262" s="121"/>
      <c r="K262" s="122" t="str">
        <f t="shared" si="8"/>
        <v/>
      </c>
      <c r="L262" s="133" t="e">
        <f>+VLOOKUP(G262,在售产品明细!A:F,6,0)*H262*J262</f>
        <v>#N/A</v>
      </c>
      <c r="M262" s="134" t="e">
        <f>VLOOKUP(N262,学校信息!B:H,7,0)</f>
        <v>#N/A</v>
      </c>
      <c r="N262" s="134"/>
      <c r="O262" s="140" t="s">
        <v>781</v>
      </c>
      <c r="P262" s="135" t="e">
        <f>VLOOKUP(N262,学校信息!B:D,3,0)</f>
        <v>#N/A</v>
      </c>
      <c r="Q262" s="136" t="e">
        <f>VLOOKUP(N262,学校信息!B:E,4,0)</f>
        <v>#N/A</v>
      </c>
      <c r="R262" s="136" t="e">
        <f>VLOOKUP(N262,学校信息!B:F,5,0)</f>
        <v>#N/A</v>
      </c>
      <c r="S262" s="136" t="e">
        <f>VLOOKUP(N262,学校信息!B:I,8,0)</f>
        <v>#N/A</v>
      </c>
    </row>
    <row r="263" spans="1:19" ht="26.45" customHeight="1">
      <c r="A263" s="117"/>
      <c r="B263" s="111" t="e">
        <f>VLOOKUP(N263,学校信息!B:G,6,0)</f>
        <v>#N/A</v>
      </c>
      <c r="C263" s="111"/>
      <c r="D263" s="117"/>
      <c r="E263" s="118"/>
      <c r="F263" s="123"/>
      <c r="G263" s="120" t="e">
        <f>VLOOKUP(F263,在售产品明细!B:D,3,0)</f>
        <v>#N/A</v>
      </c>
      <c r="H263" s="121"/>
      <c r="I263" s="122" t="e">
        <f>VLOOKUP(G263,在售产品明细!A:C,3,0)</f>
        <v>#N/A</v>
      </c>
      <c r="J263" s="121"/>
      <c r="K263" s="122" t="str">
        <f t="shared" si="8"/>
        <v/>
      </c>
      <c r="L263" s="133" t="e">
        <f>+VLOOKUP(G263,在售产品明细!A:F,6,0)*H263*J263</f>
        <v>#N/A</v>
      </c>
      <c r="M263" s="134" t="e">
        <f>VLOOKUP(N263,学校信息!B:H,7,0)</f>
        <v>#N/A</v>
      </c>
      <c r="N263" s="134"/>
      <c r="O263" s="140" t="s">
        <v>781</v>
      </c>
      <c r="P263" s="135" t="e">
        <f>VLOOKUP(N263,学校信息!B:D,3,0)</f>
        <v>#N/A</v>
      </c>
      <c r="Q263" s="136" t="e">
        <f>VLOOKUP(N263,学校信息!B:E,4,0)</f>
        <v>#N/A</v>
      </c>
      <c r="R263" s="136" t="e">
        <f>VLOOKUP(N263,学校信息!B:F,5,0)</f>
        <v>#N/A</v>
      </c>
      <c r="S263" s="136" t="e">
        <f>VLOOKUP(N263,学校信息!B:I,8,0)</f>
        <v>#N/A</v>
      </c>
    </row>
    <row r="264" spans="1:19" ht="25.9" customHeight="1">
      <c r="A264" s="117"/>
      <c r="B264" s="111" t="e">
        <f>VLOOKUP(N264,学校信息!B:G,6,0)</f>
        <v>#N/A</v>
      </c>
      <c r="C264" s="111"/>
      <c r="D264" s="117"/>
      <c r="E264" s="118"/>
      <c r="F264" s="123"/>
      <c r="G264" s="120" t="e">
        <f>VLOOKUP(F264,在售产品明细!B:D,3,0)</f>
        <v>#N/A</v>
      </c>
      <c r="H264" s="121"/>
      <c r="I264" s="122" t="e">
        <f>VLOOKUP(G264,在售产品明细!A:C,3,0)</f>
        <v>#N/A</v>
      </c>
      <c r="J264" s="121"/>
      <c r="K264" s="122" t="str">
        <f t="shared" si="8"/>
        <v/>
      </c>
      <c r="L264" s="133" t="e">
        <f>+VLOOKUP(G264,在售产品明细!A:F,6,0)*H264*J264</f>
        <v>#N/A</v>
      </c>
      <c r="M264" s="134" t="e">
        <f>VLOOKUP(N264,学校信息!B:H,7,0)</f>
        <v>#N/A</v>
      </c>
      <c r="N264" s="134"/>
      <c r="O264" s="140" t="s">
        <v>781</v>
      </c>
      <c r="P264" s="135" t="e">
        <f>VLOOKUP(N264,学校信息!B:D,3,0)</f>
        <v>#N/A</v>
      </c>
      <c r="Q264" s="136" t="e">
        <f>VLOOKUP(N264,学校信息!B:E,4,0)</f>
        <v>#N/A</v>
      </c>
      <c r="R264" s="136" t="e">
        <f>VLOOKUP(N264,学校信息!B:F,5,0)</f>
        <v>#N/A</v>
      </c>
      <c r="S264" s="136" t="e">
        <f>VLOOKUP(N264,学校信息!B:I,8,0)</f>
        <v>#N/A</v>
      </c>
    </row>
    <row r="265" spans="1:19" ht="25.9" customHeight="1">
      <c r="A265" s="117"/>
      <c r="B265" s="111" t="e">
        <f>VLOOKUP(N265,学校信息!B:G,6,0)</f>
        <v>#N/A</v>
      </c>
      <c r="C265" s="111"/>
      <c r="D265" s="117"/>
      <c r="E265" s="118"/>
      <c r="F265" s="123"/>
      <c r="G265" s="120" t="e">
        <f>VLOOKUP(F265,在售产品明细!B:D,3,0)</f>
        <v>#N/A</v>
      </c>
      <c r="H265" s="121"/>
      <c r="I265" s="122" t="e">
        <f>VLOOKUP(G265,在售产品明细!A:C,3,0)</f>
        <v>#N/A</v>
      </c>
      <c r="J265" s="121"/>
      <c r="K265" s="122" t="str">
        <f t="shared" si="8"/>
        <v/>
      </c>
      <c r="L265" s="133" t="e">
        <f>+VLOOKUP(G265,在售产品明细!A:F,6,0)*H265*J265</f>
        <v>#N/A</v>
      </c>
      <c r="M265" s="134" t="e">
        <f>VLOOKUP(N265,学校信息!B:H,7,0)</f>
        <v>#N/A</v>
      </c>
      <c r="N265" s="134"/>
      <c r="O265" s="140" t="s">
        <v>781</v>
      </c>
      <c r="P265" s="135" t="e">
        <f>VLOOKUP(N265,学校信息!B:D,3,0)</f>
        <v>#N/A</v>
      </c>
      <c r="Q265" s="136" t="e">
        <f>VLOOKUP(N265,学校信息!B:E,4,0)</f>
        <v>#N/A</v>
      </c>
      <c r="R265" s="136" t="e">
        <f>VLOOKUP(N265,学校信息!B:F,5,0)</f>
        <v>#N/A</v>
      </c>
      <c r="S265" s="136" t="e">
        <f>VLOOKUP(N265,学校信息!B:I,8,0)</f>
        <v>#N/A</v>
      </c>
    </row>
    <row r="266" spans="1:19" ht="25.9" customHeight="1">
      <c r="A266" s="117"/>
      <c r="B266" s="111" t="e">
        <f>VLOOKUP(N266,学校信息!B:G,6,0)</f>
        <v>#N/A</v>
      </c>
      <c r="C266" s="111"/>
      <c r="D266" s="117"/>
      <c r="E266" s="118"/>
      <c r="F266" s="123"/>
      <c r="G266" s="120" t="e">
        <f>VLOOKUP(F266,在售产品明细!B:D,3,0)</f>
        <v>#N/A</v>
      </c>
      <c r="H266" s="121"/>
      <c r="I266" s="122" t="e">
        <f>VLOOKUP(G266,在售产品明细!A:C,3,0)</f>
        <v>#N/A</v>
      </c>
      <c r="J266" s="121"/>
      <c r="K266" s="122" t="str">
        <f t="shared" si="8"/>
        <v/>
      </c>
      <c r="L266" s="133" t="e">
        <f>+VLOOKUP(G266,在售产品明细!A:F,6,0)*H266*J266</f>
        <v>#N/A</v>
      </c>
      <c r="M266" s="134" t="e">
        <f>VLOOKUP(N266,学校信息!B:H,7,0)</f>
        <v>#N/A</v>
      </c>
      <c r="N266" s="134"/>
      <c r="O266" s="140" t="s">
        <v>781</v>
      </c>
      <c r="P266" s="135" t="e">
        <f>VLOOKUP(N266,学校信息!B:D,3,0)</f>
        <v>#N/A</v>
      </c>
      <c r="Q266" s="136" t="e">
        <f>VLOOKUP(N266,学校信息!B:E,4,0)</f>
        <v>#N/A</v>
      </c>
      <c r="R266" s="136" t="e">
        <f>VLOOKUP(N266,学校信息!B:F,5,0)</f>
        <v>#N/A</v>
      </c>
      <c r="S266" s="136" t="e">
        <f>VLOOKUP(N266,学校信息!B:I,8,0)</f>
        <v>#N/A</v>
      </c>
    </row>
    <row r="267" spans="1:19" ht="25.9" customHeight="1">
      <c r="A267" s="117"/>
      <c r="B267" s="111" t="e">
        <f>VLOOKUP(N267,学校信息!B:G,6,0)</f>
        <v>#N/A</v>
      </c>
      <c r="C267" s="111"/>
      <c r="D267" s="117"/>
      <c r="E267" s="118"/>
      <c r="F267" s="123"/>
      <c r="G267" s="120" t="e">
        <f>VLOOKUP(F267,在售产品明细!B:D,3,0)</f>
        <v>#N/A</v>
      </c>
      <c r="H267" s="121"/>
      <c r="I267" s="122" t="e">
        <f>VLOOKUP(G267,在售产品明细!A:C,3,0)</f>
        <v>#N/A</v>
      </c>
      <c r="J267" s="121"/>
      <c r="K267" s="122" t="str">
        <f t="shared" si="8"/>
        <v/>
      </c>
      <c r="L267" s="133" t="e">
        <f>+VLOOKUP(G267,在售产品明细!A:F,6,0)*H267*J267</f>
        <v>#N/A</v>
      </c>
      <c r="M267" s="134" t="e">
        <f>VLOOKUP(N267,学校信息!B:H,7,0)</f>
        <v>#N/A</v>
      </c>
      <c r="N267" s="134"/>
      <c r="O267" s="140" t="s">
        <v>781</v>
      </c>
      <c r="P267" s="135" t="e">
        <f>VLOOKUP(N267,学校信息!B:D,3,0)</f>
        <v>#N/A</v>
      </c>
      <c r="Q267" s="136" t="e">
        <f>VLOOKUP(N267,学校信息!B:E,4,0)</f>
        <v>#N/A</v>
      </c>
      <c r="R267" s="136" t="e">
        <f>VLOOKUP(N267,学校信息!B:F,5,0)</f>
        <v>#N/A</v>
      </c>
      <c r="S267" s="136" t="e">
        <f>VLOOKUP(N267,学校信息!B:I,8,0)</f>
        <v>#N/A</v>
      </c>
    </row>
    <row r="268" spans="1:19" ht="25.9" customHeight="1">
      <c r="A268" s="117"/>
      <c r="B268" s="111" t="e">
        <f>VLOOKUP(N268,学校信息!B:G,6,0)</f>
        <v>#N/A</v>
      </c>
      <c r="C268" s="111"/>
      <c r="D268" s="117"/>
      <c r="E268" s="118"/>
      <c r="F268" s="123"/>
      <c r="G268" s="120" t="e">
        <f>VLOOKUP(F268,在售产品明细!B:D,3,0)</f>
        <v>#N/A</v>
      </c>
      <c r="H268" s="121"/>
      <c r="I268" s="122" t="e">
        <f>VLOOKUP(G268,在售产品明细!A:C,3,0)</f>
        <v>#N/A</v>
      </c>
      <c r="J268" s="121"/>
      <c r="K268" s="122" t="str">
        <f t="shared" si="8"/>
        <v/>
      </c>
      <c r="L268" s="133" t="e">
        <f>+VLOOKUP(G268,在售产品明细!A:F,6,0)*H268*J268</f>
        <v>#N/A</v>
      </c>
      <c r="M268" s="134" t="e">
        <f>VLOOKUP(N268,学校信息!B:H,7,0)</f>
        <v>#N/A</v>
      </c>
      <c r="N268" s="134"/>
      <c r="O268" s="140" t="s">
        <v>781</v>
      </c>
      <c r="P268" s="135" t="e">
        <f>VLOOKUP(N268,学校信息!B:D,3,0)</f>
        <v>#N/A</v>
      </c>
      <c r="Q268" s="136" t="e">
        <f>VLOOKUP(N268,学校信息!B:E,4,0)</f>
        <v>#N/A</v>
      </c>
      <c r="R268" s="136" t="e">
        <f>VLOOKUP(N268,学校信息!B:F,5,0)</f>
        <v>#N/A</v>
      </c>
      <c r="S268" s="136" t="e">
        <f>VLOOKUP(N268,学校信息!B:I,8,0)</f>
        <v>#N/A</v>
      </c>
    </row>
    <row r="269" spans="1:19" ht="25.9" customHeight="1">
      <c r="A269" s="117"/>
      <c r="B269" s="111" t="e">
        <f>VLOOKUP(N269,学校信息!B:G,6,0)</f>
        <v>#N/A</v>
      </c>
      <c r="C269" s="111"/>
      <c r="D269" s="117"/>
      <c r="E269" s="118"/>
      <c r="F269" s="123"/>
      <c r="G269" s="120" t="e">
        <f>VLOOKUP(F269,在售产品明细!B:D,3,0)</f>
        <v>#N/A</v>
      </c>
      <c r="H269" s="121"/>
      <c r="I269" s="122" t="e">
        <f>VLOOKUP(G269,在售产品明细!A:C,3,0)</f>
        <v>#N/A</v>
      </c>
      <c r="J269" s="121"/>
      <c r="K269" s="122" t="str">
        <f t="shared" si="8"/>
        <v/>
      </c>
      <c r="L269" s="133" t="e">
        <f>+VLOOKUP(G269,在售产品明细!A:F,6,0)*H269*J269</f>
        <v>#N/A</v>
      </c>
      <c r="M269" s="134" t="e">
        <f>VLOOKUP(N269,学校信息!B:H,7,0)</f>
        <v>#N/A</v>
      </c>
      <c r="N269" s="134"/>
      <c r="O269" s="140" t="s">
        <v>781</v>
      </c>
      <c r="P269" s="135" t="e">
        <f>VLOOKUP(N269,学校信息!B:D,3,0)</f>
        <v>#N/A</v>
      </c>
      <c r="Q269" s="136" t="e">
        <f>VLOOKUP(N269,学校信息!B:E,4,0)</f>
        <v>#N/A</v>
      </c>
      <c r="R269" s="136" t="e">
        <f>VLOOKUP(N269,学校信息!B:F,5,0)</f>
        <v>#N/A</v>
      </c>
      <c r="S269" s="136" t="e">
        <f>VLOOKUP(N269,学校信息!B:I,8,0)</f>
        <v>#N/A</v>
      </c>
    </row>
    <row r="270" spans="1:19" ht="25.9" customHeight="1">
      <c r="A270" s="117"/>
      <c r="B270" s="111" t="e">
        <f>VLOOKUP(N270,学校信息!B:G,6,0)</f>
        <v>#N/A</v>
      </c>
      <c r="C270" s="111"/>
      <c r="D270" s="117"/>
      <c r="E270" s="118"/>
      <c r="F270" s="123"/>
      <c r="G270" s="120" t="e">
        <f>VLOOKUP(F270,在售产品明细!B:D,3,0)</f>
        <v>#N/A</v>
      </c>
      <c r="H270" s="121"/>
      <c r="I270" s="122" t="e">
        <f>VLOOKUP(G270,在售产品明细!A:C,3,0)</f>
        <v>#N/A</v>
      </c>
      <c r="J270" s="121"/>
      <c r="K270" s="122" t="str">
        <f t="shared" si="8"/>
        <v/>
      </c>
      <c r="L270" s="133" t="e">
        <f>+VLOOKUP(G270,在售产品明细!A:F,6,0)*H270*J270</f>
        <v>#N/A</v>
      </c>
      <c r="M270" s="134" t="e">
        <f>VLOOKUP(N270,学校信息!B:H,7,0)</f>
        <v>#N/A</v>
      </c>
      <c r="N270" s="134"/>
      <c r="O270" s="140" t="s">
        <v>781</v>
      </c>
      <c r="P270" s="135" t="e">
        <f>VLOOKUP(N270,学校信息!B:D,3,0)</f>
        <v>#N/A</v>
      </c>
      <c r="Q270" s="136" t="e">
        <f>VLOOKUP(N270,学校信息!B:E,4,0)</f>
        <v>#N/A</v>
      </c>
      <c r="R270" s="136" t="e">
        <f>VLOOKUP(N270,学校信息!B:F,5,0)</f>
        <v>#N/A</v>
      </c>
      <c r="S270" s="136" t="e">
        <f>VLOOKUP(N270,学校信息!B:I,8,0)</f>
        <v>#N/A</v>
      </c>
    </row>
    <row r="271" spans="1:19" ht="25.9" customHeight="1">
      <c r="A271" s="117"/>
      <c r="B271" s="111" t="e">
        <f>VLOOKUP(N271,学校信息!B:G,6,0)</f>
        <v>#N/A</v>
      </c>
      <c r="C271" s="111"/>
      <c r="D271" s="117"/>
      <c r="E271" s="118"/>
      <c r="F271" s="123"/>
      <c r="G271" s="120" t="e">
        <f>VLOOKUP(F271,在售产品明细!B:D,3,0)</f>
        <v>#N/A</v>
      </c>
      <c r="H271" s="121"/>
      <c r="I271" s="122" t="e">
        <f>VLOOKUP(G271,在售产品明细!A:C,3,0)</f>
        <v>#N/A</v>
      </c>
      <c r="J271" s="121"/>
      <c r="K271" s="122" t="str">
        <f t="shared" si="8"/>
        <v/>
      </c>
      <c r="L271" s="133" t="e">
        <f>+VLOOKUP(G271,在售产品明细!A:F,6,0)*H271*J271</f>
        <v>#N/A</v>
      </c>
      <c r="M271" s="134" t="e">
        <f>VLOOKUP(N271,学校信息!B:H,7,0)</f>
        <v>#N/A</v>
      </c>
      <c r="N271" s="134"/>
      <c r="O271" s="140" t="s">
        <v>781</v>
      </c>
      <c r="P271" s="135" t="e">
        <f>VLOOKUP(N271,学校信息!B:D,3,0)</f>
        <v>#N/A</v>
      </c>
      <c r="Q271" s="136" t="e">
        <f>VLOOKUP(N271,学校信息!B:E,4,0)</f>
        <v>#N/A</v>
      </c>
      <c r="R271" s="136" t="e">
        <f>VLOOKUP(N271,学校信息!B:F,5,0)</f>
        <v>#N/A</v>
      </c>
      <c r="S271" s="136" t="e">
        <f>VLOOKUP(N271,学校信息!B:I,8,0)</f>
        <v>#N/A</v>
      </c>
    </row>
    <row r="272" spans="1:19" ht="25.9" customHeight="1">
      <c r="A272" s="117"/>
      <c r="B272" s="111" t="e">
        <f>VLOOKUP(N272,学校信息!B:G,6,0)</f>
        <v>#N/A</v>
      </c>
      <c r="C272" s="111"/>
      <c r="D272" s="117"/>
      <c r="E272" s="118"/>
      <c r="F272" s="123"/>
      <c r="G272" s="120" t="e">
        <f>VLOOKUP(F272,在售产品明细!B:D,3,0)</f>
        <v>#N/A</v>
      </c>
      <c r="H272" s="121"/>
      <c r="I272" s="122" t="e">
        <f>VLOOKUP(G272,在售产品明细!A:C,3,0)</f>
        <v>#N/A</v>
      </c>
      <c r="J272" s="121"/>
      <c r="K272" s="122" t="str">
        <f t="shared" si="8"/>
        <v/>
      </c>
      <c r="L272" s="133" t="e">
        <f>+VLOOKUP(G272,在售产品明细!A:F,6,0)*H272*J272</f>
        <v>#N/A</v>
      </c>
      <c r="M272" s="134" t="e">
        <f>VLOOKUP(N272,学校信息!B:H,7,0)</f>
        <v>#N/A</v>
      </c>
      <c r="N272" s="134"/>
      <c r="O272" s="140" t="s">
        <v>781</v>
      </c>
      <c r="P272" s="135" t="e">
        <f>VLOOKUP(N272,学校信息!B:D,3,0)</f>
        <v>#N/A</v>
      </c>
      <c r="Q272" s="136" t="e">
        <f>VLOOKUP(N272,学校信息!B:E,4,0)</f>
        <v>#N/A</v>
      </c>
      <c r="R272" s="136" t="e">
        <f>VLOOKUP(N272,学校信息!B:F,5,0)</f>
        <v>#N/A</v>
      </c>
      <c r="S272" s="136" t="e">
        <f>VLOOKUP(N272,学校信息!B:I,8,0)</f>
        <v>#N/A</v>
      </c>
    </row>
    <row r="273" spans="1:19" ht="25.9" customHeight="1">
      <c r="A273" s="117"/>
      <c r="B273" s="111" t="e">
        <f>VLOOKUP(N273,学校信息!B:G,6,0)</f>
        <v>#N/A</v>
      </c>
      <c r="C273" s="111"/>
      <c r="D273" s="117"/>
      <c r="E273" s="118"/>
      <c r="F273" s="123"/>
      <c r="G273" s="120" t="e">
        <f>VLOOKUP(F273,在售产品明细!B:D,3,0)</f>
        <v>#N/A</v>
      </c>
      <c r="H273" s="121"/>
      <c r="I273" s="122" t="e">
        <f>VLOOKUP(G273,在售产品明细!A:C,3,0)</f>
        <v>#N/A</v>
      </c>
      <c r="J273" s="121"/>
      <c r="K273" s="122" t="str">
        <f t="shared" si="8"/>
        <v/>
      </c>
      <c r="L273" s="133" t="e">
        <f>+VLOOKUP(G273,在售产品明细!A:F,6,0)*H273*J273</f>
        <v>#N/A</v>
      </c>
      <c r="M273" s="134" t="e">
        <f>VLOOKUP(N273,学校信息!B:H,7,0)</f>
        <v>#N/A</v>
      </c>
      <c r="N273" s="134"/>
      <c r="O273" s="140" t="s">
        <v>781</v>
      </c>
      <c r="P273" s="135" t="e">
        <f>VLOOKUP(N273,学校信息!B:D,3,0)</f>
        <v>#N/A</v>
      </c>
      <c r="Q273" s="136" t="e">
        <f>VLOOKUP(N273,学校信息!B:E,4,0)</f>
        <v>#N/A</v>
      </c>
      <c r="R273" s="136" t="e">
        <f>VLOOKUP(N273,学校信息!B:F,5,0)</f>
        <v>#N/A</v>
      </c>
      <c r="S273" s="136" t="e">
        <f>VLOOKUP(N273,学校信息!B:I,8,0)</f>
        <v>#N/A</v>
      </c>
    </row>
    <row r="274" spans="1:19" ht="25.9" customHeight="1">
      <c r="A274" s="117"/>
      <c r="B274" s="111" t="e">
        <f>VLOOKUP(N274,学校信息!B:G,6,0)</f>
        <v>#N/A</v>
      </c>
      <c r="C274" s="111"/>
      <c r="D274" s="117"/>
      <c r="E274" s="118"/>
      <c r="F274" s="123"/>
      <c r="G274" s="120" t="e">
        <f>VLOOKUP(F274,在售产品明细!B:D,3,0)</f>
        <v>#N/A</v>
      </c>
      <c r="H274" s="121"/>
      <c r="I274" s="122" t="e">
        <f>VLOOKUP(G274,在售产品明细!A:C,3,0)</f>
        <v>#N/A</v>
      </c>
      <c r="J274" s="121"/>
      <c r="K274" s="122" t="str">
        <f t="shared" si="8"/>
        <v/>
      </c>
      <c r="L274" s="133" t="e">
        <f>+VLOOKUP(G274,在售产品明细!A:F,6,0)*H274*J274</f>
        <v>#N/A</v>
      </c>
      <c r="M274" s="134" t="e">
        <f>VLOOKUP(N274,学校信息!B:H,7,0)</f>
        <v>#N/A</v>
      </c>
      <c r="N274" s="134"/>
      <c r="O274" s="140" t="s">
        <v>781</v>
      </c>
      <c r="P274" s="135" t="e">
        <f>VLOOKUP(N274,学校信息!B:D,3,0)</f>
        <v>#N/A</v>
      </c>
      <c r="Q274" s="136" t="e">
        <f>VLOOKUP(N274,学校信息!B:E,4,0)</f>
        <v>#N/A</v>
      </c>
      <c r="R274" s="136" t="e">
        <f>VLOOKUP(N274,学校信息!B:F,5,0)</f>
        <v>#N/A</v>
      </c>
      <c r="S274" s="136" t="e">
        <f>VLOOKUP(N274,学校信息!B:I,8,0)</f>
        <v>#N/A</v>
      </c>
    </row>
    <row r="275" spans="1:19" ht="25.9" customHeight="1">
      <c r="A275" s="117"/>
      <c r="B275" s="111" t="e">
        <f>VLOOKUP(N275,学校信息!B:G,6,0)</f>
        <v>#N/A</v>
      </c>
      <c r="C275" s="111"/>
      <c r="D275" s="117"/>
      <c r="E275" s="118"/>
      <c r="F275" s="123"/>
      <c r="G275" s="120" t="e">
        <f>VLOOKUP(F275,在售产品明细!B:D,3,0)</f>
        <v>#N/A</v>
      </c>
      <c r="H275" s="121"/>
      <c r="I275" s="122" t="e">
        <f>VLOOKUP(G275,在售产品明细!A:C,3,0)</f>
        <v>#N/A</v>
      </c>
      <c r="J275" s="121"/>
      <c r="K275" s="122" t="str">
        <f t="shared" si="8"/>
        <v/>
      </c>
      <c r="L275" s="133" t="e">
        <f>+VLOOKUP(G275,在售产品明细!A:F,6,0)*H275*J275</f>
        <v>#N/A</v>
      </c>
      <c r="M275" s="134" t="e">
        <f>VLOOKUP(N275,学校信息!B:H,7,0)</f>
        <v>#N/A</v>
      </c>
      <c r="N275" s="134"/>
      <c r="O275" s="140" t="s">
        <v>781</v>
      </c>
      <c r="P275" s="135" t="e">
        <f>VLOOKUP(N275,学校信息!B:D,3,0)</f>
        <v>#N/A</v>
      </c>
      <c r="Q275" s="136" t="e">
        <f>VLOOKUP(N275,学校信息!B:E,4,0)</f>
        <v>#N/A</v>
      </c>
      <c r="R275" s="136" t="e">
        <f>VLOOKUP(N275,学校信息!B:F,5,0)</f>
        <v>#N/A</v>
      </c>
      <c r="S275" s="136" t="e">
        <f>VLOOKUP(N275,学校信息!B:I,8,0)</f>
        <v>#N/A</v>
      </c>
    </row>
    <row r="276" spans="1:19" ht="25.9" customHeight="1">
      <c r="A276" s="117"/>
      <c r="B276" s="111" t="e">
        <f>VLOOKUP(N276,学校信息!B:G,6,0)</f>
        <v>#N/A</v>
      </c>
      <c r="C276" s="111"/>
      <c r="D276" s="117"/>
      <c r="E276" s="118"/>
      <c r="F276" s="123"/>
      <c r="G276" s="120" t="e">
        <f>VLOOKUP(F276,在售产品明细!B:D,3,0)</f>
        <v>#N/A</v>
      </c>
      <c r="H276" s="121"/>
      <c r="I276" s="122" t="e">
        <f>VLOOKUP(G276,在售产品明细!A:C,3,0)</f>
        <v>#N/A</v>
      </c>
      <c r="J276" s="121"/>
      <c r="K276" s="122" t="str">
        <f t="shared" si="8"/>
        <v/>
      </c>
      <c r="L276" s="133" t="e">
        <f>+VLOOKUP(G276,在售产品明细!A:F,6,0)*H276*J276</f>
        <v>#N/A</v>
      </c>
      <c r="M276" s="134" t="e">
        <f>VLOOKUP(N276,学校信息!B:H,7,0)</f>
        <v>#N/A</v>
      </c>
      <c r="N276" s="134"/>
      <c r="O276" s="140" t="s">
        <v>781</v>
      </c>
      <c r="P276" s="135" t="e">
        <f>VLOOKUP(N276,学校信息!B:D,3,0)</f>
        <v>#N/A</v>
      </c>
      <c r="Q276" s="136" t="e">
        <f>VLOOKUP(N276,学校信息!B:E,4,0)</f>
        <v>#N/A</v>
      </c>
      <c r="R276" s="136" t="e">
        <f>VLOOKUP(N276,学校信息!B:F,5,0)</f>
        <v>#N/A</v>
      </c>
      <c r="S276" s="136" t="e">
        <f>VLOOKUP(N276,学校信息!B:I,8,0)</f>
        <v>#N/A</v>
      </c>
    </row>
    <row r="277" spans="1:19" ht="25.9" customHeight="1">
      <c r="A277" s="117"/>
      <c r="B277" s="111" t="e">
        <f>VLOOKUP(N277,学校信息!B:G,6,0)</f>
        <v>#N/A</v>
      </c>
      <c r="C277" s="111"/>
      <c r="D277" s="117"/>
      <c r="E277" s="118"/>
      <c r="F277" s="123"/>
      <c r="G277" s="120" t="e">
        <f>VLOOKUP(F277,在售产品明细!B:D,3,0)</f>
        <v>#N/A</v>
      </c>
      <c r="H277" s="121"/>
      <c r="I277" s="122" t="e">
        <f>VLOOKUP(G277,在售产品明细!A:C,3,0)</f>
        <v>#N/A</v>
      </c>
      <c r="J277" s="121"/>
      <c r="K277" s="122" t="str">
        <f t="shared" si="8"/>
        <v/>
      </c>
      <c r="L277" s="133" t="e">
        <f>+VLOOKUP(G277,在售产品明细!A:F,6,0)*H277*J277</f>
        <v>#N/A</v>
      </c>
      <c r="M277" s="134" t="e">
        <f>VLOOKUP(N277,学校信息!B:H,7,0)</f>
        <v>#N/A</v>
      </c>
      <c r="N277" s="134"/>
      <c r="O277" s="140" t="s">
        <v>781</v>
      </c>
      <c r="P277" s="135" t="e">
        <f>VLOOKUP(N277,学校信息!B:D,3,0)</f>
        <v>#N/A</v>
      </c>
      <c r="Q277" s="136" t="e">
        <f>VLOOKUP(N277,学校信息!B:E,4,0)</f>
        <v>#N/A</v>
      </c>
      <c r="R277" s="136" t="e">
        <f>VLOOKUP(N277,学校信息!B:F,5,0)</f>
        <v>#N/A</v>
      </c>
      <c r="S277" s="136" t="e">
        <f>VLOOKUP(N277,学校信息!B:I,8,0)</f>
        <v>#N/A</v>
      </c>
    </row>
    <row r="278" spans="1:19" ht="25.9" customHeight="1">
      <c r="A278" s="117"/>
      <c r="B278" s="111" t="e">
        <f>VLOOKUP(N278,学校信息!B:G,6,0)</f>
        <v>#N/A</v>
      </c>
      <c r="C278" s="111"/>
      <c r="D278" s="117"/>
      <c r="E278" s="118"/>
      <c r="F278" s="123"/>
      <c r="G278" s="120" t="e">
        <f>VLOOKUP(F278,在售产品明细!B:D,3,0)</f>
        <v>#N/A</v>
      </c>
      <c r="H278" s="121"/>
      <c r="I278" s="122" t="e">
        <f>VLOOKUP(G278,在售产品明细!A:C,3,0)</f>
        <v>#N/A</v>
      </c>
      <c r="J278" s="121"/>
      <c r="K278" s="122" t="str">
        <f t="shared" si="8"/>
        <v/>
      </c>
      <c r="L278" s="133" t="e">
        <f>+VLOOKUP(G278,在售产品明细!A:F,6,0)*H278*J278</f>
        <v>#N/A</v>
      </c>
      <c r="M278" s="134" t="e">
        <f>VLOOKUP(N278,学校信息!B:H,7,0)</f>
        <v>#N/A</v>
      </c>
      <c r="N278" s="134"/>
      <c r="O278" s="140" t="s">
        <v>781</v>
      </c>
      <c r="P278" s="135" t="e">
        <f>VLOOKUP(N278,学校信息!B:D,3,0)</f>
        <v>#N/A</v>
      </c>
      <c r="Q278" s="136" t="e">
        <f>VLOOKUP(N278,学校信息!B:E,4,0)</f>
        <v>#N/A</v>
      </c>
      <c r="R278" s="136" t="e">
        <f>VLOOKUP(N278,学校信息!B:F,5,0)</f>
        <v>#N/A</v>
      </c>
      <c r="S278" s="136" t="e">
        <f>VLOOKUP(N278,学校信息!B:I,8,0)</f>
        <v>#N/A</v>
      </c>
    </row>
    <row r="279" spans="1:19" ht="25.9" customHeight="1">
      <c r="A279" s="117"/>
      <c r="B279" s="111" t="e">
        <f>VLOOKUP(N279,学校信息!B:G,6,0)</f>
        <v>#N/A</v>
      </c>
      <c r="C279" s="111"/>
      <c r="D279" s="117"/>
      <c r="E279" s="118"/>
      <c r="F279" s="123"/>
      <c r="G279" s="120" t="e">
        <f>VLOOKUP(F279,在售产品明细!B:D,3,0)</f>
        <v>#N/A</v>
      </c>
      <c r="H279" s="121"/>
      <c r="I279" s="122" t="e">
        <f>VLOOKUP(G279,在售产品明细!A:C,3,0)</f>
        <v>#N/A</v>
      </c>
      <c r="J279" s="121"/>
      <c r="K279" s="122" t="str">
        <f t="shared" si="8"/>
        <v/>
      </c>
      <c r="L279" s="133" t="e">
        <f>+VLOOKUP(G279,在售产品明细!A:F,6,0)*H279*J279</f>
        <v>#N/A</v>
      </c>
      <c r="M279" s="134" t="e">
        <f>VLOOKUP(N279,学校信息!B:H,7,0)</f>
        <v>#N/A</v>
      </c>
      <c r="N279" s="134"/>
      <c r="O279" s="140" t="s">
        <v>781</v>
      </c>
      <c r="P279" s="135" t="e">
        <f>VLOOKUP(N279,学校信息!B:D,3,0)</f>
        <v>#N/A</v>
      </c>
      <c r="Q279" s="136" t="e">
        <f>VLOOKUP(N279,学校信息!B:E,4,0)</f>
        <v>#N/A</v>
      </c>
      <c r="R279" s="136" t="e">
        <f>VLOOKUP(N279,学校信息!B:F,5,0)</f>
        <v>#N/A</v>
      </c>
      <c r="S279" s="136" t="e">
        <f>VLOOKUP(N279,学校信息!B:I,8,0)</f>
        <v>#N/A</v>
      </c>
    </row>
    <row r="280" spans="1:19" ht="25.9" customHeight="1">
      <c r="A280" s="117"/>
      <c r="B280" s="111" t="e">
        <f>VLOOKUP(N280,学校信息!B:G,6,0)</f>
        <v>#N/A</v>
      </c>
      <c r="C280" s="111"/>
      <c r="D280" s="117"/>
      <c r="E280" s="118"/>
      <c r="F280" s="123"/>
      <c r="G280" s="120" t="e">
        <f>VLOOKUP(F280,在售产品明细!B:D,3,0)</f>
        <v>#N/A</v>
      </c>
      <c r="H280" s="121"/>
      <c r="I280" s="122" t="e">
        <f>VLOOKUP(G280,在售产品明细!A:C,3,0)</f>
        <v>#N/A</v>
      </c>
      <c r="J280" s="121"/>
      <c r="K280" s="122" t="str">
        <f t="shared" si="8"/>
        <v/>
      </c>
      <c r="L280" s="133" t="e">
        <f>+VLOOKUP(G280,在售产品明细!A:F,6,0)*H280*J280</f>
        <v>#N/A</v>
      </c>
      <c r="M280" s="134" t="e">
        <f>VLOOKUP(N280,学校信息!B:H,7,0)</f>
        <v>#N/A</v>
      </c>
      <c r="N280" s="134"/>
      <c r="O280" s="140" t="s">
        <v>781</v>
      </c>
      <c r="P280" s="135" t="e">
        <f>VLOOKUP(N280,学校信息!B:D,3,0)</f>
        <v>#N/A</v>
      </c>
      <c r="Q280" s="136" t="e">
        <f>VLOOKUP(N280,学校信息!B:E,4,0)</f>
        <v>#N/A</v>
      </c>
      <c r="R280" s="136" t="e">
        <f>VLOOKUP(N280,学校信息!B:F,5,0)</f>
        <v>#N/A</v>
      </c>
      <c r="S280" s="136" t="e">
        <f>VLOOKUP(N280,学校信息!B:I,8,0)</f>
        <v>#N/A</v>
      </c>
    </row>
    <row r="281" spans="1:19" ht="25.9" customHeight="1">
      <c r="A281" s="117"/>
      <c r="B281" s="111" t="e">
        <f>VLOOKUP(N281,学校信息!B:G,6,0)</f>
        <v>#N/A</v>
      </c>
      <c r="C281" s="111"/>
      <c r="D281" s="117"/>
      <c r="E281" s="118"/>
      <c r="F281" s="123"/>
      <c r="G281" s="120" t="e">
        <f>VLOOKUP(F281,在售产品明细!B:D,3,0)</f>
        <v>#N/A</v>
      </c>
      <c r="H281" s="121"/>
      <c r="I281" s="122" t="e">
        <f>VLOOKUP(G281,在售产品明细!A:C,3,0)</f>
        <v>#N/A</v>
      </c>
      <c r="J281" s="121"/>
      <c r="K281" s="122" t="str">
        <f t="shared" si="8"/>
        <v/>
      </c>
      <c r="L281" s="133" t="e">
        <f>+VLOOKUP(G281,在售产品明细!A:F,6,0)*H281*J281</f>
        <v>#N/A</v>
      </c>
      <c r="M281" s="134" t="e">
        <f>VLOOKUP(N281,学校信息!B:H,7,0)</f>
        <v>#N/A</v>
      </c>
      <c r="N281" s="134"/>
      <c r="O281" s="140" t="s">
        <v>781</v>
      </c>
      <c r="P281" s="135" t="e">
        <f>VLOOKUP(N281,学校信息!B:D,3,0)</f>
        <v>#N/A</v>
      </c>
      <c r="Q281" s="136" t="e">
        <f>VLOOKUP(N281,学校信息!B:E,4,0)</f>
        <v>#N/A</v>
      </c>
      <c r="R281" s="136" t="e">
        <f>VLOOKUP(N281,学校信息!B:F,5,0)</f>
        <v>#N/A</v>
      </c>
      <c r="S281" s="136" t="e">
        <f>VLOOKUP(N281,学校信息!B:I,8,0)</f>
        <v>#N/A</v>
      </c>
    </row>
    <row r="282" spans="1:19" ht="25.9" customHeight="1">
      <c r="A282" s="117"/>
      <c r="B282" s="111" t="e">
        <f>VLOOKUP(N282,学校信息!B:G,6,0)</f>
        <v>#N/A</v>
      </c>
      <c r="C282" s="111"/>
      <c r="D282" s="117"/>
      <c r="E282" s="118"/>
      <c r="F282" s="123"/>
      <c r="G282" s="120" t="e">
        <f>VLOOKUP(F282,在售产品明细!B:D,3,0)</f>
        <v>#N/A</v>
      </c>
      <c r="H282" s="121"/>
      <c r="I282" s="122" t="e">
        <f>VLOOKUP(G282,在售产品明细!A:C,3,0)</f>
        <v>#N/A</v>
      </c>
      <c r="J282" s="121"/>
      <c r="K282" s="122" t="str">
        <f t="shared" ref="K282:K313" si="9">IFERROR(H282*I282,"")</f>
        <v/>
      </c>
      <c r="L282" s="133" t="e">
        <f>+VLOOKUP(G282,在售产品明细!A:F,6,0)*H282*J282</f>
        <v>#N/A</v>
      </c>
      <c r="M282" s="134" t="e">
        <f>VLOOKUP(N282,学校信息!B:H,7,0)</f>
        <v>#N/A</v>
      </c>
      <c r="N282" s="134"/>
      <c r="O282" s="140" t="s">
        <v>781</v>
      </c>
      <c r="P282" s="135" t="e">
        <f>VLOOKUP(N282,学校信息!B:D,3,0)</f>
        <v>#N/A</v>
      </c>
      <c r="Q282" s="136" t="e">
        <f>VLOOKUP(N282,学校信息!B:E,4,0)</f>
        <v>#N/A</v>
      </c>
      <c r="R282" s="136" t="e">
        <f>VLOOKUP(N282,学校信息!B:F,5,0)</f>
        <v>#N/A</v>
      </c>
      <c r="S282" s="136" t="e">
        <f>VLOOKUP(N282,学校信息!B:I,8,0)</f>
        <v>#N/A</v>
      </c>
    </row>
    <row r="283" spans="1:19" ht="25.9" customHeight="1">
      <c r="A283" s="117"/>
      <c r="B283" s="111" t="e">
        <f>VLOOKUP(N283,学校信息!B:G,6,0)</f>
        <v>#N/A</v>
      </c>
      <c r="C283" s="111"/>
      <c r="D283" s="117"/>
      <c r="E283" s="118"/>
      <c r="F283" s="123"/>
      <c r="G283" s="120" t="e">
        <f>VLOOKUP(F283,在售产品明细!B:D,3,0)</f>
        <v>#N/A</v>
      </c>
      <c r="H283" s="121"/>
      <c r="I283" s="122" t="e">
        <f>VLOOKUP(G283,在售产品明细!A:C,3,0)</f>
        <v>#N/A</v>
      </c>
      <c r="J283" s="121"/>
      <c r="K283" s="122" t="str">
        <f t="shared" si="9"/>
        <v/>
      </c>
      <c r="L283" s="133" t="e">
        <f>+VLOOKUP(G283,在售产品明细!A:F,6,0)*H283*J283</f>
        <v>#N/A</v>
      </c>
      <c r="M283" s="134" t="e">
        <f>VLOOKUP(N283,学校信息!B:H,7,0)</f>
        <v>#N/A</v>
      </c>
      <c r="N283" s="134"/>
      <c r="O283" s="140" t="s">
        <v>781</v>
      </c>
      <c r="P283" s="135" t="e">
        <f>VLOOKUP(N283,学校信息!B:D,3,0)</f>
        <v>#N/A</v>
      </c>
      <c r="Q283" s="136" t="e">
        <f>VLOOKUP(N283,学校信息!B:E,4,0)</f>
        <v>#N/A</v>
      </c>
      <c r="R283" s="136" t="e">
        <f>VLOOKUP(N283,学校信息!B:F,5,0)</f>
        <v>#N/A</v>
      </c>
      <c r="S283" s="136" t="e">
        <f>VLOOKUP(N283,学校信息!B:I,8,0)</f>
        <v>#N/A</v>
      </c>
    </row>
    <row r="284" spans="1:19" ht="25.9" customHeight="1">
      <c r="A284" s="117"/>
      <c r="B284" s="111" t="e">
        <f>VLOOKUP(N284,学校信息!B:G,6,0)</f>
        <v>#N/A</v>
      </c>
      <c r="C284" s="111"/>
      <c r="D284" s="117"/>
      <c r="E284" s="118"/>
      <c r="F284" s="123"/>
      <c r="G284" s="120" t="e">
        <f>VLOOKUP(F284,在售产品明细!B:D,3,0)</f>
        <v>#N/A</v>
      </c>
      <c r="H284" s="121"/>
      <c r="I284" s="122" t="e">
        <f>VLOOKUP(G284,在售产品明细!A:C,3,0)</f>
        <v>#N/A</v>
      </c>
      <c r="J284" s="121"/>
      <c r="K284" s="122" t="str">
        <f t="shared" si="9"/>
        <v/>
      </c>
      <c r="L284" s="133" t="e">
        <f>+VLOOKUP(G284,在售产品明细!A:F,6,0)*H284*J284</f>
        <v>#N/A</v>
      </c>
      <c r="M284" s="134" t="e">
        <f>VLOOKUP(N284,学校信息!B:H,7,0)</f>
        <v>#N/A</v>
      </c>
      <c r="N284" s="134"/>
      <c r="O284" s="140" t="s">
        <v>781</v>
      </c>
      <c r="P284" s="135" t="e">
        <f>VLOOKUP(N284,学校信息!B:D,3,0)</f>
        <v>#N/A</v>
      </c>
      <c r="Q284" s="136" t="e">
        <f>VLOOKUP(N284,学校信息!B:E,4,0)</f>
        <v>#N/A</v>
      </c>
      <c r="R284" s="136" t="e">
        <f>VLOOKUP(N284,学校信息!B:F,5,0)</f>
        <v>#N/A</v>
      </c>
      <c r="S284" s="136" t="e">
        <f>VLOOKUP(N284,学校信息!B:I,8,0)</f>
        <v>#N/A</v>
      </c>
    </row>
    <row r="285" spans="1:19" ht="25.9" customHeight="1">
      <c r="A285" s="117"/>
      <c r="B285" s="111" t="e">
        <f>VLOOKUP(N285,学校信息!B:G,6,0)</f>
        <v>#N/A</v>
      </c>
      <c r="C285" s="111"/>
      <c r="D285" s="117"/>
      <c r="E285" s="118"/>
      <c r="F285" s="123"/>
      <c r="G285" s="120" t="e">
        <f>VLOOKUP(F285,在售产品明细!B:D,3,0)</f>
        <v>#N/A</v>
      </c>
      <c r="H285" s="121"/>
      <c r="I285" s="122" t="e">
        <f>VLOOKUP(G285,在售产品明细!A:C,3,0)</f>
        <v>#N/A</v>
      </c>
      <c r="J285" s="121"/>
      <c r="K285" s="122" t="str">
        <f t="shared" si="9"/>
        <v/>
      </c>
      <c r="L285" s="133" t="e">
        <f>+VLOOKUP(G285,在售产品明细!A:F,6,0)*H285*J285</f>
        <v>#N/A</v>
      </c>
      <c r="M285" s="134" t="e">
        <f>VLOOKUP(N285,学校信息!B:H,7,0)</f>
        <v>#N/A</v>
      </c>
      <c r="N285" s="134"/>
      <c r="O285" s="140" t="s">
        <v>781</v>
      </c>
      <c r="P285" s="135" t="e">
        <f>VLOOKUP(N285,学校信息!B:D,3,0)</f>
        <v>#N/A</v>
      </c>
      <c r="Q285" s="136" t="e">
        <f>VLOOKUP(N285,学校信息!B:E,4,0)</f>
        <v>#N/A</v>
      </c>
      <c r="R285" s="136" t="e">
        <f>VLOOKUP(N285,学校信息!B:F,5,0)</f>
        <v>#N/A</v>
      </c>
      <c r="S285" s="136" t="e">
        <f>VLOOKUP(N285,学校信息!B:I,8,0)</f>
        <v>#N/A</v>
      </c>
    </row>
    <row r="286" spans="1:19" ht="25.9" customHeight="1">
      <c r="A286" s="117"/>
      <c r="B286" s="111" t="e">
        <f>VLOOKUP(N286,学校信息!B:G,6,0)</f>
        <v>#N/A</v>
      </c>
      <c r="C286" s="111"/>
      <c r="D286" s="117"/>
      <c r="E286" s="118"/>
      <c r="F286" s="123"/>
      <c r="G286" s="120" t="e">
        <f>VLOOKUP(F286,在售产品明细!B:D,3,0)</f>
        <v>#N/A</v>
      </c>
      <c r="H286" s="121"/>
      <c r="I286" s="122" t="e">
        <f>VLOOKUP(G286,在售产品明细!A:C,3,0)</f>
        <v>#N/A</v>
      </c>
      <c r="J286" s="121"/>
      <c r="K286" s="122" t="str">
        <f t="shared" si="9"/>
        <v/>
      </c>
      <c r="L286" s="133" t="e">
        <f>+VLOOKUP(G286,在售产品明细!A:F,6,0)*H286*J286</f>
        <v>#N/A</v>
      </c>
      <c r="M286" s="134" t="e">
        <f>VLOOKUP(N286,学校信息!B:H,7,0)</f>
        <v>#N/A</v>
      </c>
      <c r="N286" s="134"/>
      <c r="O286" s="140" t="s">
        <v>781</v>
      </c>
      <c r="P286" s="135" t="e">
        <f>VLOOKUP(N286,学校信息!B:D,3,0)</f>
        <v>#N/A</v>
      </c>
      <c r="Q286" s="136" t="e">
        <f>VLOOKUP(N286,学校信息!B:E,4,0)</f>
        <v>#N/A</v>
      </c>
      <c r="R286" s="136" t="e">
        <f>VLOOKUP(N286,学校信息!B:F,5,0)</f>
        <v>#N/A</v>
      </c>
      <c r="S286" s="136" t="e">
        <f>VLOOKUP(N286,学校信息!B:I,8,0)</f>
        <v>#N/A</v>
      </c>
    </row>
    <row r="287" spans="1:19" ht="25.9" customHeight="1">
      <c r="A287" s="117"/>
      <c r="B287" s="111" t="e">
        <f>VLOOKUP(N287,学校信息!B:G,6,0)</f>
        <v>#N/A</v>
      </c>
      <c r="C287" s="111"/>
      <c r="D287" s="117"/>
      <c r="E287" s="118"/>
      <c r="F287" s="123"/>
      <c r="G287" s="120" t="e">
        <f>VLOOKUP(F287,在售产品明细!B:D,3,0)</f>
        <v>#N/A</v>
      </c>
      <c r="H287" s="121"/>
      <c r="I287" s="122" t="e">
        <f>VLOOKUP(G287,在售产品明细!A:C,3,0)</f>
        <v>#N/A</v>
      </c>
      <c r="J287" s="121"/>
      <c r="K287" s="122" t="str">
        <f t="shared" si="9"/>
        <v/>
      </c>
      <c r="L287" s="133" t="e">
        <f>+VLOOKUP(G287,在售产品明细!A:F,6,0)*H287*J287</f>
        <v>#N/A</v>
      </c>
      <c r="M287" s="134" t="e">
        <f>VLOOKUP(N287,学校信息!B:H,7,0)</f>
        <v>#N/A</v>
      </c>
      <c r="N287" s="134"/>
      <c r="O287" s="140" t="s">
        <v>781</v>
      </c>
      <c r="P287" s="135" t="e">
        <f>VLOOKUP(N287,学校信息!B:D,3,0)</f>
        <v>#N/A</v>
      </c>
      <c r="Q287" s="136" t="e">
        <f>VLOOKUP(N287,学校信息!B:E,4,0)</f>
        <v>#N/A</v>
      </c>
      <c r="R287" s="136" t="e">
        <f>VLOOKUP(N287,学校信息!B:F,5,0)</f>
        <v>#N/A</v>
      </c>
      <c r="S287" s="136" t="e">
        <f>VLOOKUP(N287,学校信息!B:I,8,0)</f>
        <v>#N/A</v>
      </c>
    </row>
    <row r="288" spans="1:19" ht="25.9" customHeight="1">
      <c r="A288" s="117"/>
      <c r="B288" s="111" t="e">
        <f>VLOOKUP(N288,学校信息!B:G,6,0)</f>
        <v>#N/A</v>
      </c>
      <c r="C288" s="111"/>
      <c r="D288" s="117"/>
      <c r="E288" s="118"/>
      <c r="F288" s="123"/>
      <c r="G288" s="120" t="e">
        <f>VLOOKUP(F288,在售产品明细!B:D,3,0)</f>
        <v>#N/A</v>
      </c>
      <c r="H288" s="121"/>
      <c r="I288" s="122" t="e">
        <f>VLOOKUP(G288,在售产品明细!A:C,3,0)</f>
        <v>#N/A</v>
      </c>
      <c r="J288" s="121"/>
      <c r="K288" s="122" t="str">
        <f t="shared" si="9"/>
        <v/>
      </c>
      <c r="L288" s="133" t="e">
        <f>+VLOOKUP(G288,在售产品明细!A:F,6,0)*H288*J288</f>
        <v>#N/A</v>
      </c>
      <c r="M288" s="134" t="e">
        <f>VLOOKUP(N288,学校信息!B:H,7,0)</f>
        <v>#N/A</v>
      </c>
      <c r="N288" s="134"/>
      <c r="O288" s="140" t="s">
        <v>781</v>
      </c>
      <c r="P288" s="135" t="e">
        <f>VLOOKUP(N288,学校信息!B:D,3,0)</f>
        <v>#N/A</v>
      </c>
      <c r="Q288" s="136" t="e">
        <f>VLOOKUP(N288,学校信息!B:E,4,0)</f>
        <v>#N/A</v>
      </c>
      <c r="R288" s="136" t="e">
        <f>VLOOKUP(N288,学校信息!B:F,5,0)</f>
        <v>#N/A</v>
      </c>
      <c r="S288" s="136" t="e">
        <f>VLOOKUP(N288,学校信息!B:I,8,0)</f>
        <v>#N/A</v>
      </c>
    </row>
    <row r="289" spans="1:19" ht="25.9" customHeight="1">
      <c r="A289" s="117"/>
      <c r="B289" s="111" t="e">
        <f>VLOOKUP(N289,学校信息!B:G,6,0)</f>
        <v>#N/A</v>
      </c>
      <c r="C289" s="111"/>
      <c r="D289" s="117"/>
      <c r="E289" s="118"/>
      <c r="F289" s="123"/>
      <c r="G289" s="120" t="e">
        <f>VLOOKUP(F289,在售产品明细!B:D,3,0)</f>
        <v>#N/A</v>
      </c>
      <c r="H289" s="121"/>
      <c r="I289" s="122" t="e">
        <f>VLOOKUP(G289,在售产品明细!A:C,3,0)</f>
        <v>#N/A</v>
      </c>
      <c r="J289" s="121"/>
      <c r="K289" s="122" t="str">
        <f t="shared" si="9"/>
        <v/>
      </c>
      <c r="L289" s="133" t="e">
        <f>+VLOOKUP(G289,在售产品明细!A:F,6,0)*H289*J289</f>
        <v>#N/A</v>
      </c>
      <c r="M289" s="134" t="e">
        <f>VLOOKUP(N289,学校信息!B:H,7,0)</f>
        <v>#N/A</v>
      </c>
      <c r="N289" s="134"/>
      <c r="O289" s="140" t="s">
        <v>781</v>
      </c>
      <c r="P289" s="135" t="e">
        <f>VLOOKUP(N289,学校信息!B:D,3,0)</f>
        <v>#N/A</v>
      </c>
      <c r="Q289" s="136" t="e">
        <f>VLOOKUP(N289,学校信息!B:E,4,0)</f>
        <v>#N/A</v>
      </c>
      <c r="R289" s="136" t="e">
        <f>VLOOKUP(N289,学校信息!B:F,5,0)</f>
        <v>#N/A</v>
      </c>
      <c r="S289" s="136" t="e">
        <f>VLOOKUP(N289,学校信息!B:I,8,0)</f>
        <v>#N/A</v>
      </c>
    </row>
    <row r="290" spans="1:19" ht="25.9" customHeight="1">
      <c r="A290" s="117"/>
      <c r="B290" s="111" t="e">
        <f>VLOOKUP(N290,学校信息!B:G,6,0)</f>
        <v>#N/A</v>
      </c>
      <c r="C290" s="111"/>
      <c r="D290" s="117"/>
      <c r="E290" s="118"/>
      <c r="F290" s="123"/>
      <c r="G290" s="120" t="e">
        <f>VLOOKUP(F290,在售产品明细!B:D,3,0)</f>
        <v>#N/A</v>
      </c>
      <c r="H290" s="121"/>
      <c r="I290" s="122" t="e">
        <f>VLOOKUP(G290,在售产品明细!A:C,3,0)</f>
        <v>#N/A</v>
      </c>
      <c r="J290" s="121"/>
      <c r="K290" s="122" t="str">
        <f t="shared" si="9"/>
        <v/>
      </c>
      <c r="L290" s="133" t="e">
        <f>+VLOOKUP(G290,在售产品明细!A:F,6,0)*H290*J290</f>
        <v>#N/A</v>
      </c>
      <c r="M290" s="134" t="e">
        <f>VLOOKUP(N290,学校信息!B:H,7,0)</f>
        <v>#N/A</v>
      </c>
      <c r="N290" s="134"/>
      <c r="O290" s="140" t="s">
        <v>781</v>
      </c>
      <c r="P290" s="135" t="e">
        <f>VLOOKUP(N290,学校信息!B:D,3,0)</f>
        <v>#N/A</v>
      </c>
      <c r="Q290" s="136" t="e">
        <f>VLOOKUP(N290,学校信息!B:E,4,0)</f>
        <v>#N/A</v>
      </c>
      <c r="R290" s="136" t="e">
        <f>VLOOKUP(N290,学校信息!B:F,5,0)</f>
        <v>#N/A</v>
      </c>
      <c r="S290" s="136" t="e">
        <f>VLOOKUP(N290,学校信息!B:I,8,0)</f>
        <v>#N/A</v>
      </c>
    </row>
    <row r="291" spans="1:19" ht="25.9" customHeight="1">
      <c r="A291" s="117"/>
      <c r="B291" s="111" t="e">
        <f>VLOOKUP(N291,学校信息!B:G,6,0)</f>
        <v>#N/A</v>
      </c>
      <c r="C291" s="111"/>
      <c r="D291" s="117"/>
      <c r="E291" s="118"/>
      <c r="F291" s="123"/>
      <c r="G291" s="120" t="e">
        <f>VLOOKUP(F291,在售产品明细!B:D,3,0)</f>
        <v>#N/A</v>
      </c>
      <c r="H291" s="121"/>
      <c r="I291" s="122" t="e">
        <f>VLOOKUP(G291,在售产品明细!A:C,3,0)</f>
        <v>#N/A</v>
      </c>
      <c r="J291" s="121"/>
      <c r="K291" s="122" t="str">
        <f t="shared" si="9"/>
        <v/>
      </c>
      <c r="L291" s="133" t="e">
        <f>+VLOOKUP(G291,在售产品明细!A:F,6,0)*H291*J291</f>
        <v>#N/A</v>
      </c>
      <c r="M291" s="134" t="e">
        <f>VLOOKUP(N291,学校信息!B:H,7,0)</f>
        <v>#N/A</v>
      </c>
      <c r="N291" s="134"/>
      <c r="O291" s="140" t="s">
        <v>781</v>
      </c>
      <c r="P291" s="135" t="e">
        <f>VLOOKUP(N291,学校信息!B:D,3,0)</f>
        <v>#N/A</v>
      </c>
      <c r="Q291" s="136" t="e">
        <f>VLOOKUP(N291,学校信息!B:E,4,0)</f>
        <v>#N/A</v>
      </c>
      <c r="R291" s="136" t="e">
        <f>VLOOKUP(N291,学校信息!B:F,5,0)</f>
        <v>#N/A</v>
      </c>
      <c r="S291" s="136" t="e">
        <f>VLOOKUP(N291,学校信息!B:I,8,0)</f>
        <v>#N/A</v>
      </c>
    </row>
    <row r="292" spans="1:19" ht="25.9" customHeight="1">
      <c r="A292" s="117"/>
      <c r="B292" s="111" t="e">
        <f>VLOOKUP(N292,学校信息!B:G,6,0)</f>
        <v>#N/A</v>
      </c>
      <c r="C292" s="111"/>
      <c r="D292" s="117"/>
      <c r="E292" s="118"/>
      <c r="F292" s="123"/>
      <c r="G292" s="120" t="e">
        <f>VLOOKUP(F292,在售产品明细!B:D,3,0)</f>
        <v>#N/A</v>
      </c>
      <c r="H292" s="121"/>
      <c r="I292" s="122" t="e">
        <f>VLOOKUP(G292,在售产品明细!A:C,3,0)</f>
        <v>#N/A</v>
      </c>
      <c r="J292" s="121"/>
      <c r="K292" s="122" t="str">
        <f t="shared" si="9"/>
        <v/>
      </c>
      <c r="L292" s="133" t="e">
        <f>+VLOOKUP(G292,在售产品明细!A:F,6,0)*H292*J292</f>
        <v>#N/A</v>
      </c>
      <c r="M292" s="134" t="e">
        <f>VLOOKUP(N292,学校信息!B:H,7,0)</f>
        <v>#N/A</v>
      </c>
      <c r="N292" s="134"/>
      <c r="O292" s="140" t="s">
        <v>781</v>
      </c>
      <c r="P292" s="135" t="e">
        <f>VLOOKUP(N292,学校信息!B:D,3,0)</f>
        <v>#N/A</v>
      </c>
      <c r="Q292" s="136" t="e">
        <f>VLOOKUP(N292,学校信息!B:E,4,0)</f>
        <v>#N/A</v>
      </c>
      <c r="R292" s="136" t="e">
        <f>VLOOKUP(N292,学校信息!B:F,5,0)</f>
        <v>#N/A</v>
      </c>
      <c r="S292" s="136" t="e">
        <f>VLOOKUP(N292,学校信息!B:I,8,0)</f>
        <v>#N/A</v>
      </c>
    </row>
    <row r="293" spans="1:19" ht="25.9" customHeight="1">
      <c r="A293" s="117"/>
      <c r="B293" s="111" t="e">
        <f>VLOOKUP(N293,学校信息!B:G,6,0)</f>
        <v>#N/A</v>
      </c>
      <c r="C293" s="111"/>
      <c r="D293" s="117"/>
      <c r="E293" s="118"/>
      <c r="F293" s="123"/>
      <c r="G293" s="120" t="e">
        <f>VLOOKUP(F293,在售产品明细!B:D,3,0)</f>
        <v>#N/A</v>
      </c>
      <c r="H293" s="121"/>
      <c r="I293" s="122" t="e">
        <f>VLOOKUP(G293,在售产品明细!A:C,3,0)</f>
        <v>#N/A</v>
      </c>
      <c r="J293" s="121"/>
      <c r="K293" s="122" t="str">
        <f t="shared" si="9"/>
        <v/>
      </c>
      <c r="L293" s="133" t="e">
        <f>+VLOOKUP(G293,在售产品明细!A:F,6,0)*H293*J293</f>
        <v>#N/A</v>
      </c>
      <c r="M293" s="134" t="e">
        <f>VLOOKUP(N293,学校信息!B:H,7,0)</f>
        <v>#N/A</v>
      </c>
      <c r="N293" s="134"/>
      <c r="O293" s="140" t="s">
        <v>781</v>
      </c>
      <c r="P293" s="135" t="e">
        <f>VLOOKUP(N293,学校信息!B:D,3,0)</f>
        <v>#N/A</v>
      </c>
      <c r="Q293" s="136" t="e">
        <f>VLOOKUP(N293,学校信息!B:E,4,0)</f>
        <v>#N/A</v>
      </c>
      <c r="R293" s="136" t="e">
        <f>VLOOKUP(N293,学校信息!B:F,5,0)</f>
        <v>#N/A</v>
      </c>
      <c r="S293" s="136" t="e">
        <f>VLOOKUP(N293,学校信息!B:I,8,0)</f>
        <v>#N/A</v>
      </c>
    </row>
    <row r="294" spans="1:19" ht="25.9" customHeight="1">
      <c r="A294" s="117"/>
      <c r="B294" s="111" t="e">
        <f>VLOOKUP(N294,学校信息!B:G,6,0)</f>
        <v>#N/A</v>
      </c>
      <c r="C294" s="111"/>
      <c r="D294" s="117"/>
      <c r="E294" s="118"/>
      <c r="F294" s="123"/>
      <c r="G294" s="120" t="e">
        <f>VLOOKUP(F294,在售产品明细!B:D,3,0)</f>
        <v>#N/A</v>
      </c>
      <c r="H294" s="121"/>
      <c r="I294" s="122" t="e">
        <f>VLOOKUP(G294,在售产品明细!A:C,3,0)</f>
        <v>#N/A</v>
      </c>
      <c r="J294" s="121"/>
      <c r="K294" s="122" t="str">
        <f t="shared" si="9"/>
        <v/>
      </c>
      <c r="L294" s="133" t="e">
        <f>+VLOOKUP(G294,在售产品明细!A:F,6,0)*H294*J294</f>
        <v>#N/A</v>
      </c>
      <c r="M294" s="134" t="e">
        <f>VLOOKUP(N294,学校信息!B:H,7,0)</f>
        <v>#N/A</v>
      </c>
      <c r="N294" s="134"/>
      <c r="O294" s="140" t="s">
        <v>781</v>
      </c>
      <c r="P294" s="135" t="e">
        <f>VLOOKUP(N294,学校信息!B:D,3,0)</f>
        <v>#N/A</v>
      </c>
      <c r="Q294" s="136" t="e">
        <f>VLOOKUP(N294,学校信息!B:E,4,0)</f>
        <v>#N/A</v>
      </c>
      <c r="R294" s="136" t="e">
        <f>VLOOKUP(N294,学校信息!B:F,5,0)</f>
        <v>#N/A</v>
      </c>
      <c r="S294" s="136" t="e">
        <f>VLOOKUP(N294,学校信息!B:I,8,0)</f>
        <v>#N/A</v>
      </c>
    </row>
    <row r="295" spans="1:19" ht="25.9" customHeight="1">
      <c r="A295" s="117"/>
      <c r="B295" s="111" t="e">
        <f>VLOOKUP(N295,学校信息!B:G,6,0)</f>
        <v>#N/A</v>
      </c>
      <c r="C295" s="111"/>
      <c r="D295" s="117"/>
      <c r="E295" s="118"/>
      <c r="F295" s="123"/>
      <c r="G295" s="120" t="e">
        <f>VLOOKUP(F295,在售产品明细!B:D,3,0)</f>
        <v>#N/A</v>
      </c>
      <c r="H295" s="121"/>
      <c r="I295" s="122" t="e">
        <f>VLOOKUP(G295,在售产品明细!A:C,3,0)</f>
        <v>#N/A</v>
      </c>
      <c r="J295" s="121"/>
      <c r="K295" s="122" t="str">
        <f t="shared" si="9"/>
        <v/>
      </c>
      <c r="L295" s="133" t="e">
        <f>+VLOOKUP(G295,在售产品明细!A:F,6,0)*H295*J295</f>
        <v>#N/A</v>
      </c>
      <c r="M295" s="134" t="e">
        <f>VLOOKUP(N295,学校信息!B:H,7,0)</f>
        <v>#N/A</v>
      </c>
      <c r="N295" s="134"/>
      <c r="O295" s="140" t="s">
        <v>781</v>
      </c>
      <c r="P295" s="135" t="e">
        <f>VLOOKUP(N295,学校信息!B:D,3,0)</f>
        <v>#N/A</v>
      </c>
      <c r="Q295" s="136" t="e">
        <f>VLOOKUP(N295,学校信息!B:E,4,0)</f>
        <v>#N/A</v>
      </c>
      <c r="R295" s="136" t="e">
        <f>VLOOKUP(N295,学校信息!B:F,5,0)</f>
        <v>#N/A</v>
      </c>
      <c r="S295" s="136" t="e">
        <f>VLOOKUP(N295,学校信息!B:I,8,0)</f>
        <v>#N/A</v>
      </c>
    </row>
    <row r="296" spans="1:19" ht="25.9" customHeight="1">
      <c r="A296" s="117"/>
      <c r="B296" s="111" t="e">
        <f>VLOOKUP(N296,学校信息!B:G,6,0)</f>
        <v>#N/A</v>
      </c>
      <c r="C296" s="111"/>
      <c r="D296" s="117"/>
      <c r="E296" s="118"/>
      <c r="F296" s="123"/>
      <c r="G296" s="120" t="e">
        <f>VLOOKUP(F296,在售产品明细!B:D,3,0)</f>
        <v>#N/A</v>
      </c>
      <c r="H296" s="121"/>
      <c r="I296" s="122" t="e">
        <f>VLOOKUP(G296,在售产品明细!A:C,3,0)</f>
        <v>#N/A</v>
      </c>
      <c r="J296" s="121"/>
      <c r="K296" s="122" t="str">
        <f t="shared" si="9"/>
        <v/>
      </c>
      <c r="L296" s="133" t="e">
        <f>+VLOOKUP(G296,在售产品明细!A:F,6,0)*H296*J296</f>
        <v>#N/A</v>
      </c>
      <c r="M296" s="134" t="e">
        <f>VLOOKUP(N296,学校信息!B:H,7,0)</f>
        <v>#N/A</v>
      </c>
      <c r="N296" s="134"/>
      <c r="O296" s="140" t="s">
        <v>781</v>
      </c>
      <c r="P296" s="135" t="e">
        <f>VLOOKUP(N296,学校信息!B:D,3,0)</f>
        <v>#N/A</v>
      </c>
      <c r="Q296" s="136" t="e">
        <f>VLOOKUP(N296,学校信息!B:E,4,0)</f>
        <v>#N/A</v>
      </c>
      <c r="R296" s="136" t="e">
        <f>VLOOKUP(N296,学校信息!B:F,5,0)</f>
        <v>#N/A</v>
      </c>
      <c r="S296" s="136" t="e">
        <f>VLOOKUP(N296,学校信息!B:I,8,0)</f>
        <v>#N/A</v>
      </c>
    </row>
    <row r="297" spans="1:19" ht="25.9" customHeight="1">
      <c r="A297" s="117"/>
      <c r="B297" s="111" t="e">
        <f>VLOOKUP(N297,学校信息!B:G,6,0)</f>
        <v>#N/A</v>
      </c>
      <c r="C297" s="111"/>
      <c r="D297" s="117"/>
      <c r="E297" s="118"/>
      <c r="F297" s="123"/>
      <c r="G297" s="120" t="e">
        <f>VLOOKUP(F297,在售产品明细!B:D,3,0)</f>
        <v>#N/A</v>
      </c>
      <c r="H297" s="121"/>
      <c r="I297" s="122" t="e">
        <f>VLOOKUP(G297,在售产品明细!A:C,3,0)</f>
        <v>#N/A</v>
      </c>
      <c r="J297" s="121"/>
      <c r="K297" s="122" t="str">
        <f t="shared" si="9"/>
        <v/>
      </c>
      <c r="L297" s="133" t="e">
        <f>+VLOOKUP(G297,在售产品明细!A:F,6,0)*H297*J297</f>
        <v>#N/A</v>
      </c>
      <c r="M297" s="134" t="e">
        <f>VLOOKUP(N297,学校信息!B:H,7,0)</f>
        <v>#N/A</v>
      </c>
      <c r="N297" s="134"/>
      <c r="O297" s="140" t="s">
        <v>781</v>
      </c>
      <c r="P297" s="135" t="e">
        <f>VLOOKUP(N297,学校信息!B:D,3,0)</f>
        <v>#N/A</v>
      </c>
      <c r="Q297" s="136" t="e">
        <f>VLOOKUP(N297,学校信息!B:E,4,0)</f>
        <v>#N/A</v>
      </c>
      <c r="R297" s="136" t="e">
        <f>VLOOKUP(N297,学校信息!B:F,5,0)</f>
        <v>#N/A</v>
      </c>
      <c r="S297" s="136" t="e">
        <f>VLOOKUP(N297,学校信息!B:I,8,0)</f>
        <v>#N/A</v>
      </c>
    </row>
    <row r="298" spans="1:19" ht="25.9" customHeight="1">
      <c r="A298" s="117"/>
      <c r="B298" s="111" t="e">
        <f>VLOOKUP(N298,学校信息!B:G,6,0)</f>
        <v>#N/A</v>
      </c>
      <c r="C298" s="111"/>
      <c r="D298" s="117"/>
      <c r="E298" s="118"/>
      <c r="F298" s="123"/>
      <c r="G298" s="120" t="e">
        <f>VLOOKUP(F298,在售产品明细!B:D,3,0)</f>
        <v>#N/A</v>
      </c>
      <c r="H298" s="121"/>
      <c r="I298" s="122" t="e">
        <f>VLOOKUP(G298,在售产品明细!A:C,3,0)</f>
        <v>#N/A</v>
      </c>
      <c r="J298" s="121"/>
      <c r="K298" s="122" t="str">
        <f t="shared" si="9"/>
        <v/>
      </c>
      <c r="L298" s="133" t="e">
        <f>+VLOOKUP(G298,在售产品明细!A:F,6,0)*H298*J298</f>
        <v>#N/A</v>
      </c>
      <c r="M298" s="134" t="e">
        <f>VLOOKUP(N298,学校信息!B:H,7,0)</f>
        <v>#N/A</v>
      </c>
      <c r="N298" s="134"/>
      <c r="O298" s="140" t="s">
        <v>781</v>
      </c>
      <c r="P298" s="135" t="e">
        <f>VLOOKUP(N298,学校信息!B:D,3,0)</f>
        <v>#N/A</v>
      </c>
      <c r="Q298" s="136" t="e">
        <f>VLOOKUP(N298,学校信息!B:E,4,0)</f>
        <v>#N/A</v>
      </c>
      <c r="R298" s="136" t="e">
        <f>VLOOKUP(N298,学校信息!B:F,5,0)</f>
        <v>#N/A</v>
      </c>
      <c r="S298" s="136" t="e">
        <f>VLOOKUP(N298,学校信息!B:I,8,0)</f>
        <v>#N/A</v>
      </c>
    </row>
    <row r="299" spans="1:19" ht="25.9" customHeight="1">
      <c r="A299" s="117"/>
      <c r="B299" s="111" t="e">
        <f>VLOOKUP(N299,学校信息!B:G,6,0)</f>
        <v>#N/A</v>
      </c>
      <c r="C299" s="111"/>
      <c r="D299" s="117"/>
      <c r="E299" s="118"/>
      <c r="F299" s="123"/>
      <c r="G299" s="120" t="e">
        <f>VLOOKUP(F299,在售产品明细!B:D,3,0)</f>
        <v>#N/A</v>
      </c>
      <c r="H299" s="121"/>
      <c r="I299" s="122" t="e">
        <f>VLOOKUP(G299,在售产品明细!A:C,3,0)</f>
        <v>#N/A</v>
      </c>
      <c r="J299" s="121"/>
      <c r="K299" s="122" t="str">
        <f t="shared" si="9"/>
        <v/>
      </c>
      <c r="L299" s="133" t="e">
        <f>+VLOOKUP(G299,在售产品明细!A:F,6,0)*H299*J299</f>
        <v>#N/A</v>
      </c>
      <c r="M299" s="134" t="e">
        <f>VLOOKUP(N299,学校信息!B:H,7,0)</f>
        <v>#N/A</v>
      </c>
      <c r="N299" s="134"/>
      <c r="O299" s="140" t="s">
        <v>781</v>
      </c>
      <c r="P299" s="135" t="e">
        <f>VLOOKUP(N299,学校信息!B:D,3,0)</f>
        <v>#N/A</v>
      </c>
      <c r="Q299" s="136" t="e">
        <f>VLOOKUP(N299,学校信息!B:E,4,0)</f>
        <v>#N/A</v>
      </c>
      <c r="R299" s="136" t="e">
        <f>VLOOKUP(N299,学校信息!B:F,5,0)</f>
        <v>#N/A</v>
      </c>
      <c r="S299" s="136" t="e">
        <f>VLOOKUP(N299,学校信息!B:I,8,0)</f>
        <v>#N/A</v>
      </c>
    </row>
    <row r="300" spans="1:19" ht="25.9" customHeight="1">
      <c r="A300" s="117"/>
      <c r="B300" s="111" t="e">
        <f>VLOOKUP(N300,学校信息!B:G,6,0)</f>
        <v>#N/A</v>
      </c>
      <c r="C300" s="111"/>
      <c r="D300" s="117"/>
      <c r="E300" s="118"/>
      <c r="F300" s="123"/>
      <c r="G300" s="120" t="e">
        <f>VLOOKUP(F300,在售产品明细!B:D,3,0)</f>
        <v>#N/A</v>
      </c>
      <c r="H300" s="121"/>
      <c r="I300" s="122" t="e">
        <f>VLOOKUP(G300,在售产品明细!A:C,3,0)</f>
        <v>#N/A</v>
      </c>
      <c r="J300" s="121"/>
      <c r="K300" s="122" t="str">
        <f t="shared" si="9"/>
        <v/>
      </c>
      <c r="L300" s="133" t="e">
        <f>+VLOOKUP(G300,在售产品明细!A:F,6,0)*H300*J300</f>
        <v>#N/A</v>
      </c>
      <c r="M300" s="134" t="e">
        <f>VLOOKUP(N300,学校信息!B:H,7,0)</f>
        <v>#N/A</v>
      </c>
      <c r="N300" s="134"/>
      <c r="O300" s="140" t="s">
        <v>781</v>
      </c>
      <c r="P300" s="135" t="e">
        <f>VLOOKUP(N300,学校信息!B:D,3,0)</f>
        <v>#N/A</v>
      </c>
      <c r="Q300" s="136" t="e">
        <f>VLOOKUP(N300,学校信息!B:E,4,0)</f>
        <v>#N/A</v>
      </c>
      <c r="R300" s="136" t="e">
        <f>VLOOKUP(N300,学校信息!B:F,5,0)</f>
        <v>#N/A</v>
      </c>
      <c r="S300" s="136" t="e">
        <f>VLOOKUP(N300,学校信息!B:I,8,0)</f>
        <v>#N/A</v>
      </c>
    </row>
    <row r="301" spans="1:19" ht="25.9" customHeight="1">
      <c r="A301" s="117"/>
      <c r="B301" s="111" t="e">
        <f>VLOOKUP(N301,学校信息!B:G,6,0)</f>
        <v>#N/A</v>
      </c>
      <c r="C301" s="111"/>
      <c r="D301" s="117"/>
      <c r="E301" s="118"/>
      <c r="F301" s="123"/>
      <c r="G301" s="120" t="e">
        <f>VLOOKUP(F301,在售产品明细!B:D,3,0)</f>
        <v>#N/A</v>
      </c>
      <c r="H301" s="121"/>
      <c r="I301" s="122" t="e">
        <f>VLOOKUP(G301,在售产品明细!A:C,3,0)</f>
        <v>#N/A</v>
      </c>
      <c r="J301" s="121"/>
      <c r="K301" s="122" t="str">
        <f t="shared" si="9"/>
        <v/>
      </c>
      <c r="L301" s="133" t="e">
        <f>+VLOOKUP(G301,在售产品明细!A:F,6,0)*H301*J301</f>
        <v>#N/A</v>
      </c>
      <c r="M301" s="134" t="e">
        <f>VLOOKUP(N301,学校信息!B:H,7,0)</f>
        <v>#N/A</v>
      </c>
      <c r="N301" s="134"/>
      <c r="O301" s="140" t="s">
        <v>781</v>
      </c>
      <c r="P301" s="135" t="e">
        <f>VLOOKUP(N301,学校信息!B:D,3,0)</f>
        <v>#N/A</v>
      </c>
      <c r="Q301" s="136" t="e">
        <f>VLOOKUP(N301,学校信息!B:E,4,0)</f>
        <v>#N/A</v>
      </c>
      <c r="R301" s="136" t="e">
        <f>VLOOKUP(N301,学校信息!B:F,5,0)</f>
        <v>#N/A</v>
      </c>
      <c r="S301" s="136" t="e">
        <f>VLOOKUP(N301,学校信息!B:I,8,0)</f>
        <v>#N/A</v>
      </c>
    </row>
    <row r="302" spans="1:19" ht="25.9" customHeight="1">
      <c r="A302" s="117"/>
      <c r="B302" s="111" t="e">
        <f>VLOOKUP(N302,学校信息!B:G,6,0)</f>
        <v>#N/A</v>
      </c>
      <c r="C302" s="111"/>
      <c r="D302" s="117"/>
      <c r="E302" s="118"/>
      <c r="F302" s="123"/>
      <c r="G302" s="120" t="e">
        <f>VLOOKUP(F302,在售产品明细!B:D,3,0)</f>
        <v>#N/A</v>
      </c>
      <c r="H302" s="121"/>
      <c r="I302" s="122" t="e">
        <f>VLOOKUP(G302,在售产品明细!A:C,3,0)</f>
        <v>#N/A</v>
      </c>
      <c r="J302" s="121"/>
      <c r="K302" s="122" t="str">
        <f t="shared" si="9"/>
        <v/>
      </c>
      <c r="L302" s="133" t="e">
        <f>+VLOOKUP(G302,在售产品明细!A:F,6,0)*H302*J302</f>
        <v>#N/A</v>
      </c>
      <c r="M302" s="134" t="e">
        <f>VLOOKUP(N302,学校信息!B:H,7,0)</f>
        <v>#N/A</v>
      </c>
      <c r="N302" s="134"/>
      <c r="O302" s="140" t="s">
        <v>781</v>
      </c>
      <c r="P302" s="135" t="e">
        <f>VLOOKUP(N302,学校信息!B:D,3,0)</f>
        <v>#N/A</v>
      </c>
      <c r="Q302" s="136" t="e">
        <f>VLOOKUP(N302,学校信息!B:E,4,0)</f>
        <v>#N/A</v>
      </c>
      <c r="R302" s="136" t="e">
        <f>VLOOKUP(N302,学校信息!B:F,5,0)</f>
        <v>#N/A</v>
      </c>
      <c r="S302" s="136" t="e">
        <f>VLOOKUP(N302,学校信息!B:I,8,0)</f>
        <v>#N/A</v>
      </c>
    </row>
    <row r="303" spans="1:19" ht="25.9" customHeight="1">
      <c r="A303" s="117"/>
      <c r="B303" s="111" t="e">
        <f>VLOOKUP(N303,学校信息!B:G,6,0)</f>
        <v>#N/A</v>
      </c>
      <c r="C303" s="111"/>
      <c r="D303" s="117"/>
      <c r="E303" s="118"/>
      <c r="F303" s="123"/>
      <c r="G303" s="120" t="e">
        <f>VLOOKUP(F303,在售产品明细!B:D,3,0)</f>
        <v>#N/A</v>
      </c>
      <c r="H303" s="121"/>
      <c r="I303" s="122" t="e">
        <f>VLOOKUP(G303,在售产品明细!A:C,3,0)</f>
        <v>#N/A</v>
      </c>
      <c r="J303" s="121"/>
      <c r="K303" s="122" t="str">
        <f t="shared" si="9"/>
        <v/>
      </c>
      <c r="L303" s="133" t="e">
        <f>+VLOOKUP(G303,在售产品明细!A:F,6,0)*H303*J303</f>
        <v>#N/A</v>
      </c>
      <c r="M303" s="134" t="e">
        <f>VLOOKUP(N303,学校信息!B:H,7,0)</f>
        <v>#N/A</v>
      </c>
      <c r="N303" s="134"/>
      <c r="O303" s="140" t="s">
        <v>781</v>
      </c>
      <c r="P303" s="135" t="e">
        <f>VLOOKUP(N303,学校信息!B:D,3,0)</f>
        <v>#N/A</v>
      </c>
      <c r="Q303" s="136" t="e">
        <f>VLOOKUP(N303,学校信息!B:E,4,0)</f>
        <v>#N/A</v>
      </c>
      <c r="R303" s="136" t="e">
        <f>VLOOKUP(N303,学校信息!B:F,5,0)</f>
        <v>#N/A</v>
      </c>
      <c r="S303" s="136" t="e">
        <f>VLOOKUP(N303,学校信息!B:I,8,0)</f>
        <v>#N/A</v>
      </c>
    </row>
    <row r="304" spans="1:19" ht="25.9" customHeight="1">
      <c r="A304" s="117"/>
      <c r="B304" s="111" t="e">
        <f>VLOOKUP(N304,学校信息!B:G,6,0)</f>
        <v>#N/A</v>
      </c>
      <c r="C304" s="111"/>
      <c r="D304" s="117"/>
      <c r="E304" s="118"/>
      <c r="F304" s="123"/>
      <c r="G304" s="120" t="e">
        <f>VLOOKUP(F304,在售产品明细!B:D,3,0)</f>
        <v>#N/A</v>
      </c>
      <c r="H304" s="121"/>
      <c r="I304" s="122" t="e">
        <f>VLOOKUP(G304,在售产品明细!A:C,3,0)</f>
        <v>#N/A</v>
      </c>
      <c r="J304" s="121"/>
      <c r="K304" s="122" t="str">
        <f t="shared" si="9"/>
        <v/>
      </c>
      <c r="L304" s="133" t="e">
        <f>+VLOOKUP(G304,在售产品明细!A:F,6,0)*H304*J304</f>
        <v>#N/A</v>
      </c>
      <c r="M304" s="134" t="e">
        <f>VLOOKUP(N304,学校信息!B:H,7,0)</f>
        <v>#N/A</v>
      </c>
      <c r="N304" s="134"/>
      <c r="O304" s="140" t="s">
        <v>781</v>
      </c>
      <c r="P304" s="135" t="e">
        <f>VLOOKUP(N304,学校信息!B:D,3,0)</f>
        <v>#N/A</v>
      </c>
      <c r="Q304" s="136" t="e">
        <f>VLOOKUP(N304,学校信息!B:E,4,0)</f>
        <v>#N/A</v>
      </c>
      <c r="R304" s="136" t="e">
        <f>VLOOKUP(N304,学校信息!B:F,5,0)</f>
        <v>#N/A</v>
      </c>
      <c r="S304" s="136" t="e">
        <f>VLOOKUP(N304,学校信息!B:I,8,0)</f>
        <v>#N/A</v>
      </c>
    </row>
    <row r="305" spans="1:19" ht="25.9" customHeight="1">
      <c r="A305" s="117"/>
      <c r="B305" s="111" t="e">
        <f>VLOOKUP(N305,学校信息!B:G,6,0)</f>
        <v>#N/A</v>
      </c>
      <c r="C305" s="111"/>
      <c r="D305" s="117"/>
      <c r="E305" s="118"/>
      <c r="F305" s="123"/>
      <c r="G305" s="120" t="e">
        <f>VLOOKUP(F305,在售产品明细!B:D,3,0)</f>
        <v>#N/A</v>
      </c>
      <c r="H305" s="121"/>
      <c r="I305" s="122" t="e">
        <f>VLOOKUP(G305,在售产品明细!A:C,3,0)</f>
        <v>#N/A</v>
      </c>
      <c r="J305" s="121"/>
      <c r="K305" s="122" t="str">
        <f t="shared" si="9"/>
        <v/>
      </c>
      <c r="L305" s="133" t="e">
        <f>+VLOOKUP(G305,在售产品明细!A:F,6,0)*H305*J305</f>
        <v>#N/A</v>
      </c>
      <c r="M305" s="134" t="e">
        <f>VLOOKUP(N305,学校信息!B:H,7,0)</f>
        <v>#N/A</v>
      </c>
      <c r="N305" s="134"/>
      <c r="O305" s="140" t="s">
        <v>781</v>
      </c>
      <c r="P305" s="135" t="e">
        <f>VLOOKUP(N305,学校信息!B:D,3,0)</f>
        <v>#N/A</v>
      </c>
      <c r="Q305" s="136" t="e">
        <f>VLOOKUP(N305,学校信息!B:E,4,0)</f>
        <v>#N/A</v>
      </c>
      <c r="R305" s="136" t="e">
        <f>VLOOKUP(N305,学校信息!B:F,5,0)</f>
        <v>#N/A</v>
      </c>
      <c r="S305" s="136" t="e">
        <f>VLOOKUP(N305,学校信息!B:I,8,0)</f>
        <v>#N/A</v>
      </c>
    </row>
    <row r="306" spans="1:19" ht="25.9" customHeight="1">
      <c r="A306" s="117"/>
      <c r="B306" s="111" t="e">
        <f>VLOOKUP(N306,学校信息!B:G,6,0)</f>
        <v>#N/A</v>
      </c>
      <c r="C306" s="111"/>
      <c r="D306" s="117"/>
      <c r="E306" s="118"/>
      <c r="F306" s="123"/>
      <c r="G306" s="120" t="e">
        <f>VLOOKUP(F306,在售产品明细!B:D,3,0)</f>
        <v>#N/A</v>
      </c>
      <c r="H306" s="121"/>
      <c r="I306" s="122" t="e">
        <f>VLOOKUP(G306,在售产品明细!A:C,3,0)</f>
        <v>#N/A</v>
      </c>
      <c r="J306" s="121"/>
      <c r="K306" s="122" t="str">
        <f t="shared" si="9"/>
        <v/>
      </c>
      <c r="L306" s="133" t="e">
        <f>+VLOOKUP(G306,在售产品明细!A:F,6,0)*H306*J306</f>
        <v>#N/A</v>
      </c>
      <c r="M306" s="134" t="e">
        <f>VLOOKUP(N306,学校信息!B:H,7,0)</f>
        <v>#N/A</v>
      </c>
      <c r="N306" s="134"/>
      <c r="O306" s="140" t="s">
        <v>781</v>
      </c>
      <c r="P306" s="135" t="e">
        <f>VLOOKUP(N306,学校信息!B:D,3,0)</f>
        <v>#N/A</v>
      </c>
      <c r="Q306" s="136" t="e">
        <f>VLOOKUP(N306,学校信息!B:E,4,0)</f>
        <v>#N/A</v>
      </c>
      <c r="R306" s="136" t="e">
        <f>VLOOKUP(N306,学校信息!B:F,5,0)</f>
        <v>#N/A</v>
      </c>
      <c r="S306" s="136" t="e">
        <f>VLOOKUP(N306,学校信息!B:I,8,0)</f>
        <v>#N/A</v>
      </c>
    </row>
    <row r="307" spans="1:19" ht="25.9" customHeight="1">
      <c r="A307" s="117"/>
      <c r="B307" s="111" t="e">
        <f>VLOOKUP(N307,学校信息!B:G,6,0)</f>
        <v>#N/A</v>
      </c>
      <c r="C307" s="111"/>
      <c r="D307" s="117"/>
      <c r="E307" s="118"/>
      <c r="F307" s="123"/>
      <c r="G307" s="120" t="e">
        <f>VLOOKUP(F307,在售产品明细!B:D,3,0)</f>
        <v>#N/A</v>
      </c>
      <c r="H307" s="121"/>
      <c r="I307" s="122" t="e">
        <f>VLOOKUP(G307,在售产品明细!A:C,3,0)</f>
        <v>#N/A</v>
      </c>
      <c r="J307" s="121"/>
      <c r="K307" s="122" t="str">
        <f t="shared" si="9"/>
        <v/>
      </c>
      <c r="L307" s="133" t="e">
        <f>+VLOOKUP(G307,在售产品明细!A:F,6,0)*H307*J307</f>
        <v>#N/A</v>
      </c>
      <c r="M307" s="134" t="e">
        <f>VLOOKUP(N307,学校信息!B:H,7,0)</f>
        <v>#N/A</v>
      </c>
      <c r="N307" s="134"/>
      <c r="O307" s="140" t="s">
        <v>781</v>
      </c>
      <c r="P307" s="135" t="e">
        <f>VLOOKUP(N307,学校信息!B:D,3,0)</f>
        <v>#N/A</v>
      </c>
      <c r="Q307" s="136" t="e">
        <f>VLOOKUP(N307,学校信息!B:E,4,0)</f>
        <v>#N/A</v>
      </c>
      <c r="R307" s="136" t="e">
        <f>VLOOKUP(N307,学校信息!B:F,5,0)</f>
        <v>#N/A</v>
      </c>
      <c r="S307" s="136" t="e">
        <f>VLOOKUP(N307,学校信息!B:I,8,0)</f>
        <v>#N/A</v>
      </c>
    </row>
    <row r="308" spans="1:19" ht="25.9" customHeight="1">
      <c r="A308" s="117"/>
      <c r="B308" s="111" t="e">
        <f>VLOOKUP(N308,学校信息!B:G,6,0)</f>
        <v>#N/A</v>
      </c>
      <c r="C308" s="111"/>
      <c r="D308" s="117"/>
      <c r="E308" s="118"/>
      <c r="F308" s="123"/>
      <c r="G308" s="120" t="e">
        <f>VLOOKUP(F308,在售产品明细!B:D,3,0)</f>
        <v>#N/A</v>
      </c>
      <c r="H308" s="121"/>
      <c r="I308" s="122" t="e">
        <f>VLOOKUP(G308,在售产品明细!A:C,3,0)</f>
        <v>#N/A</v>
      </c>
      <c r="J308" s="121"/>
      <c r="K308" s="122" t="str">
        <f t="shared" si="9"/>
        <v/>
      </c>
      <c r="L308" s="133" t="e">
        <f>+VLOOKUP(G308,在售产品明细!A:F,6,0)*H308*J308</f>
        <v>#N/A</v>
      </c>
      <c r="M308" s="134" t="e">
        <f>VLOOKUP(N308,学校信息!B:H,7,0)</f>
        <v>#N/A</v>
      </c>
      <c r="N308" s="134"/>
      <c r="O308" s="140" t="s">
        <v>781</v>
      </c>
      <c r="P308" s="135" t="e">
        <f>VLOOKUP(N308,学校信息!B:D,3,0)</f>
        <v>#N/A</v>
      </c>
      <c r="Q308" s="136" t="e">
        <f>VLOOKUP(N308,学校信息!B:E,4,0)</f>
        <v>#N/A</v>
      </c>
      <c r="R308" s="136" t="e">
        <f>VLOOKUP(N308,学校信息!B:F,5,0)</f>
        <v>#N/A</v>
      </c>
      <c r="S308" s="136" t="e">
        <f>VLOOKUP(N308,学校信息!B:I,8,0)</f>
        <v>#N/A</v>
      </c>
    </row>
    <row r="309" spans="1:19" ht="25.9" customHeight="1">
      <c r="A309" s="117"/>
      <c r="B309" s="111" t="e">
        <f>VLOOKUP(N309,学校信息!B:G,6,0)</f>
        <v>#N/A</v>
      </c>
      <c r="C309" s="111"/>
      <c r="D309" s="117"/>
      <c r="E309" s="118"/>
      <c r="F309" s="123"/>
      <c r="G309" s="120" t="e">
        <f>VLOOKUP(F309,在售产品明细!B:D,3,0)</f>
        <v>#N/A</v>
      </c>
      <c r="H309" s="121"/>
      <c r="I309" s="122" t="e">
        <f>VLOOKUP(G309,在售产品明细!A:C,3,0)</f>
        <v>#N/A</v>
      </c>
      <c r="J309" s="121"/>
      <c r="K309" s="122" t="str">
        <f t="shared" si="9"/>
        <v/>
      </c>
      <c r="L309" s="133" t="e">
        <f>+VLOOKUP(G309,在售产品明细!A:F,6,0)*H309*J309</f>
        <v>#N/A</v>
      </c>
      <c r="M309" s="134" t="e">
        <f>VLOOKUP(N309,学校信息!B:H,7,0)</f>
        <v>#N/A</v>
      </c>
      <c r="N309" s="134"/>
      <c r="O309" s="140" t="s">
        <v>781</v>
      </c>
      <c r="P309" s="135" t="e">
        <f>VLOOKUP(N309,学校信息!B:D,3,0)</f>
        <v>#N/A</v>
      </c>
      <c r="Q309" s="136" t="e">
        <f>VLOOKUP(N309,学校信息!B:E,4,0)</f>
        <v>#N/A</v>
      </c>
      <c r="R309" s="136" t="e">
        <f>VLOOKUP(N309,学校信息!B:F,5,0)</f>
        <v>#N/A</v>
      </c>
      <c r="S309" s="136" t="e">
        <f>VLOOKUP(N309,学校信息!B:I,8,0)</f>
        <v>#N/A</v>
      </c>
    </row>
    <row r="310" spans="1:19" ht="25.9" customHeight="1">
      <c r="A310" s="117"/>
      <c r="B310" s="111" t="e">
        <f>VLOOKUP(N310,学校信息!B:G,6,0)</f>
        <v>#N/A</v>
      </c>
      <c r="C310" s="111"/>
      <c r="D310" s="117"/>
      <c r="E310" s="118"/>
      <c r="F310" s="123"/>
      <c r="G310" s="120" t="e">
        <f>VLOOKUP(F310,在售产品明细!B:D,3,0)</f>
        <v>#N/A</v>
      </c>
      <c r="H310" s="121"/>
      <c r="I310" s="122" t="e">
        <f>VLOOKUP(G310,在售产品明细!A:C,3,0)</f>
        <v>#N/A</v>
      </c>
      <c r="J310" s="121"/>
      <c r="K310" s="122" t="str">
        <f t="shared" si="9"/>
        <v/>
      </c>
      <c r="L310" s="133" t="e">
        <f>+VLOOKUP(G310,在售产品明细!A:F,6,0)*H310*J310</f>
        <v>#N/A</v>
      </c>
      <c r="M310" s="134" t="e">
        <f>VLOOKUP(N310,学校信息!B:H,7,0)</f>
        <v>#N/A</v>
      </c>
      <c r="N310" s="134"/>
      <c r="O310" s="140" t="s">
        <v>781</v>
      </c>
      <c r="P310" s="135" t="e">
        <f>VLOOKUP(N310,学校信息!B:D,3,0)</f>
        <v>#N/A</v>
      </c>
      <c r="Q310" s="136" t="e">
        <f>VLOOKUP(N310,学校信息!B:E,4,0)</f>
        <v>#N/A</v>
      </c>
      <c r="R310" s="136" t="e">
        <f>VLOOKUP(N310,学校信息!B:F,5,0)</f>
        <v>#N/A</v>
      </c>
      <c r="S310" s="136" t="e">
        <f>VLOOKUP(N310,学校信息!B:I,8,0)</f>
        <v>#N/A</v>
      </c>
    </row>
    <row r="311" spans="1:19" ht="25.9" customHeight="1">
      <c r="A311" s="117"/>
      <c r="B311" s="111" t="e">
        <f>VLOOKUP(N311,学校信息!B:G,6,0)</f>
        <v>#N/A</v>
      </c>
      <c r="C311" s="111"/>
      <c r="D311" s="117"/>
      <c r="E311" s="118"/>
      <c r="F311" s="123"/>
      <c r="G311" s="120" t="e">
        <f>VLOOKUP(F311,在售产品明细!B:D,3,0)</f>
        <v>#N/A</v>
      </c>
      <c r="H311" s="121"/>
      <c r="I311" s="122" t="e">
        <f>VLOOKUP(G311,在售产品明细!A:C,3,0)</f>
        <v>#N/A</v>
      </c>
      <c r="J311" s="121"/>
      <c r="K311" s="122" t="str">
        <f t="shared" si="9"/>
        <v/>
      </c>
      <c r="L311" s="133" t="e">
        <f>+VLOOKUP(G311,在售产品明细!A:F,6,0)*H311*J311</f>
        <v>#N/A</v>
      </c>
      <c r="M311" s="134" t="e">
        <f>VLOOKUP(N311,学校信息!B:H,7,0)</f>
        <v>#N/A</v>
      </c>
      <c r="N311" s="134"/>
      <c r="O311" s="140" t="s">
        <v>781</v>
      </c>
      <c r="P311" s="135" t="e">
        <f>VLOOKUP(N311,学校信息!B:D,3,0)</f>
        <v>#N/A</v>
      </c>
      <c r="Q311" s="136" t="e">
        <f>VLOOKUP(N311,学校信息!B:E,4,0)</f>
        <v>#N/A</v>
      </c>
      <c r="R311" s="136" t="e">
        <f>VLOOKUP(N311,学校信息!B:F,5,0)</f>
        <v>#N/A</v>
      </c>
      <c r="S311" s="136" t="e">
        <f>VLOOKUP(N311,学校信息!B:I,8,0)</f>
        <v>#N/A</v>
      </c>
    </row>
    <row r="312" spans="1:19" ht="25.9" customHeight="1">
      <c r="A312" s="117"/>
      <c r="B312" s="111" t="e">
        <f>VLOOKUP(N312,学校信息!B:G,6,0)</f>
        <v>#N/A</v>
      </c>
      <c r="C312" s="111"/>
      <c r="D312" s="117"/>
      <c r="E312" s="118"/>
      <c r="F312" s="123"/>
      <c r="G312" s="120" t="e">
        <f>VLOOKUP(F312,在售产品明细!B:D,3,0)</f>
        <v>#N/A</v>
      </c>
      <c r="H312" s="121"/>
      <c r="I312" s="122" t="e">
        <f>VLOOKUP(G312,在售产品明细!A:C,3,0)</f>
        <v>#N/A</v>
      </c>
      <c r="J312" s="121"/>
      <c r="K312" s="122" t="str">
        <f t="shared" si="9"/>
        <v/>
      </c>
      <c r="L312" s="133" t="e">
        <f>+VLOOKUP(G312,在售产品明细!A:F,6,0)*H312*J312</f>
        <v>#N/A</v>
      </c>
      <c r="M312" s="134" t="e">
        <f>VLOOKUP(N312,学校信息!B:H,7,0)</f>
        <v>#N/A</v>
      </c>
      <c r="N312" s="134"/>
      <c r="O312" s="140" t="s">
        <v>781</v>
      </c>
      <c r="P312" s="135" t="e">
        <f>VLOOKUP(N312,学校信息!B:D,3,0)</f>
        <v>#N/A</v>
      </c>
      <c r="Q312" s="136" t="e">
        <f>VLOOKUP(N312,学校信息!B:E,4,0)</f>
        <v>#N/A</v>
      </c>
      <c r="R312" s="136" t="e">
        <f>VLOOKUP(N312,学校信息!B:F,5,0)</f>
        <v>#N/A</v>
      </c>
      <c r="S312" s="136" t="e">
        <f>VLOOKUP(N312,学校信息!B:I,8,0)</f>
        <v>#N/A</v>
      </c>
    </row>
    <row r="313" spans="1:19" ht="25.9" customHeight="1">
      <c r="A313" s="117"/>
      <c r="B313" s="111" t="e">
        <f>VLOOKUP(N313,学校信息!B:G,6,0)</f>
        <v>#N/A</v>
      </c>
      <c r="C313" s="111"/>
      <c r="D313" s="117"/>
      <c r="E313" s="118"/>
      <c r="F313" s="123"/>
      <c r="G313" s="120" t="e">
        <f>VLOOKUP(F313,在售产品明细!B:D,3,0)</f>
        <v>#N/A</v>
      </c>
      <c r="H313" s="121"/>
      <c r="I313" s="122" t="e">
        <f>VLOOKUP(G313,在售产品明细!A:C,3,0)</f>
        <v>#N/A</v>
      </c>
      <c r="J313" s="121"/>
      <c r="K313" s="122" t="str">
        <f t="shared" si="9"/>
        <v/>
      </c>
      <c r="L313" s="133" t="e">
        <f>+VLOOKUP(G313,在售产品明细!A:F,6,0)*H313*J313</f>
        <v>#N/A</v>
      </c>
      <c r="M313" s="134" t="e">
        <f>VLOOKUP(N313,学校信息!B:H,7,0)</f>
        <v>#N/A</v>
      </c>
      <c r="N313" s="134"/>
      <c r="O313" s="140" t="s">
        <v>781</v>
      </c>
      <c r="P313" s="135" t="e">
        <f>VLOOKUP(N313,学校信息!B:D,3,0)</f>
        <v>#N/A</v>
      </c>
      <c r="Q313" s="136" t="e">
        <f>VLOOKUP(N313,学校信息!B:E,4,0)</f>
        <v>#N/A</v>
      </c>
      <c r="R313" s="136" t="e">
        <f>VLOOKUP(N313,学校信息!B:F,5,0)</f>
        <v>#N/A</v>
      </c>
      <c r="S313" s="136" t="e">
        <f>VLOOKUP(N313,学校信息!B:I,8,0)</f>
        <v>#N/A</v>
      </c>
    </row>
    <row r="314" spans="1:19" ht="25.9" customHeight="1">
      <c r="A314" s="117"/>
      <c r="B314" s="111" t="e">
        <f>VLOOKUP(N314,学校信息!B:G,6,0)</f>
        <v>#N/A</v>
      </c>
      <c r="C314" s="111"/>
      <c r="D314" s="117"/>
      <c r="E314" s="118"/>
      <c r="F314" s="123"/>
      <c r="G314" s="120" t="e">
        <f>VLOOKUP(F314,在售产品明细!B:D,3,0)</f>
        <v>#N/A</v>
      </c>
      <c r="H314" s="121"/>
      <c r="I314" s="122" t="e">
        <f>VLOOKUP(G314,在售产品明细!A:C,3,0)</f>
        <v>#N/A</v>
      </c>
      <c r="J314" s="121"/>
      <c r="K314" s="122" t="str">
        <f t="shared" ref="K314:K345" si="10">IFERROR(H314*I314,"")</f>
        <v/>
      </c>
      <c r="L314" s="133" t="e">
        <f>+VLOOKUP(G314,在售产品明细!A:F,6,0)*H314*J314</f>
        <v>#N/A</v>
      </c>
      <c r="M314" s="134" t="e">
        <f>VLOOKUP(N314,学校信息!B:H,7,0)</f>
        <v>#N/A</v>
      </c>
      <c r="N314" s="134"/>
      <c r="O314" s="140" t="s">
        <v>781</v>
      </c>
      <c r="P314" s="135" t="e">
        <f>VLOOKUP(N314,学校信息!B:D,3,0)</f>
        <v>#N/A</v>
      </c>
      <c r="Q314" s="136" t="e">
        <f>VLOOKUP(N314,学校信息!B:E,4,0)</f>
        <v>#N/A</v>
      </c>
      <c r="R314" s="136" t="e">
        <f>VLOOKUP(N314,学校信息!B:F,5,0)</f>
        <v>#N/A</v>
      </c>
      <c r="S314" s="136" t="e">
        <f>VLOOKUP(N314,学校信息!B:I,8,0)</f>
        <v>#N/A</v>
      </c>
    </row>
    <row r="315" spans="1:19" ht="25.9" customHeight="1">
      <c r="A315" s="117"/>
      <c r="B315" s="111" t="e">
        <f>VLOOKUP(N315,学校信息!B:G,6,0)</f>
        <v>#N/A</v>
      </c>
      <c r="C315" s="111"/>
      <c r="D315" s="117"/>
      <c r="E315" s="118"/>
      <c r="F315" s="123"/>
      <c r="G315" s="120" t="e">
        <f>VLOOKUP(F315,在售产品明细!B:D,3,0)</f>
        <v>#N/A</v>
      </c>
      <c r="H315" s="121"/>
      <c r="I315" s="122" t="e">
        <f>VLOOKUP(G315,在售产品明细!A:C,3,0)</f>
        <v>#N/A</v>
      </c>
      <c r="J315" s="121"/>
      <c r="K315" s="122" t="str">
        <f t="shared" si="10"/>
        <v/>
      </c>
      <c r="L315" s="133" t="e">
        <f>+VLOOKUP(G315,在售产品明细!A:F,6,0)*H315*J315</f>
        <v>#N/A</v>
      </c>
      <c r="M315" s="134" t="e">
        <f>VLOOKUP(N315,学校信息!B:H,7,0)</f>
        <v>#N/A</v>
      </c>
      <c r="N315" s="134"/>
      <c r="O315" s="140" t="s">
        <v>781</v>
      </c>
      <c r="P315" s="135" t="e">
        <f>VLOOKUP(N315,学校信息!B:D,3,0)</f>
        <v>#N/A</v>
      </c>
      <c r="Q315" s="136" t="e">
        <f>VLOOKUP(N315,学校信息!B:E,4,0)</f>
        <v>#N/A</v>
      </c>
      <c r="R315" s="136" t="e">
        <f>VLOOKUP(N315,学校信息!B:F,5,0)</f>
        <v>#N/A</v>
      </c>
      <c r="S315" s="136" t="e">
        <f>VLOOKUP(N315,学校信息!B:I,8,0)</f>
        <v>#N/A</v>
      </c>
    </row>
    <row r="316" spans="1:19" ht="25.9" customHeight="1">
      <c r="A316" s="117"/>
      <c r="B316" s="111" t="e">
        <f>VLOOKUP(N316,学校信息!B:G,6,0)</f>
        <v>#N/A</v>
      </c>
      <c r="C316" s="111"/>
      <c r="D316" s="117"/>
      <c r="E316" s="118"/>
      <c r="F316" s="123"/>
      <c r="G316" s="120" t="e">
        <f>VLOOKUP(F316,在售产品明细!B:D,3,0)</f>
        <v>#N/A</v>
      </c>
      <c r="H316" s="121"/>
      <c r="I316" s="122" t="e">
        <f>VLOOKUP(G316,在售产品明细!A:C,3,0)</f>
        <v>#N/A</v>
      </c>
      <c r="J316" s="121"/>
      <c r="K316" s="122" t="str">
        <f t="shared" si="10"/>
        <v/>
      </c>
      <c r="L316" s="133" t="e">
        <f>+VLOOKUP(G316,在售产品明细!A:F,6,0)*H316*J316</f>
        <v>#N/A</v>
      </c>
      <c r="M316" s="134" t="e">
        <f>VLOOKUP(N316,学校信息!B:H,7,0)</f>
        <v>#N/A</v>
      </c>
      <c r="N316" s="134"/>
      <c r="O316" s="140" t="s">
        <v>781</v>
      </c>
      <c r="P316" s="135" t="e">
        <f>VLOOKUP(N316,学校信息!B:D,3,0)</f>
        <v>#N/A</v>
      </c>
      <c r="Q316" s="136" t="e">
        <f>VLOOKUP(N316,学校信息!B:E,4,0)</f>
        <v>#N/A</v>
      </c>
      <c r="R316" s="136" t="e">
        <f>VLOOKUP(N316,学校信息!B:F,5,0)</f>
        <v>#N/A</v>
      </c>
      <c r="S316" s="136" t="e">
        <f>VLOOKUP(N316,学校信息!B:I,8,0)</f>
        <v>#N/A</v>
      </c>
    </row>
    <row r="317" spans="1:19" ht="25.9" customHeight="1">
      <c r="A317" s="117"/>
      <c r="B317" s="111" t="e">
        <f>VLOOKUP(N317,学校信息!B:G,6,0)</f>
        <v>#N/A</v>
      </c>
      <c r="C317" s="111"/>
      <c r="D317" s="117"/>
      <c r="E317" s="118"/>
      <c r="F317" s="123"/>
      <c r="G317" s="120" t="e">
        <f>VLOOKUP(F317,在售产品明细!B:D,3,0)</f>
        <v>#N/A</v>
      </c>
      <c r="H317" s="121"/>
      <c r="I317" s="122" t="e">
        <f>VLOOKUP(G317,在售产品明细!A:C,3,0)</f>
        <v>#N/A</v>
      </c>
      <c r="J317" s="121"/>
      <c r="K317" s="122" t="str">
        <f t="shared" si="10"/>
        <v/>
      </c>
      <c r="L317" s="133" t="e">
        <f>+VLOOKUP(G317,在售产品明细!A:F,6,0)*H317*J317</f>
        <v>#N/A</v>
      </c>
      <c r="M317" s="134" t="e">
        <f>VLOOKUP(N317,学校信息!B:H,7,0)</f>
        <v>#N/A</v>
      </c>
      <c r="N317" s="134"/>
      <c r="O317" s="140" t="s">
        <v>781</v>
      </c>
      <c r="P317" s="135" t="e">
        <f>VLOOKUP(N317,学校信息!B:D,3,0)</f>
        <v>#N/A</v>
      </c>
      <c r="Q317" s="136" t="e">
        <f>VLOOKUP(N317,学校信息!B:E,4,0)</f>
        <v>#N/A</v>
      </c>
      <c r="R317" s="136" t="e">
        <f>VLOOKUP(N317,学校信息!B:F,5,0)</f>
        <v>#N/A</v>
      </c>
      <c r="S317" s="136" t="e">
        <f>VLOOKUP(N317,学校信息!B:I,8,0)</f>
        <v>#N/A</v>
      </c>
    </row>
    <row r="318" spans="1:19" ht="25.9" customHeight="1">
      <c r="A318" s="117"/>
      <c r="B318" s="111" t="e">
        <f>VLOOKUP(N318,学校信息!B:G,6,0)</f>
        <v>#N/A</v>
      </c>
      <c r="C318" s="111"/>
      <c r="D318" s="117"/>
      <c r="E318" s="118"/>
      <c r="F318" s="123"/>
      <c r="G318" s="120" t="e">
        <f>VLOOKUP(F318,在售产品明细!B:D,3,0)</f>
        <v>#N/A</v>
      </c>
      <c r="H318" s="121"/>
      <c r="I318" s="122" t="e">
        <f>VLOOKUP(G318,在售产品明细!A:C,3,0)</f>
        <v>#N/A</v>
      </c>
      <c r="J318" s="121"/>
      <c r="K318" s="122" t="str">
        <f t="shared" si="10"/>
        <v/>
      </c>
      <c r="L318" s="133" t="e">
        <f>+VLOOKUP(G318,在售产品明细!A:F,6,0)*H318*J318</f>
        <v>#N/A</v>
      </c>
      <c r="M318" s="134" t="e">
        <f>VLOOKUP(N318,学校信息!B:H,7,0)</f>
        <v>#N/A</v>
      </c>
      <c r="N318" s="134"/>
      <c r="O318" s="140" t="s">
        <v>781</v>
      </c>
      <c r="P318" s="135" t="e">
        <f>VLOOKUP(N318,学校信息!B:D,3,0)</f>
        <v>#N/A</v>
      </c>
      <c r="Q318" s="136" t="e">
        <f>VLOOKUP(N318,学校信息!B:E,4,0)</f>
        <v>#N/A</v>
      </c>
      <c r="R318" s="136" t="e">
        <f>VLOOKUP(N318,学校信息!B:F,5,0)</f>
        <v>#N/A</v>
      </c>
      <c r="S318" s="136" t="e">
        <f>VLOOKUP(N318,学校信息!B:I,8,0)</f>
        <v>#N/A</v>
      </c>
    </row>
    <row r="319" spans="1:19" ht="25.9" customHeight="1">
      <c r="A319" s="117"/>
      <c r="B319" s="111" t="e">
        <f>VLOOKUP(N319,学校信息!B:G,6,0)</f>
        <v>#N/A</v>
      </c>
      <c r="C319" s="111"/>
      <c r="D319" s="117"/>
      <c r="E319" s="118"/>
      <c r="F319" s="123"/>
      <c r="G319" s="120" t="e">
        <f>VLOOKUP(F319,在售产品明细!B:D,3,0)</f>
        <v>#N/A</v>
      </c>
      <c r="H319" s="121"/>
      <c r="I319" s="122" t="e">
        <f>VLOOKUP(G319,在售产品明细!A:C,3,0)</f>
        <v>#N/A</v>
      </c>
      <c r="J319" s="121"/>
      <c r="K319" s="122" t="str">
        <f t="shared" si="10"/>
        <v/>
      </c>
      <c r="L319" s="133" t="e">
        <f>+VLOOKUP(G319,在售产品明细!A:F,6,0)*H319*J319</f>
        <v>#N/A</v>
      </c>
      <c r="M319" s="134" t="e">
        <f>VLOOKUP(N319,学校信息!B:H,7,0)</f>
        <v>#N/A</v>
      </c>
      <c r="N319" s="134"/>
      <c r="O319" s="140" t="s">
        <v>781</v>
      </c>
      <c r="P319" s="135" t="e">
        <f>VLOOKUP(N319,学校信息!B:D,3,0)</f>
        <v>#N/A</v>
      </c>
      <c r="Q319" s="136" t="e">
        <f>VLOOKUP(N319,学校信息!B:E,4,0)</f>
        <v>#N/A</v>
      </c>
      <c r="R319" s="136" t="e">
        <f>VLOOKUP(N319,学校信息!B:F,5,0)</f>
        <v>#N/A</v>
      </c>
      <c r="S319" s="136" t="e">
        <f>VLOOKUP(N319,学校信息!B:I,8,0)</f>
        <v>#N/A</v>
      </c>
    </row>
    <row r="320" spans="1:19" ht="25.9" customHeight="1">
      <c r="A320" s="117"/>
      <c r="B320" s="111" t="e">
        <f>VLOOKUP(N320,学校信息!B:G,6,0)</f>
        <v>#N/A</v>
      </c>
      <c r="C320" s="111"/>
      <c r="D320" s="117"/>
      <c r="E320" s="118"/>
      <c r="F320" s="123"/>
      <c r="G320" s="120" t="e">
        <f>VLOOKUP(F320,在售产品明细!B:D,3,0)</f>
        <v>#N/A</v>
      </c>
      <c r="H320" s="121"/>
      <c r="I320" s="122" t="e">
        <f>VLOOKUP(G320,在售产品明细!A:C,3,0)</f>
        <v>#N/A</v>
      </c>
      <c r="J320" s="121"/>
      <c r="K320" s="122" t="str">
        <f t="shared" si="10"/>
        <v/>
      </c>
      <c r="L320" s="133" t="e">
        <f>+VLOOKUP(G320,在售产品明细!A:F,6,0)*H320*J320</f>
        <v>#N/A</v>
      </c>
      <c r="M320" s="134" t="e">
        <f>VLOOKUP(N320,学校信息!B:H,7,0)</f>
        <v>#N/A</v>
      </c>
      <c r="N320" s="134"/>
      <c r="O320" s="140" t="s">
        <v>781</v>
      </c>
      <c r="P320" s="135" t="e">
        <f>VLOOKUP(N320,学校信息!B:D,3,0)</f>
        <v>#N/A</v>
      </c>
      <c r="Q320" s="136" t="e">
        <f>VLOOKUP(N320,学校信息!B:E,4,0)</f>
        <v>#N/A</v>
      </c>
      <c r="R320" s="136" t="e">
        <f>VLOOKUP(N320,学校信息!B:F,5,0)</f>
        <v>#N/A</v>
      </c>
      <c r="S320" s="136" t="e">
        <f>VLOOKUP(N320,学校信息!B:I,8,0)</f>
        <v>#N/A</v>
      </c>
    </row>
    <row r="321" spans="1:19" ht="25.9" customHeight="1">
      <c r="A321" s="117"/>
      <c r="B321" s="111" t="e">
        <f>VLOOKUP(N321,学校信息!B:G,6,0)</f>
        <v>#N/A</v>
      </c>
      <c r="C321" s="111"/>
      <c r="D321" s="117"/>
      <c r="E321" s="118"/>
      <c r="F321" s="123"/>
      <c r="G321" s="120" t="e">
        <f>VLOOKUP(F321,在售产品明细!B:D,3,0)</f>
        <v>#N/A</v>
      </c>
      <c r="H321" s="121"/>
      <c r="I321" s="122" t="e">
        <f>VLOOKUP(G321,在售产品明细!A:C,3,0)</f>
        <v>#N/A</v>
      </c>
      <c r="J321" s="121"/>
      <c r="K321" s="122" t="str">
        <f t="shared" si="10"/>
        <v/>
      </c>
      <c r="L321" s="133" t="e">
        <f>+VLOOKUP(G321,在售产品明细!A:F,6,0)*H321*J321</f>
        <v>#N/A</v>
      </c>
      <c r="M321" s="134" t="e">
        <f>VLOOKUP(N321,学校信息!B:H,7,0)</f>
        <v>#N/A</v>
      </c>
      <c r="N321" s="134"/>
      <c r="O321" s="140" t="s">
        <v>781</v>
      </c>
      <c r="P321" s="135" t="e">
        <f>VLOOKUP(N321,学校信息!B:D,3,0)</f>
        <v>#N/A</v>
      </c>
      <c r="Q321" s="136" t="e">
        <f>VLOOKUP(N321,学校信息!B:E,4,0)</f>
        <v>#N/A</v>
      </c>
      <c r="R321" s="136" t="e">
        <f>VLOOKUP(N321,学校信息!B:F,5,0)</f>
        <v>#N/A</v>
      </c>
      <c r="S321" s="136" t="e">
        <f>VLOOKUP(N321,学校信息!B:I,8,0)</f>
        <v>#N/A</v>
      </c>
    </row>
    <row r="322" spans="1:19" ht="25.9" customHeight="1">
      <c r="A322" s="117"/>
      <c r="B322" s="111" t="e">
        <f>VLOOKUP(N322,学校信息!B:G,6,0)</f>
        <v>#N/A</v>
      </c>
      <c r="C322" s="111"/>
      <c r="D322" s="117"/>
      <c r="E322" s="118"/>
      <c r="F322" s="123"/>
      <c r="G322" s="120" t="e">
        <f>VLOOKUP(F322,在售产品明细!B:D,3,0)</f>
        <v>#N/A</v>
      </c>
      <c r="H322" s="121"/>
      <c r="I322" s="122" t="e">
        <f>VLOOKUP(G322,在售产品明细!A:C,3,0)</f>
        <v>#N/A</v>
      </c>
      <c r="J322" s="121"/>
      <c r="K322" s="122" t="str">
        <f t="shared" si="10"/>
        <v/>
      </c>
      <c r="L322" s="133" t="e">
        <f>+VLOOKUP(G322,在售产品明细!A:F,6,0)*H322*J322</f>
        <v>#N/A</v>
      </c>
      <c r="M322" s="134" t="e">
        <f>VLOOKUP(N322,学校信息!B:H,7,0)</f>
        <v>#N/A</v>
      </c>
      <c r="N322" s="134"/>
      <c r="O322" s="140" t="s">
        <v>781</v>
      </c>
      <c r="P322" s="135" t="e">
        <f>VLOOKUP(N322,学校信息!B:D,3,0)</f>
        <v>#N/A</v>
      </c>
      <c r="Q322" s="136" t="e">
        <f>VLOOKUP(N322,学校信息!B:E,4,0)</f>
        <v>#N/A</v>
      </c>
      <c r="R322" s="136" t="e">
        <f>VLOOKUP(N322,学校信息!B:F,5,0)</f>
        <v>#N/A</v>
      </c>
      <c r="S322" s="136" t="e">
        <f>VLOOKUP(N322,学校信息!B:I,8,0)</f>
        <v>#N/A</v>
      </c>
    </row>
    <row r="323" spans="1:19" ht="25.9" customHeight="1">
      <c r="A323" s="117"/>
      <c r="B323" s="111" t="e">
        <f>VLOOKUP(N323,学校信息!B:G,6,0)</f>
        <v>#N/A</v>
      </c>
      <c r="C323" s="111"/>
      <c r="D323" s="117"/>
      <c r="E323" s="118"/>
      <c r="F323" s="123"/>
      <c r="G323" s="120" t="e">
        <f>VLOOKUP(F323,在售产品明细!B:D,3,0)</f>
        <v>#N/A</v>
      </c>
      <c r="H323" s="121"/>
      <c r="I323" s="122" t="e">
        <f>VLOOKUP(G323,在售产品明细!A:C,3,0)</f>
        <v>#N/A</v>
      </c>
      <c r="J323" s="121"/>
      <c r="K323" s="122" t="str">
        <f t="shared" si="10"/>
        <v/>
      </c>
      <c r="L323" s="133" t="e">
        <f>+VLOOKUP(G323,在售产品明细!A:F,6,0)*H323*J323</f>
        <v>#N/A</v>
      </c>
      <c r="M323" s="134" t="e">
        <f>VLOOKUP(N323,学校信息!B:H,7,0)</f>
        <v>#N/A</v>
      </c>
      <c r="N323" s="134"/>
      <c r="O323" s="140" t="s">
        <v>781</v>
      </c>
      <c r="P323" s="135" t="e">
        <f>VLOOKUP(N323,学校信息!B:D,3,0)</f>
        <v>#N/A</v>
      </c>
      <c r="Q323" s="136" t="e">
        <f>VLOOKUP(N323,学校信息!B:E,4,0)</f>
        <v>#N/A</v>
      </c>
      <c r="R323" s="136" t="e">
        <f>VLOOKUP(N323,学校信息!B:F,5,0)</f>
        <v>#N/A</v>
      </c>
      <c r="S323" s="136" t="e">
        <f>VLOOKUP(N323,学校信息!B:I,8,0)</f>
        <v>#N/A</v>
      </c>
    </row>
    <row r="324" spans="1:19" ht="25.9" customHeight="1">
      <c r="A324" s="117"/>
      <c r="B324" s="111" t="e">
        <f>VLOOKUP(N324,学校信息!B:G,6,0)</f>
        <v>#N/A</v>
      </c>
      <c r="C324" s="111"/>
      <c r="D324" s="117"/>
      <c r="E324" s="118"/>
      <c r="F324" s="123"/>
      <c r="G324" s="120" t="e">
        <f>VLOOKUP(F324,在售产品明细!B:D,3,0)</f>
        <v>#N/A</v>
      </c>
      <c r="H324" s="121"/>
      <c r="I324" s="122" t="e">
        <f>VLOOKUP(G324,在售产品明细!A:C,3,0)</f>
        <v>#N/A</v>
      </c>
      <c r="J324" s="121"/>
      <c r="K324" s="122" t="str">
        <f t="shared" si="10"/>
        <v/>
      </c>
      <c r="L324" s="133" t="e">
        <f>+VLOOKUP(G324,在售产品明细!A:F,6,0)*H324*J324</f>
        <v>#N/A</v>
      </c>
      <c r="M324" s="134" t="e">
        <f>VLOOKUP(N324,学校信息!B:H,7,0)</f>
        <v>#N/A</v>
      </c>
      <c r="N324" s="134"/>
      <c r="O324" s="140" t="s">
        <v>781</v>
      </c>
      <c r="P324" s="135" t="e">
        <f>VLOOKUP(N324,学校信息!B:D,3,0)</f>
        <v>#N/A</v>
      </c>
      <c r="Q324" s="136" t="e">
        <f>VLOOKUP(N324,学校信息!B:E,4,0)</f>
        <v>#N/A</v>
      </c>
      <c r="R324" s="136" t="e">
        <f>VLOOKUP(N324,学校信息!B:F,5,0)</f>
        <v>#N/A</v>
      </c>
      <c r="S324" s="136" t="e">
        <f>VLOOKUP(N324,学校信息!B:I,8,0)</f>
        <v>#N/A</v>
      </c>
    </row>
    <row r="325" spans="1:19" ht="25.9" customHeight="1">
      <c r="A325" s="117"/>
      <c r="B325" s="111" t="e">
        <f>VLOOKUP(N325,学校信息!B:G,6,0)</f>
        <v>#N/A</v>
      </c>
      <c r="C325" s="111"/>
      <c r="D325" s="117"/>
      <c r="E325" s="118"/>
      <c r="F325" s="123"/>
      <c r="G325" s="120" t="e">
        <f>VLOOKUP(F325,在售产品明细!B:D,3,0)</f>
        <v>#N/A</v>
      </c>
      <c r="H325" s="121"/>
      <c r="I325" s="122" t="e">
        <f>VLOOKUP(G325,在售产品明细!A:C,3,0)</f>
        <v>#N/A</v>
      </c>
      <c r="J325" s="121"/>
      <c r="K325" s="122" t="str">
        <f t="shared" si="10"/>
        <v/>
      </c>
      <c r="L325" s="133" t="e">
        <f>+VLOOKUP(G325,在售产品明细!A:F,6,0)*H325*J325</f>
        <v>#N/A</v>
      </c>
      <c r="M325" s="134" t="e">
        <f>VLOOKUP(N325,学校信息!B:H,7,0)</f>
        <v>#N/A</v>
      </c>
      <c r="N325" s="134"/>
      <c r="O325" s="140" t="s">
        <v>781</v>
      </c>
      <c r="P325" s="135" t="e">
        <f>VLOOKUP(N325,学校信息!B:D,3,0)</f>
        <v>#N/A</v>
      </c>
      <c r="Q325" s="136" t="e">
        <f>VLOOKUP(N325,学校信息!B:E,4,0)</f>
        <v>#N/A</v>
      </c>
      <c r="R325" s="136" t="e">
        <f>VLOOKUP(N325,学校信息!B:F,5,0)</f>
        <v>#N/A</v>
      </c>
      <c r="S325" s="136" t="e">
        <f>VLOOKUP(N325,学校信息!B:I,8,0)</f>
        <v>#N/A</v>
      </c>
    </row>
    <row r="326" spans="1:19" ht="25.9" customHeight="1">
      <c r="A326" s="117"/>
      <c r="B326" s="111" t="e">
        <f>VLOOKUP(N326,学校信息!B:G,6,0)</f>
        <v>#N/A</v>
      </c>
      <c r="C326" s="111"/>
      <c r="D326" s="117"/>
      <c r="E326" s="118"/>
      <c r="F326" s="123"/>
      <c r="G326" s="120" t="e">
        <f>VLOOKUP(F326,在售产品明细!B:D,3,0)</f>
        <v>#N/A</v>
      </c>
      <c r="H326" s="121"/>
      <c r="I326" s="122" t="e">
        <f>VLOOKUP(G326,在售产品明细!A:C,3,0)</f>
        <v>#N/A</v>
      </c>
      <c r="J326" s="121"/>
      <c r="K326" s="122" t="str">
        <f t="shared" si="10"/>
        <v/>
      </c>
      <c r="L326" s="133" t="e">
        <f>+VLOOKUP(G326,在售产品明细!A:F,6,0)*H326*J326</f>
        <v>#N/A</v>
      </c>
      <c r="M326" s="134" t="e">
        <f>VLOOKUP(N326,学校信息!B:H,7,0)</f>
        <v>#N/A</v>
      </c>
      <c r="N326" s="134"/>
      <c r="O326" s="140" t="s">
        <v>781</v>
      </c>
      <c r="P326" s="135" t="e">
        <f>VLOOKUP(N326,学校信息!B:D,3,0)</f>
        <v>#N/A</v>
      </c>
      <c r="Q326" s="136" t="e">
        <f>VLOOKUP(N326,学校信息!B:E,4,0)</f>
        <v>#N/A</v>
      </c>
      <c r="R326" s="136" t="e">
        <f>VLOOKUP(N326,学校信息!B:F,5,0)</f>
        <v>#N/A</v>
      </c>
      <c r="S326" s="136" t="e">
        <f>VLOOKUP(N326,学校信息!B:I,8,0)</f>
        <v>#N/A</v>
      </c>
    </row>
    <row r="327" spans="1:19" ht="25.9" customHeight="1">
      <c r="A327" s="117"/>
      <c r="B327" s="111" t="e">
        <f>VLOOKUP(N327,学校信息!B:G,6,0)</f>
        <v>#N/A</v>
      </c>
      <c r="C327" s="111"/>
      <c r="D327" s="117"/>
      <c r="E327" s="118"/>
      <c r="F327" s="123"/>
      <c r="G327" s="120" t="e">
        <f>VLOOKUP(F327,在售产品明细!B:D,3,0)</f>
        <v>#N/A</v>
      </c>
      <c r="H327" s="121"/>
      <c r="I327" s="122" t="e">
        <f>VLOOKUP(G327,在售产品明细!A:C,3,0)</f>
        <v>#N/A</v>
      </c>
      <c r="J327" s="121"/>
      <c r="K327" s="122" t="str">
        <f t="shared" si="10"/>
        <v/>
      </c>
      <c r="L327" s="133" t="e">
        <f>+VLOOKUP(G327,在售产品明细!A:F,6,0)*H327*J327</f>
        <v>#N/A</v>
      </c>
      <c r="M327" s="134" t="e">
        <f>VLOOKUP(N327,学校信息!B:H,7,0)</f>
        <v>#N/A</v>
      </c>
      <c r="N327" s="134"/>
      <c r="O327" s="140" t="s">
        <v>781</v>
      </c>
      <c r="P327" s="135" t="e">
        <f>VLOOKUP(N327,学校信息!B:D,3,0)</f>
        <v>#N/A</v>
      </c>
      <c r="Q327" s="136" t="e">
        <f>VLOOKUP(N327,学校信息!B:E,4,0)</f>
        <v>#N/A</v>
      </c>
      <c r="R327" s="136" t="e">
        <f>VLOOKUP(N327,学校信息!B:F,5,0)</f>
        <v>#N/A</v>
      </c>
      <c r="S327" s="136" t="e">
        <f>VLOOKUP(N327,学校信息!B:I,8,0)</f>
        <v>#N/A</v>
      </c>
    </row>
    <row r="328" spans="1:19" ht="25.9" customHeight="1">
      <c r="A328" s="117"/>
      <c r="B328" s="111" t="e">
        <f>VLOOKUP(N328,学校信息!B:G,6,0)</f>
        <v>#N/A</v>
      </c>
      <c r="C328" s="111"/>
      <c r="D328" s="117"/>
      <c r="E328" s="118"/>
      <c r="F328" s="123"/>
      <c r="G328" s="120" t="e">
        <f>VLOOKUP(F328,在售产品明细!B:D,3,0)</f>
        <v>#N/A</v>
      </c>
      <c r="H328" s="121"/>
      <c r="I328" s="122" t="e">
        <f>VLOOKUP(G328,在售产品明细!A:C,3,0)</f>
        <v>#N/A</v>
      </c>
      <c r="J328" s="121"/>
      <c r="K328" s="122" t="str">
        <f t="shared" si="10"/>
        <v/>
      </c>
      <c r="L328" s="133" t="e">
        <f>+VLOOKUP(G328,在售产品明细!A:F,6,0)*H328*J328</f>
        <v>#N/A</v>
      </c>
      <c r="M328" s="134" t="e">
        <f>VLOOKUP(N328,学校信息!B:H,7,0)</f>
        <v>#N/A</v>
      </c>
      <c r="N328" s="134"/>
      <c r="O328" s="140" t="s">
        <v>781</v>
      </c>
      <c r="P328" s="135" t="e">
        <f>VLOOKUP(N328,学校信息!B:D,3,0)</f>
        <v>#N/A</v>
      </c>
      <c r="Q328" s="136" t="e">
        <f>VLOOKUP(N328,学校信息!B:E,4,0)</f>
        <v>#N/A</v>
      </c>
      <c r="R328" s="136" t="e">
        <f>VLOOKUP(N328,学校信息!B:F,5,0)</f>
        <v>#N/A</v>
      </c>
      <c r="S328" s="136" t="e">
        <f>VLOOKUP(N328,学校信息!B:I,8,0)</f>
        <v>#N/A</v>
      </c>
    </row>
    <row r="329" spans="1:19" ht="25.9" customHeight="1">
      <c r="A329" s="117"/>
      <c r="B329" s="111" t="e">
        <f>VLOOKUP(N329,学校信息!B:G,6,0)</f>
        <v>#N/A</v>
      </c>
      <c r="C329" s="111"/>
      <c r="D329" s="117"/>
      <c r="E329" s="118"/>
      <c r="F329" s="123"/>
      <c r="G329" s="120" t="e">
        <f>VLOOKUP(F329,在售产品明细!B:D,3,0)</f>
        <v>#N/A</v>
      </c>
      <c r="H329" s="121"/>
      <c r="I329" s="122" t="e">
        <f>VLOOKUP(G329,在售产品明细!A:C,3,0)</f>
        <v>#N/A</v>
      </c>
      <c r="J329" s="121"/>
      <c r="K329" s="122" t="str">
        <f t="shared" si="10"/>
        <v/>
      </c>
      <c r="L329" s="133" t="e">
        <f>+VLOOKUP(G329,在售产品明细!A:F,6,0)*H329*J329</f>
        <v>#N/A</v>
      </c>
      <c r="M329" s="134" t="e">
        <f>VLOOKUP(N329,学校信息!B:H,7,0)</f>
        <v>#N/A</v>
      </c>
      <c r="N329" s="134"/>
      <c r="O329" s="140" t="s">
        <v>781</v>
      </c>
      <c r="P329" s="135" t="e">
        <f>VLOOKUP(N329,学校信息!B:D,3,0)</f>
        <v>#N/A</v>
      </c>
      <c r="Q329" s="136" t="e">
        <f>VLOOKUP(N329,学校信息!B:E,4,0)</f>
        <v>#N/A</v>
      </c>
      <c r="R329" s="136" t="e">
        <f>VLOOKUP(N329,学校信息!B:F,5,0)</f>
        <v>#N/A</v>
      </c>
      <c r="S329" s="136" t="e">
        <f>VLOOKUP(N329,学校信息!B:I,8,0)</f>
        <v>#N/A</v>
      </c>
    </row>
    <row r="330" spans="1:19" ht="25.9" customHeight="1">
      <c r="A330" s="117"/>
      <c r="B330" s="111" t="e">
        <f>VLOOKUP(N330,学校信息!B:G,6,0)</f>
        <v>#N/A</v>
      </c>
      <c r="C330" s="111"/>
      <c r="D330" s="117"/>
      <c r="E330" s="118"/>
      <c r="F330" s="123"/>
      <c r="G330" s="120" t="e">
        <f>VLOOKUP(F330,在售产品明细!B:D,3,0)</f>
        <v>#N/A</v>
      </c>
      <c r="H330" s="121"/>
      <c r="I330" s="122" t="e">
        <f>VLOOKUP(G330,在售产品明细!A:C,3,0)</f>
        <v>#N/A</v>
      </c>
      <c r="J330" s="121"/>
      <c r="K330" s="122" t="str">
        <f t="shared" si="10"/>
        <v/>
      </c>
      <c r="L330" s="133" t="e">
        <f>+VLOOKUP(G330,在售产品明细!A:F,6,0)*H330*J330</f>
        <v>#N/A</v>
      </c>
      <c r="M330" s="134" t="e">
        <f>VLOOKUP(N330,学校信息!B:H,7,0)</f>
        <v>#N/A</v>
      </c>
      <c r="N330" s="134"/>
      <c r="O330" s="140" t="s">
        <v>781</v>
      </c>
      <c r="P330" s="135" t="e">
        <f>VLOOKUP(N330,学校信息!B:D,3,0)</f>
        <v>#N/A</v>
      </c>
      <c r="Q330" s="136" t="e">
        <f>VLOOKUP(N330,学校信息!B:E,4,0)</f>
        <v>#N/A</v>
      </c>
      <c r="R330" s="136" t="e">
        <f>VLOOKUP(N330,学校信息!B:F,5,0)</f>
        <v>#N/A</v>
      </c>
      <c r="S330" s="136" t="e">
        <f>VLOOKUP(N330,学校信息!B:I,8,0)</f>
        <v>#N/A</v>
      </c>
    </row>
    <row r="331" spans="1:19" ht="25.9" customHeight="1">
      <c r="A331" s="117"/>
      <c r="B331" s="111" t="e">
        <f>VLOOKUP(N331,学校信息!B:G,6,0)</f>
        <v>#N/A</v>
      </c>
      <c r="C331" s="111"/>
      <c r="D331" s="117"/>
      <c r="E331" s="118"/>
      <c r="F331" s="123"/>
      <c r="G331" s="120" t="e">
        <f>VLOOKUP(F331,在售产品明细!B:D,3,0)</f>
        <v>#N/A</v>
      </c>
      <c r="H331" s="121"/>
      <c r="I331" s="122" t="e">
        <f>VLOOKUP(G331,在售产品明细!A:C,3,0)</f>
        <v>#N/A</v>
      </c>
      <c r="J331" s="121"/>
      <c r="K331" s="122" t="str">
        <f t="shared" si="10"/>
        <v/>
      </c>
      <c r="L331" s="133" t="e">
        <f>+VLOOKUP(G331,在售产品明细!A:F,6,0)*H331*J331</f>
        <v>#N/A</v>
      </c>
      <c r="M331" s="134" t="e">
        <f>VLOOKUP(N331,学校信息!B:H,7,0)</f>
        <v>#N/A</v>
      </c>
      <c r="N331" s="134"/>
      <c r="O331" s="140" t="s">
        <v>781</v>
      </c>
      <c r="P331" s="135" t="e">
        <f>VLOOKUP(N331,学校信息!B:D,3,0)</f>
        <v>#N/A</v>
      </c>
      <c r="Q331" s="136" t="e">
        <f>VLOOKUP(N331,学校信息!B:E,4,0)</f>
        <v>#N/A</v>
      </c>
      <c r="R331" s="136" t="e">
        <f>VLOOKUP(N331,学校信息!B:F,5,0)</f>
        <v>#N/A</v>
      </c>
      <c r="S331" s="136" t="e">
        <f>VLOOKUP(N331,学校信息!B:I,8,0)</f>
        <v>#N/A</v>
      </c>
    </row>
    <row r="332" spans="1:19" ht="25.9" customHeight="1">
      <c r="A332" s="117"/>
      <c r="B332" s="111" t="e">
        <f>VLOOKUP(N332,学校信息!B:G,6,0)</f>
        <v>#N/A</v>
      </c>
      <c r="C332" s="111"/>
      <c r="D332" s="117"/>
      <c r="E332" s="118"/>
      <c r="F332" s="123"/>
      <c r="G332" s="120" t="e">
        <f>VLOOKUP(F332,在售产品明细!B:D,3,0)</f>
        <v>#N/A</v>
      </c>
      <c r="H332" s="121"/>
      <c r="I332" s="122" t="e">
        <f>VLOOKUP(G332,在售产品明细!A:C,3,0)</f>
        <v>#N/A</v>
      </c>
      <c r="J332" s="121"/>
      <c r="K332" s="122" t="str">
        <f t="shared" si="10"/>
        <v/>
      </c>
      <c r="L332" s="133" t="e">
        <f>+VLOOKUP(G332,在售产品明细!A:F,6,0)*H332*J332</f>
        <v>#N/A</v>
      </c>
      <c r="M332" s="134" t="e">
        <f>VLOOKUP(N332,学校信息!B:H,7,0)</f>
        <v>#N/A</v>
      </c>
      <c r="N332" s="134"/>
      <c r="O332" s="140" t="s">
        <v>781</v>
      </c>
      <c r="P332" s="135" t="e">
        <f>VLOOKUP(N332,学校信息!B:D,3,0)</f>
        <v>#N/A</v>
      </c>
      <c r="Q332" s="136" t="e">
        <f>VLOOKUP(N332,学校信息!B:E,4,0)</f>
        <v>#N/A</v>
      </c>
      <c r="R332" s="136" t="e">
        <f>VLOOKUP(N332,学校信息!B:F,5,0)</f>
        <v>#N/A</v>
      </c>
      <c r="S332" s="136" t="e">
        <f>VLOOKUP(N332,学校信息!B:I,8,0)</f>
        <v>#N/A</v>
      </c>
    </row>
    <row r="333" spans="1:19" ht="25.9" customHeight="1">
      <c r="A333" s="117"/>
      <c r="B333" s="111" t="e">
        <f>VLOOKUP(N333,学校信息!B:G,6,0)</f>
        <v>#N/A</v>
      </c>
      <c r="C333" s="111"/>
      <c r="D333" s="117"/>
      <c r="E333" s="118"/>
      <c r="F333" s="123"/>
      <c r="G333" s="120" t="e">
        <f>VLOOKUP(F333,在售产品明细!B:D,3,0)</f>
        <v>#N/A</v>
      </c>
      <c r="H333" s="121"/>
      <c r="I333" s="122" t="e">
        <f>VLOOKUP(G333,在售产品明细!A:C,3,0)</f>
        <v>#N/A</v>
      </c>
      <c r="J333" s="121"/>
      <c r="K333" s="122" t="str">
        <f t="shared" si="10"/>
        <v/>
      </c>
      <c r="L333" s="133" t="e">
        <f>+VLOOKUP(G333,在售产品明细!A:F,6,0)*H333*J333</f>
        <v>#N/A</v>
      </c>
      <c r="M333" s="134" t="e">
        <f>VLOOKUP(N333,学校信息!B:H,7,0)</f>
        <v>#N/A</v>
      </c>
      <c r="N333" s="134"/>
      <c r="O333" s="140" t="s">
        <v>781</v>
      </c>
      <c r="P333" s="135" t="e">
        <f>VLOOKUP(N333,学校信息!B:D,3,0)</f>
        <v>#N/A</v>
      </c>
      <c r="Q333" s="136" t="e">
        <f>VLOOKUP(N333,学校信息!B:E,4,0)</f>
        <v>#N/A</v>
      </c>
      <c r="R333" s="136" t="e">
        <f>VLOOKUP(N333,学校信息!B:F,5,0)</f>
        <v>#N/A</v>
      </c>
      <c r="S333" s="136" t="e">
        <f>VLOOKUP(N333,学校信息!B:I,8,0)</f>
        <v>#N/A</v>
      </c>
    </row>
    <row r="334" spans="1:19" ht="25.9" customHeight="1">
      <c r="A334" s="117"/>
      <c r="B334" s="111" t="e">
        <f>VLOOKUP(N334,学校信息!B:G,6,0)</f>
        <v>#N/A</v>
      </c>
      <c r="C334" s="111"/>
      <c r="D334" s="117"/>
      <c r="E334" s="118"/>
      <c r="F334" s="123"/>
      <c r="G334" s="120" t="e">
        <f>VLOOKUP(F334,在售产品明细!B:D,3,0)</f>
        <v>#N/A</v>
      </c>
      <c r="H334" s="121"/>
      <c r="I334" s="122" t="e">
        <f>VLOOKUP(G334,在售产品明细!A:C,3,0)</f>
        <v>#N/A</v>
      </c>
      <c r="J334" s="121"/>
      <c r="K334" s="122" t="str">
        <f t="shared" si="10"/>
        <v/>
      </c>
      <c r="L334" s="133" t="e">
        <f>+VLOOKUP(G334,在售产品明细!A:F,6,0)*H334*J334</f>
        <v>#N/A</v>
      </c>
      <c r="M334" s="134" t="e">
        <f>VLOOKUP(N334,学校信息!B:H,7,0)</f>
        <v>#N/A</v>
      </c>
      <c r="N334" s="134"/>
      <c r="O334" s="140" t="s">
        <v>781</v>
      </c>
      <c r="P334" s="135" t="e">
        <f>VLOOKUP(N334,学校信息!B:D,3,0)</f>
        <v>#N/A</v>
      </c>
      <c r="Q334" s="136" t="e">
        <f>VLOOKUP(N334,学校信息!B:E,4,0)</f>
        <v>#N/A</v>
      </c>
      <c r="R334" s="136" t="e">
        <f>VLOOKUP(N334,学校信息!B:F,5,0)</f>
        <v>#N/A</v>
      </c>
      <c r="S334" s="136" t="e">
        <f>VLOOKUP(N334,学校信息!B:I,8,0)</f>
        <v>#N/A</v>
      </c>
    </row>
    <row r="335" spans="1:19" ht="25.9" customHeight="1">
      <c r="A335" s="117"/>
      <c r="B335" s="111" t="e">
        <f>VLOOKUP(N335,学校信息!B:G,6,0)</f>
        <v>#N/A</v>
      </c>
      <c r="C335" s="111"/>
      <c r="D335" s="117"/>
      <c r="E335" s="118"/>
      <c r="F335" s="123"/>
      <c r="G335" s="120" t="e">
        <f>VLOOKUP(F335,在售产品明细!B:D,3,0)</f>
        <v>#N/A</v>
      </c>
      <c r="H335" s="121"/>
      <c r="I335" s="122" t="e">
        <f>VLOOKUP(G335,在售产品明细!A:C,3,0)</f>
        <v>#N/A</v>
      </c>
      <c r="J335" s="121"/>
      <c r="K335" s="122" t="str">
        <f t="shared" si="10"/>
        <v/>
      </c>
      <c r="L335" s="133" t="e">
        <f>+VLOOKUP(G335,在售产品明细!A:F,6,0)*H335*J335</f>
        <v>#N/A</v>
      </c>
      <c r="M335" s="134" t="e">
        <f>VLOOKUP(N335,学校信息!B:H,7,0)</f>
        <v>#N/A</v>
      </c>
      <c r="N335" s="134"/>
      <c r="O335" s="140" t="s">
        <v>781</v>
      </c>
      <c r="P335" s="135" t="e">
        <f>VLOOKUP(N335,学校信息!B:D,3,0)</f>
        <v>#N/A</v>
      </c>
      <c r="Q335" s="136" t="e">
        <f>VLOOKUP(N335,学校信息!B:E,4,0)</f>
        <v>#N/A</v>
      </c>
      <c r="R335" s="136" t="e">
        <f>VLOOKUP(N335,学校信息!B:F,5,0)</f>
        <v>#N/A</v>
      </c>
      <c r="S335" s="136" t="e">
        <f>VLOOKUP(N335,学校信息!B:I,8,0)</f>
        <v>#N/A</v>
      </c>
    </row>
    <row r="336" spans="1:19" ht="25.9" customHeight="1">
      <c r="A336" s="117"/>
      <c r="B336" s="111" t="e">
        <f>VLOOKUP(N336,学校信息!B:G,6,0)</f>
        <v>#N/A</v>
      </c>
      <c r="C336" s="111"/>
      <c r="D336" s="117"/>
      <c r="E336" s="118"/>
      <c r="F336" s="123"/>
      <c r="G336" s="120" t="e">
        <f>VLOOKUP(F336,在售产品明细!B:D,3,0)</f>
        <v>#N/A</v>
      </c>
      <c r="H336" s="121"/>
      <c r="I336" s="122" t="e">
        <f>VLOOKUP(G336,在售产品明细!A:C,3,0)</f>
        <v>#N/A</v>
      </c>
      <c r="J336" s="121"/>
      <c r="K336" s="122" t="str">
        <f t="shared" si="10"/>
        <v/>
      </c>
      <c r="L336" s="133" t="e">
        <f>+VLOOKUP(G336,在售产品明细!A:F,6,0)*H336*J336</f>
        <v>#N/A</v>
      </c>
      <c r="M336" s="134" t="e">
        <f>VLOOKUP(N336,学校信息!B:H,7,0)</f>
        <v>#N/A</v>
      </c>
      <c r="N336" s="134"/>
      <c r="O336" s="140" t="s">
        <v>781</v>
      </c>
      <c r="P336" s="135" t="e">
        <f>VLOOKUP(N336,学校信息!B:D,3,0)</f>
        <v>#N/A</v>
      </c>
      <c r="Q336" s="136" t="e">
        <f>VLOOKUP(N336,学校信息!B:E,4,0)</f>
        <v>#N/A</v>
      </c>
      <c r="R336" s="136" t="e">
        <f>VLOOKUP(N336,学校信息!B:F,5,0)</f>
        <v>#N/A</v>
      </c>
      <c r="S336" s="136" t="e">
        <f>VLOOKUP(N336,学校信息!B:I,8,0)</f>
        <v>#N/A</v>
      </c>
    </row>
    <row r="337" spans="1:19" ht="25.9" customHeight="1">
      <c r="A337" s="117"/>
      <c r="B337" s="111" t="e">
        <f>VLOOKUP(N337,学校信息!B:G,6,0)</f>
        <v>#N/A</v>
      </c>
      <c r="C337" s="111"/>
      <c r="D337" s="117"/>
      <c r="E337" s="118"/>
      <c r="F337" s="123"/>
      <c r="G337" s="120" t="e">
        <f>VLOOKUP(F337,在售产品明细!B:D,3,0)</f>
        <v>#N/A</v>
      </c>
      <c r="H337" s="121"/>
      <c r="I337" s="122" t="e">
        <f>VLOOKUP(G337,在售产品明细!A:C,3,0)</f>
        <v>#N/A</v>
      </c>
      <c r="J337" s="121"/>
      <c r="K337" s="122" t="str">
        <f t="shared" si="10"/>
        <v/>
      </c>
      <c r="L337" s="133" t="e">
        <f>+VLOOKUP(G337,在售产品明细!A:F,6,0)*H337*J337</f>
        <v>#N/A</v>
      </c>
      <c r="M337" s="134" t="e">
        <f>VLOOKUP(N337,学校信息!B:H,7,0)</f>
        <v>#N/A</v>
      </c>
      <c r="N337" s="134"/>
      <c r="O337" s="140" t="s">
        <v>781</v>
      </c>
      <c r="P337" s="135" t="e">
        <f>VLOOKUP(N337,学校信息!B:D,3,0)</f>
        <v>#N/A</v>
      </c>
      <c r="Q337" s="136" t="e">
        <f>VLOOKUP(N337,学校信息!B:E,4,0)</f>
        <v>#N/A</v>
      </c>
      <c r="R337" s="136" t="e">
        <f>VLOOKUP(N337,学校信息!B:F,5,0)</f>
        <v>#N/A</v>
      </c>
      <c r="S337" s="136" t="e">
        <f>VLOOKUP(N337,学校信息!B:I,8,0)</f>
        <v>#N/A</v>
      </c>
    </row>
    <row r="338" spans="1:19" ht="25.9" customHeight="1">
      <c r="A338" s="117"/>
      <c r="B338" s="111" t="e">
        <f>VLOOKUP(N338,学校信息!B:G,6,0)</f>
        <v>#N/A</v>
      </c>
      <c r="C338" s="111"/>
      <c r="D338" s="117"/>
      <c r="E338" s="118"/>
      <c r="F338" s="123"/>
      <c r="G338" s="120" t="e">
        <f>VLOOKUP(F338,在售产品明细!B:D,3,0)</f>
        <v>#N/A</v>
      </c>
      <c r="H338" s="121"/>
      <c r="I338" s="122" t="e">
        <f>VLOOKUP(G338,在售产品明细!A:C,3,0)</f>
        <v>#N/A</v>
      </c>
      <c r="J338" s="121"/>
      <c r="K338" s="122" t="str">
        <f t="shared" si="10"/>
        <v/>
      </c>
      <c r="L338" s="133" t="e">
        <f>+VLOOKUP(G338,在售产品明细!A:F,6,0)*H338*J338</f>
        <v>#N/A</v>
      </c>
      <c r="M338" s="134" t="e">
        <f>VLOOKUP(N338,学校信息!B:H,7,0)</f>
        <v>#N/A</v>
      </c>
      <c r="N338" s="134"/>
      <c r="O338" s="140" t="s">
        <v>781</v>
      </c>
      <c r="P338" s="135" t="e">
        <f>VLOOKUP(N338,学校信息!B:D,3,0)</f>
        <v>#N/A</v>
      </c>
      <c r="Q338" s="136" t="e">
        <f>VLOOKUP(N338,学校信息!B:E,4,0)</f>
        <v>#N/A</v>
      </c>
      <c r="R338" s="136" t="e">
        <f>VLOOKUP(N338,学校信息!B:F,5,0)</f>
        <v>#N/A</v>
      </c>
      <c r="S338" s="136" t="e">
        <f>VLOOKUP(N338,学校信息!B:I,8,0)</f>
        <v>#N/A</v>
      </c>
    </row>
    <row r="339" spans="1:19" ht="25.9" customHeight="1">
      <c r="A339" s="117"/>
      <c r="B339" s="111" t="e">
        <f>VLOOKUP(N339,学校信息!B:G,6,0)</f>
        <v>#N/A</v>
      </c>
      <c r="C339" s="111"/>
      <c r="D339" s="117"/>
      <c r="E339" s="118"/>
      <c r="F339" s="123"/>
      <c r="G339" s="120" t="e">
        <f>VLOOKUP(F339,在售产品明细!B:D,3,0)</f>
        <v>#N/A</v>
      </c>
      <c r="H339" s="121"/>
      <c r="I339" s="122" t="e">
        <f>VLOOKUP(G339,在售产品明细!A:C,3,0)</f>
        <v>#N/A</v>
      </c>
      <c r="J339" s="121"/>
      <c r="K339" s="122" t="str">
        <f t="shared" si="10"/>
        <v/>
      </c>
      <c r="L339" s="133" t="e">
        <f>+VLOOKUP(G339,在售产品明细!A:F,6,0)*H339*J339</f>
        <v>#N/A</v>
      </c>
      <c r="M339" s="134" t="e">
        <f>VLOOKUP(N339,学校信息!B:H,7,0)</f>
        <v>#N/A</v>
      </c>
      <c r="N339" s="134"/>
      <c r="O339" s="140" t="s">
        <v>781</v>
      </c>
      <c r="P339" s="135" t="e">
        <f>VLOOKUP(N339,学校信息!B:D,3,0)</f>
        <v>#N/A</v>
      </c>
      <c r="Q339" s="136" t="e">
        <f>VLOOKUP(N339,学校信息!B:E,4,0)</f>
        <v>#N/A</v>
      </c>
      <c r="R339" s="136" t="e">
        <f>VLOOKUP(N339,学校信息!B:F,5,0)</f>
        <v>#N/A</v>
      </c>
      <c r="S339" s="136" t="e">
        <f>VLOOKUP(N339,学校信息!B:I,8,0)</f>
        <v>#N/A</v>
      </c>
    </row>
    <row r="340" spans="1:19" ht="25.9" customHeight="1">
      <c r="A340" s="117"/>
      <c r="B340" s="111" t="e">
        <f>VLOOKUP(N340,学校信息!B:G,6,0)</f>
        <v>#N/A</v>
      </c>
      <c r="C340" s="111"/>
      <c r="D340" s="117"/>
      <c r="E340" s="118"/>
      <c r="F340" s="123"/>
      <c r="G340" s="120" t="e">
        <f>VLOOKUP(F340,在售产品明细!B:D,3,0)</f>
        <v>#N/A</v>
      </c>
      <c r="H340" s="121"/>
      <c r="I340" s="122" t="e">
        <f>VLOOKUP(G340,在售产品明细!A:C,3,0)</f>
        <v>#N/A</v>
      </c>
      <c r="J340" s="121"/>
      <c r="K340" s="122" t="str">
        <f t="shared" si="10"/>
        <v/>
      </c>
      <c r="L340" s="133" t="e">
        <f>+VLOOKUP(G340,在售产品明细!A:F,6,0)*H340*J340</f>
        <v>#N/A</v>
      </c>
      <c r="M340" s="134" t="e">
        <f>VLOOKUP(N340,学校信息!B:H,7,0)</f>
        <v>#N/A</v>
      </c>
      <c r="N340" s="134"/>
      <c r="O340" s="140" t="s">
        <v>781</v>
      </c>
      <c r="P340" s="135" t="e">
        <f>VLOOKUP(N340,学校信息!B:D,3,0)</f>
        <v>#N/A</v>
      </c>
      <c r="Q340" s="136" t="e">
        <f>VLOOKUP(N340,学校信息!B:E,4,0)</f>
        <v>#N/A</v>
      </c>
      <c r="R340" s="136" t="e">
        <f>VLOOKUP(N340,学校信息!B:F,5,0)</f>
        <v>#N/A</v>
      </c>
      <c r="S340" s="136" t="e">
        <f>VLOOKUP(N340,学校信息!B:I,8,0)</f>
        <v>#N/A</v>
      </c>
    </row>
    <row r="341" spans="1:19" ht="25.9" customHeight="1">
      <c r="A341" s="117"/>
      <c r="B341" s="111" t="e">
        <f>VLOOKUP(N341,学校信息!B:G,6,0)</f>
        <v>#N/A</v>
      </c>
      <c r="C341" s="111"/>
      <c r="D341" s="117"/>
      <c r="E341" s="118"/>
      <c r="F341" s="123"/>
      <c r="G341" s="120" t="e">
        <f>VLOOKUP(F341,在售产品明细!B:D,3,0)</f>
        <v>#N/A</v>
      </c>
      <c r="H341" s="121"/>
      <c r="I341" s="122" t="e">
        <f>VLOOKUP(G341,在售产品明细!A:C,3,0)</f>
        <v>#N/A</v>
      </c>
      <c r="J341" s="121"/>
      <c r="K341" s="122" t="str">
        <f t="shared" si="10"/>
        <v/>
      </c>
      <c r="L341" s="133" t="e">
        <f>+VLOOKUP(G341,在售产品明细!A:F,6,0)*H341*J341</f>
        <v>#N/A</v>
      </c>
      <c r="M341" s="134" t="e">
        <f>VLOOKUP(N341,学校信息!B:H,7,0)</f>
        <v>#N/A</v>
      </c>
      <c r="N341" s="134"/>
      <c r="O341" s="140" t="s">
        <v>781</v>
      </c>
      <c r="P341" s="135" t="e">
        <f>VLOOKUP(N341,学校信息!B:D,3,0)</f>
        <v>#N/A</v>
      </c>
      <c r="Q341" s="136" t="e">
        <f>VLOOKUP(N341,学校信息!B:E,4,0)</f>
        <v>#N/A</v>
      </c>
      <c r="R341" s="136" t="e">
        <f>VLOOKUP(N341,学校信息!B:F,5,0)</f>
        <v>#N/A</v>
      </c>
      <c r="S341" s="136" t="e">
        <f>VLOOKUP(N341,学校信息!B:I,8,0)</f>
        <v>#N/A</v>
      </c>
    </row>
    <row r="342" spans="1:19" ht="25.9" customHeight="1">
      <c r="A342" s="117"/>
      <c r="B342" s="111" t="e">
        <f>VLOOKUP(N342,学校信息!B:G,6,0)</f>
        <v>#N/A</v>
      </c>
      <c r="C342" s="111"/>
      <c r="D342" s="117"/>
      <c r="E342" s="118"/>
      <c r="F342" s="123"/>
      <c r="G342" s="120" t="e">
        <f>VLOOKUP(F342,在售产品明细!B:D,3,0)</f>
        <v>#N/A</v>
      </c>
      <c r="H342" s="121"/>
      <c r="I342" s="122" t="e">
        <f>VLOOKUP(G342,在售产品明细!A:C,3,0)</f>
        <v>#N/A</v>
      </c>
      <c r="J342" s="121"/>
      <c r="K342" s="122" t="str">
        <f t="shared" si="10"/>
        <v/>
      </c>
      <c r="L342" s="133" t="e">
        <f>+VLOOKUP(G342,在售产品明细!A:F,6,0)*H342*J342</f>
        <v>#N/A</v>
      </c>
      <c r="M342" s="134" t="e">
        <f>VLOOKUP(N342,学校信息!B:H,7,0)</f>
        <v>#N/A</v>
      </c>
      <c r="N342" s="134"/>
      <c r="O342" s="140" t="s">
        <v>781</v>
      </c>
      <c r="P342" s="135" t="e">
        <f>VLOOKUP(N342,学校信息!B:D,3,0)</f>
        <v>#N/A</v>
      </c>
      <c r="Q342" s="136" t="e">
        <f>VLOOKUP(N342,学校信息!B:E,4,0)</f>
        <v>#N/A</v>
      </c>
      <c r="R342" s="136" t="e">
        <f>VLOOKUP(N342,学校信息!B:F,5,0)</f>
        <v>#N/A</v>
      </c>
      <c r="S342" s="136" t="e">
        <f>VLOOKUP(N342,学校信息!B:I,8,0)</f>
        <v>#N/A</v>
      </c>
    </row>
    <row r="343" spans="1:19" ht="25.9" customHeight="1">
      <c r="A343" s="117"/>
      <c r="B343" s="111" t="e">
        <f>VLOOKUP(N343,学校信息!B:G,6,0)</f>
        <v>#N/A</v>
      </c>
      <c r="C343" s="111"/>
      <c r="D343" s="117"/>
      <c r="E343" s="118"/>
      <c r="F343" s="123"/>
      <c r="G343" s="120" t="e">
        <f>VLOOKUP(F343,在售产品明细!B:D,3,0)</f>
        <v>#N/A</v>
      </c>
      <c r="H343" s="121"/>
      <c r="I343" s="122" t="e">
        <f>VLOOKUP(G343,在售产品明细!A:C,3,0)</f>
        <v>#N/A</v>
      </c>
      <c r="J343" s="121"/>
      <c r="K343" s="122" t="str">
        <f t="shared" si="10"/>
        <v/>
      </c>
      <c r="L343" s="133" t="e">
        <f>+VLOOKUP(G343,在售产品明细!A:F,6,0)*H343*J343</f>
        <v>#N/A</v>
      </c>
      <c r="M343" s="134" t="e">
        <f>VLOOKUP(N343,学校信息!B:H,7,0)</f>
        <v>#N/A</v>
      </c>
      <c r="N343" s="134"/>
      <c r="O343" s="140" t="s">
        <v>781</v>
      </c>
      <c r="P343" s="135" t="e">
        <f>VLOOKUP(N343,学校信息!B:D,3,0)</f>
        <v>#N/A</v>
      </c>
      <c r="Q343" s="136" t="e">
        <f>VLOOKUP(N343,学校信息!B:E,4,0)</f>
        <v>#N/A</v>
      </c>
      <c r="R343" s="136" t="e">
        <f>VLOOKUP(N343,学校信息!B:F,5,0)</f>
        <v>#N/A</v>
      </c>
      <c r="S343" s="136" t="e">
        <f>VLOOKUP(N343,学校信息!B:I,8,0)</f>
        <v>#N/A</v>
      </c>
    </row>
    <row r="344" spans="1:19" ht="25.9" customHeight="1">
      <c r="A344" s="117"/>
      <c r="B344" s="111" t="e">
        <f>VLOOKUP(N344,学校信息!B:G,6,0)</f>
        <v>#N/A</v>
      </c>
      <c r="C344" s="111"/>
      <c r="D344" s="117"/>
      <c r="E344" s="118"/>
      <c r="F344" s="123"/>
      <c r="G344" s="120" t="e">
        <f>VLOOKUP(F344,在售产品明细!B:D,3,0)</f>
        <v>#N/A</v>
      </c>
      <c r="H344" s="121"/>
      <c r="I344" s="122" t="e">
        <f>VLOOKUP(G344,在售产品明细!A:C,3,0)</f>
        <v>#N/A</v>
      </c>
      <c r="J344" s="121"/>
      <c r="K344" s="122" t="str">
        <f t="shared" si="10"/>
        <v/>
      </c>
      <c r="L344" s="133" t="e">
        <f>+VLOOKUP(G344,在售产品明细!A:F,6,0)*H344*J344</f>
        <v>#N/A</v>
      </c>
      <c r="M344" s="134" t="e">
        <f>VLOOKUP(N344,学校信息!B:H,7,0)</f>
        <v>#N/A</v>
      </c>
      <c r="N344" s="134"/>
      <c r="O344" s="140" t="s">
        <v>781</v>
      </c>
      <c r="P344" s="135" t="e">
        <f>VLOOKUP(N344,学校信息!B:D,3,0)</f>
        <v>#N/A</v>
      </c>
      <c r="Q344" s="136" t="e">
        <f>VLOOKUP(N344,学校信息!B:E,4,0)</f>
        <v>#N/A</v>
      </c>
      <c r="R344" s="136" t="e">
        <f>VLOOKUP(N344,学校信息!B:F,5,0)</f>
        <v>#N/A</v>
      </c>
      <c r="S344" s="136" t="e">
        <f>VLOOKUP(N344,学校信息!B:I,8,0)</f>
        <v>#N/A</v>
      </c>
    </row>
    <row r="345" spans="1:19" ht="25.9" customHeight="1">
      <c r="A345" s="117"/>
      <c r="B345" s="111" t="e">
        <f>VLOOKUP(N345,学校信息!B:G,6,0)</f>
        <v>#N/A</v>
      </c>
      <c r="C345" s="111"/>
      <c r="D345" s="117"/>
      <c r="E345" s="118"/>
      <c r="F345" s="123"/>
      <c r="G345" s="120" t="e">
        <f>VLOOKUP(F345,在售产品明细!B:D,3,0)</f>
        <v>#N/A</v>
      </c>
      <c r="H345" s="121"/>
      <c r="I345" s="122" t="e">
        <f>VLOOKUP(G345,在售产品明细!A:C,3,0)</f>
        <v>#N/A</v>
      </c>
      <c r="J345" s="121"/>
      <c r="K345" s="122" t="str">
        <f t="shared" si="10"/>
        <v/>
      </c>
      <c r="L345" s="133" t="e">
        <f>+VLOOKUP(G345,在售产品明细!A:F,6,0)*H345*J345</f>
        <v>#N/A</v>
      </c>
      <c r="M345" s="134" t="e">
        <f>VLOOKUP(N345,学校信息!B:H,7,0)</f>
        <v>#N/A</v>
      </c>
      <c r="N345" s="134"/>
      <c r="O345" s="140" t="s">
        <v>781</v>
      </c>
      <c r="P345" s="135" t="e">
        <f>VLOOKUP(N345,学校信息!B:D,3,0)</f>
        <v>#N/A</v>
      </c>
      <c r="Q345" s="136" t="e">
        <f>VLOOKUP(N345,学校信息!B:E,4,0)</f>
        <v>#N/A</v>
      </c>
      <c r="R345" s="136" t="e">
        <f>VLOOKUP(N345,学校信息!B:F,5,0)</f>
        <v>#N/A</v>
      </c>
      <c r="S345" s="136" t="e">
        <f>VLOOKUP(N345,学校信息!B:I,8,0)</f>
        <v>#N/A</v>
      </c>
    </row>
    <row r="346" spans="1:19" ht="25.9" customHeight="1">
      <c r="A346" s="117"/>
      <c r="B346" s="111" t="e">
        <f>VLOOKUP(N346,学校信息!B:G,6,0)</f>
        <v>#N/A</v>
      </c>
      <c r="C346" s="111"/>
      <c r="D346" s="117"/>
      <c r="E346" s="118"/>
      <c r="F346" s="123"/>
      <c r="G346" s="120" t="e">
        <f>VLOOKUP(F346,在售产品明细!B:D,3,0)</f>
        <v>#N/A</v>
      </c>
      <c r="H346" s="121"/>
      <c r="I346" s="122" t="e">
        <f>VLOOKUP(G346,在售产品明细!A:C,3,0)</f>
        <v>#N/A</v>
      </c>
      <c r="J346" s="121"/>
      <c r="K346" s="122" t="str">
        <f t="shared" ref="K346:K365" si="11">IFERROR(H346*I346,"")</f>
        <v/>
      </c>
      <c r="L346" s="133" t="e">
        <f>+VLOOKUP(G346,在售产品明细!A:F,6,0)*H346*J346</f>
        <v>#N/A</v>
      </c>
      <c r="M346" s="134" t="e">
        <f>VLOOKUP(N346,学校信息!B:H,7,0)</f>
        <v>#N/A</v>
      </c>
      <c r="N346" s="134"/>
      <c r="O346" s="140" t="s">
        <v>781</v>
      </c>
      <c r="P346" s="135" t="e">
        <f>VLOOKUP(N346,学校信息!B:D,3,0)</f>
        <v>#N/A</v>
      </c>
      <c r="Q346" s="136" t="e">
        <f>VLOOKUP(N346,学校信息!B:E,4,0)</f>
        <v>#N/A</v>
      </c>
      <c r="R346" s="136" t="e">
        <f>VLOOKUP(N346,学校信息!B:F,5,0)</f>
        <v>#N/A</v>
      </c>
      <c r="S346" s="136" t="e">
        <f>VLOOKUP(N346,学校信息!B:I,8,0)</f>
        <v>#N/A</v>
      </c>
    </row>
    <row r="347" spans="1:19" ht="25.9" customHeight="1">
      <c r="A347" s="117"/>
      <c r="B347" s="111" t="e">
        <f>VLOOKUP(N347,学校信息!B:G,6,0)</f>
        <v>#N/A</v>
      </c>
      <c r="C347" s="111"/>
      <c r="D347" s="117"/>
      <c r="E347" s="118"/>
      <c r="F347" s="123"/>
      <c r="G347" s="120" t="e">
        <f>VLOOKUP(F347,在售产品明细!B:D,3,0)</f>
        <v>#N/A</v>
      </c>
      <c r="H347" s="121"/>
      <c r="I347" s="122" t="e">
        <f>VLOOKUP(G347,在售产品明细!A:C,3,0)</f>
        <v>#N/A</v>
      </c>
      <c r="J347" s="121"/>
      <c r="K347" s="122" t="str">
        <f t="shared" si="11"/>
        <v/>
      </c>
      <c r="L347" s="133" t="e">
        <f>+VLOOKUP(G347,在售产品明细!A:F,6,0)*H347*J347</f>
        <v>#N/A</v>
      </c>
      <c r="M347" s="134" t="e">
        <f>VLOOKUP(N347,学校信息!B:H,7,0)</f>
        <v>#N/A</v>
      </c>
      <c r="N347" s="134"/>
      <c r="O347" s="140" t="s">
        <v>781</v>
      </c>
      <c r="P347" s="135" t="e">
        <f>VLOOKUP(N347,学校信息!B:D,3,0)</f>
        <v>#N/A</v>
      </c>
      <c r="Q347" s="136" t="e">
        <f>VLOOKUP(N347,学校信息!B:E,4,0)</f>
        <v>#N/A</v>
      </c>
      <c r="R347" s="136" t="e">
        <f>VLOOKUP(N347,学校信息!B:F,5,0)</f>
        <v>#N/A</v>
      </c>
      <c r="S347" s="136" t="e">
        <f>VLOOKUP(N347,学校信息!B:I,8,0)</f>
        <v>#N/A</v>
      </c>
    </row>
    <row r="348" spans="1:19" ht="25.9" customHeight="1">
      <c r="A348" s="117"/>
      <c r="B348" s="111" t="e">
        <f>VLOOKUP(N348,学校信息!B:G,6,0)</f>
        <v>#N/A</v>
      </c>
      <c r="C348" s="111"/>
      <c r="D348" s="117"/>
      <c r="E348" s="118"/>
      <c r="F348" s="123"/>
      <c r="G348" s="120" t="e">
        <f>VLOOKUP(F348,在售产品明细!B:D,3,0)</f>
        <v>#N/A</v>
      </c>
      <c r="H348" s="121"/>
      <c r="I348" s="122" t="e">
        <f>VLOOKUP(G348,在售产品明细!A:C,3,0)</f>
        <v>#N/A</v>
      </c>
      <c r="J348" s="121"/>
      <c r="K348" s="122" t="str">
        <f t="shared" si="11"/>
        <v/>
      </c>
      <c r="L348" s="133" t="e">
        <f>+VLOOKUP(G348,在售产品明细!A:F,6,0)*H348*J348</f>
        <v>#N/A</v>
      </c>
      <c r="M348" s="134" t="e">
        <f>VLOOKUP(N348,学校信息!B:H,7,0)</f>
        <v>#N/A</v>
      </c>
      <c r="N348" s="134"/>
      <c r="O348" s="140" t="s">
        <v>781</v>
      </c>
      <c r="P348" s="135" t="e">
        <f>VLOOKUP(N348,学校信息!B:D,3,0)</f>
        <v>#N/A</v>
      </c>
      <c r="Q348" s="136" t="e">
        <f>VLOOKUP(N348,学校信息!B:E,4,0)</f>
        <v>#N/A</v>
      </c>
      <c r="R348" s="136" t="e">
        <f>VLOOKUP(N348,学校信息!B:F,5,0)</f>
        <v>#N/A</v>
      </c>
      <c r="S348" s="136" t="e">
        <f>VLOOKUP(N348,学校信息!B:I,8,0)</f>
        <v>#N/A</v>
      </c>
    </row>
    <row r="349" spans="1:19" ht="25.9" customHeight="1">
      <c r="A349" s="117"/>
      <c r="B349" s="111" t="e">
        <f>VLOOKUP(N349,学校信息!B:G,6,0)</f>
        <v>#N/A</v>
      </c>
      <c r="C349" s="111"/>
      <c r="D349" s="117"/>
      <c r="E349" s="118"/>
      <c r="F349" s="123"/>
      <c r="G349" s="120" t="e">
        <f>VLOOKUP(F349,在售产品明细!B:D,3,0)</f>
        <v>#N/A</v>
      </c>
      <c r="H349" s="121"/>
      <c r="I349" s="122" t="e">
        <f>VLOOKUP(G349,在售产品明细!A:C,3,0)</f>
        <v>#N/A</v>
      </c>
      <c r="J349" s="121"/>
      <c r="K349" s="122" t="str">
        <f t="shared" si="11"/>
        <v/>
      </c>
      <c r="L349" s="133" t="e">
        <f>+VLOOKUP(G349,在售产品明细!A:F,6,0)*H349*J349</f>
        <v>#N/A</v>
      </c>
      <c r="M349" s="134" t="e">
        <f>VLOOKUP(N349,学校信息!B:H,7,0)</f>
        <v>#N/A</v>
      </c>
      <c r="N349" s="134"/>
      <c r="O349" s="140" t="s">
        <v>781</v>
      </c>
      <c r="P349" s="135" t="e">
        <f>VLOOKUP(N349,学校信息!B:D,3,0)</f>
        <v>#N/A</v>
      </c>
      <c r="Q349" s="136" t="e">
        <f>VLOOKUP(N349,学校信息!B:E,4,0)</f>
        <v>#N/A</v>
      </c>
      <c r="R349" s="136" t="e">
        <f>VLOOKUP(N349,学校信息!B:F,5,0)</f>
        <v>#N/A</v>
      </c>
      <c r="S349" s="136" t="e">
        <f>VLOOKUP(N349,学校信息!B:I,8,0)</f>
        <v>#N/A</v>
      </c>
    </row>
    <row r="350" spans="1:19" ht="25.9" customHeight="1">
      <c r="A350" s="117"/>
      <c r="B350" s="111" t="e">
        <f>VLOOKUP(N350,学校信息!B:G,6,0)</f>
        <v>#N/A</v>
      </c>
      <c r="C350" s="111"/>
      <c r="D350" s="117"/>
      <c r="E350" s="118"/>
      <c r="F350" s="123"/>
      <c r="G350" s="120" t="e">
        <f>VLOOKUP(F350,在售产品明细!B:D,3,0)</f>
        <v>#N/A</v>
      </c>
      <c r="H350" s="121"/>
      <c r="I350" s="122" t="e">
        <f>VLOOKUP(G350,在售产品明细!A:C,3,0)</f>
        <v>#N/A</v>
      </c>
      <c r="J350" s="121"/>
      <c r="K350" s="122" t="str">
        <f t="shared" si="11"/>
        <v/>
      </c>
      <c r="L350" s="133" t="e">
        <f>+VLOOKUP(G350,在售产品明细!A:F,6,0)*H350*J350</f>
        <v>#N/A</v>
      </c>
      <c r="M350" s="134" t="e">
        <f>VLOOKUP(N350,学校信息!B:H,7,0)</f>
        <v>#N/A</v>
      </c>
      <c r="N350" s="134"/>
      <c r="O350" s="140" t="s">
        <v>781</v>
      </c>
      <c r="P350" s="135" t="e">
        <f>VLOOKUP(N350,学校信息!B:D,3,0)</f>
        <v>#N/A</v>
      </c>
      <c r="Q350" s="136" t="e">
        <f>VLOOKUP(N350,学校信息!B:E,4,0)</f>
        <v>#N/A</v>
      </c>
      <c r="R350" s="136" t="e">
        <f>VLOOKUP(N350,学校信息!B:F,5,0)</f>
        <v>#N/A</v>
      </c>
      <c r="S350" s="136" t="e">
        <f>VLOOKUP(N350,学校信息!B:I,8,0)</f>
        <v>#N/A</v>
      </c>
    </row>
    <row r="351" spans="1:19" ht="25.9" customHeight="1">
      <c r="A351" s="117"/>
      <c r="B351" s="111" t="e">
        <f>VLOOKUP(N351,学校信息!B:G,6,0)</f>
        <v>#N/A</v>
      </c>
      <c r="C351" s="111"/>
      <c r="D351" s="117"/>
      <c r="E351" s="118"/>
      <c r="F351" s="123"/>
      <c r="G351" s="120" t="e">
        <f>VLOOKUP(F351,在售产品明细!B:D,3,0)</f>
        <v>#N/A</v>
      </c>
      <c r="H351" s="121"/>
      <c r="I351" s="122" t="e">
        <f>VLOOKUP(G351,在售产品明细!A:C,3,0)</f>
        <v>#N/A</v>
      </c>
      <c r="J351" s="121"/>
      <c r="K351" s="122" t="str">
        <f t="shared" si="11"/>
        <v/>
      </c>
      <c r="L351" s="133" t="e">
        <f>+VLOOKUP(G351,在售产品明细!A:F,6,0)*H351*J351</f>
        <v>#N/A</v>
      </c>
      <c r="M351" s="134" t="e">
        <f>VLOOKUP(N351,学校信息!B:H,7,0)</f>
        <v>#N/A</v>
      </c>
      <c r="N351" s="134"/>
      <c r="O351" s="140" t="s">
        <v>781</v>
      </c>
      <c r="P351" s="135" t="e">
        <f>VLOOKUP(N351,学校信息!B:D,3,0)</f>
        <v>#N/A</v>
      </c>
      <c r="Q351" s="136" t="e">
        <f>VLOOKUP(N351,学校信息!B:E,4,0)</f>
        <v>#N/A</v>
      </c>
      <c r="R351" s="136" t="e">
        <f>VLOOKUP(N351,学校信息!B:F,5,0)</f>
        <v>#N/A</v>
      </c>
      <c r="S351" s="136" t="e">
        <f>VLOOKUP(N351,学校信息!B:I,8,0)</f>
        <v>#N/A</v>
      </c>
    </row>
    <row r="352" spans="1:19" ht="25.9" customHeight="1">
      <c r="A352" s="117"/>
      <c r="B352" s="111" t="e">
        <f>VLOOKUP(N352,学校信息!B:G,6,0)</f>
        <v>#N/A</v>
      </c>
      <c r="C352" s="111"/>
      <c r="D352" s="117"/>
      <c r="E352" s="118"/>
      <c r="F352" s="123"/>
      <c r="G352" s="120" t="e">
        <f>VLOOKUP(F352,在售产品明细!B:D,3,0)</f>
        <v>#N/A</v>
      </c>
      <c r="H352" s="121"/>
      <c r="I352" s="122" t="e">
        <f>VLOOKUP(G352,在售产品明细!A:C,3,0)</f>
        <v>#N/A</v>
      </c>
      <c r="J352" s="121"/>
      <c r="K352" s="122" t="str">
        <f t="shared" si="11"/>
        <v/>
      </c>
      <c r="L352" s="133" t="e">
        <f>+VLOOKUP(G352,在售产品明细!A:F,6,0)*H352*J352</f>
        <v>#N/A</v>
      </c>
      <c r="M352" s="134" t="e">
        <f>VLOOKUP(N352,学校信息!B:H,7,0)</f>
        <v>#N/A</v>
      </c>
      <c r="N352" s="134"/>
      <c r="O352" s="140" t="s">
        <v>781</v>
      </c>
      <c r="P352" s="135" t="e">
        <f>VLOOKUP(N352,学校信息!B:D,3,0)</f>
        <v>#N/A</v>
      </c>
      <c r="Q352" s="136" t="e">
        <f>VLOOKUP(N352,学校信息!B:E,4,0)</f>
        <v>#N/A</v>
      </c>
      <c r="R352" s="136" t="e">
        <f>VLOOKUP(N352,学校信息!B:F,5,0)</f>
        <v>#N/A</v>
      </c>
      <c r="S352" s="136" t="e">
        <f>VLOOKUP(N352,学校信息!B:I,8,0)</f>
        <v>#N/A</v>
      </c>
    </row>
    <row r="353" spans="1:19" ht="25.9" customHeight="1">
      <c r="A353" s="117"/>
      <c r="B353" s="111" t="e">
        <f>VLOOKUP(N353,学校信息!B:G,6,0)</f>
        <v>#N/A</v>
      </c>
      <c r="C353" s="111"/>
      <c r="D353" s="117"/>
      <c r="E353" s="118"/>
      <c r="F353" s="123"/>
      <c r="G353" s="120" t="e">
        <f>VLOOKUP(F353,在售产品明细!B:D,3,0)</f>
        <v>#N/A</v>
      </c>
      <c r="H353" s="121"/>
      <c r="I353" s="122" t="e">
        <f>VLOOKUP(G353,在售产品明细!A:C,3,0)</f>
        <v>#N/A</v>
      </c>
      <c r="J353" s="121"/>
      <c r="K353" s="122" t="str">
        <f t="shared" si="11"/>
        <v/>
      </c>
      <c r="L353" s="133" t="e">
        <f>+VLOOKUP(G353,在售产品明细!A:F,6,0)*H353*J353</f>
        <v>#N/A</v>
      </c>
      <c r="M353" s="134" t="e">
        <f>VLOOKUP(N353,学校信息!B:H,7,0)</f>
        <v>#N/A</v>
      </c>
      <c r="N353" s="134"/>
      <c r="O353" s="140" t="s">
        <v>781</v>
      </c>
      <c r="P353" s="135" t="e">
        <f>VLOOKUP(N353,学校信息!B:D,3,0)</f>
        <v>#N/A</v>
      </c>
      <c r="Q353" s="136" t="e">
        <f>VLOOKUP(N353,学校信息!B:E,4,0)</f>
        <v>#N/A</v>
      </c>
      <c r="R353" s="136" t="e">
        <f>VLOOKUP(N353,学校信息!B:F,5,0)</f>
        <v>#N/A</v>
      </c>
      <c r="S353" s="136" t="e">
        <f>VLOOKUP(N353,学校信息!B:I,8,0)</f>
        <v>#N/A</v>
      </c>
    </row>
    <row r="354" spans="1:19" ht="25.9" customHeight="1">
      <c r="A354" s="117"/>
      <c r="B354" s="111" t="e">
        <f>VLOOKUP(N354,学校信息!B:G,6,0)</f>
        <v>#N/A</v>
      </c>
      <c r="C354" s="111"/>
      <c r="D354" s="117"/>
      <c r="E354" s="118"/>
      <c r="F354" s="123"/>
      <c r="G354" s="120" t="e">
        <f>VLOOKUP(F354,在售产品明细!B:D,3,0)</f>
        <v>#N/A</v>
      </c>
      <c r="H354" s="121"/>
      <c r="I354" s="122" t="e">
        <f>VLOOKUP(G354,在售产品明细!A:C,3,0)</f>
        <v>#N/A</v>
      </c>
      <c r="J354" s="121"/>
      <c r="K354" s="122" t="str">
        <f t="shared" si="11"/>
        <v/>
      </c>
      <c r="L354" s="133" t="e">
        <f>+VLOOKUP(G354,在售产品明细!A:F,6,0)*H354*J354</f>
        <v>#N/A</v>
      </c>
      <c r="M354" s="134" t="e">
        <f>VLOOKUP(N354,学校信息!B:H,7,0)</f>
        <v>#N/A</v>
      </c>
      <c r="N354" s="134"/>
      <c r="O354" s="140" t="s">
        <v>781</v>
      </c>
      <c r="P354" s="135" t="e">
        <f>VLOOKUP(N354,学校信息!B:D,3,0)</f>
        <v>#N/A</v>
      </c>
      <c r="Q354" s="136" t="e">
        <f>VLOOKUP(N354,学校信息!B:E,4,0)</f>
        <v>#N/A</v>
      </c>
      <c r="R354" s="136" t="e">
        <f>VLOOKUP(N354,学校信息!B:F,5,0)</f>
        <v>#N/A</v>
      </c>
      <c r="S354" s="136" t="e">
        <f>VLOOKUP(N354,学校信息!B:I,8,0)</f>
        <v>#N/A</v>
      </c>
    </row>
    <row r="355" spans="1:19" ht="25.9" customHeight="1">
      <c r="A355" s="117"/>
      <c r="B355" s="111" t="e">
        <f>VLOOKUP(N355,学校信息!B:G,6,0)</f>
        <v>#N/A</v>
      </c>
      <c r="C355" s="111"/>
      <c r="D355" s="117"/>
      <c r="E355" s="118"/>
      <c r="F355" s="123"/>
      <c r="G355" s="120" t="e">
        <f>VLOOKUP(F355,在售产品明细!B:D,3,0)</f>
        <v>#N/A</v>
      </c>
      <c r="H355" s="121"/>
      <c r="I355" s="122" t="e">
        <f>VLOOKUP(G355,在售产品明细!A:C,3,0)</f>
        <v>#N/A</v>
      </c>
      <c r="J355" s="121"/>
      <c r="K355" s="122" t="str">
        <f t="shared" si="11"/>
        <v/>
      </c>
      <c r="L355" s="133" t="e">
        <f>+VLOOKUP(G355,在售产品明细!A:F,6,0)*H355*J355</f>
        <v>#N/A</v>
      </c>
      <c r="M355" s="134" t="e">
        <f>VLOOKUP(N355,学校信息!B:H,7,0)</f>
        <v>#N/A</v>
      </c>
      <c r="N355" s="134"/>
      <c r="O355" s="140" t="s">
        <v>781</v>
      </c>
      <c r="P355" s="135" t="e">
        <f>VLOOKUP(N355,学校信息!B:D,3,0)</f>
        <v>#N/A</v>
      </c>
      <c r="Q355" s="136" t="e">
        <f>VLOOKUP(N355,学校信息!B:E,4,0)</f>
        <v>#N/A</v>
      </c>
      <c r="R355" s="136" t="e">
        <f>VLOOKUP(N355,学校信息!B:F,5,0)</f>
        <v>#N/A</v>
      </c>
      <c r="S355" s="136" t="e">
        <f>VLOOKUP(N355,学校信息!B:I,8,0)</f>
        <v>#N/A</v>
      </c>
    </row>
    <row r="356" spans="1:19" ht="25.9" customHeight="1">
      <c r="A356" s="117"/>
      <c r="B356" s="111" t="e">
        <f>VLOOKUP(N356,学校信息!B:G,6,0)</f>
        <v>#N/A</v>
      </c>
      <c r="C356" s="111"/>
      <c r="D356" s="117"/>
      <c r="E356" s="118"/>
      <c r="F356" s="123"/>
      <c r="G356" s="120" t="e">
        <f>VLOOKUP(F356,在售产品明细!B:D,3,0)</f>
        <v>#N/A</v>
      </c>
      <c r="H356" s="121"/>
      <c r="I356" s="122" t="e">
        <f>VLOOKUP(G356,在售产品明细!A:C,3,0)</f>
        <v>#N/A</v>
      </c>
      <c r="J356" s="121"/>
      <c r="K356" s="122" t="str">
        <f t="shared" si="11"/>
        <v/>
      </c>
      <c r="L356" s="133" t="e">
        <f>+VLOOKUP(G356,在售产品明细!A:F,6,0)*H356*J356</f>
        <v>#N/A</v>
      </c>
      <c r="M356" s="134" t="e">
        <f>VLOOKUP(N356,学校信息!B:H,7,0)</f>
        <v>#N/A</v>
      </c>
      <c r="N356" s="134"/>
      <c r="O356" s="140" t="s">
        <v>781</v>
      </c>
      <c r="P356" s="135" t="e">
        <f>VLOOKUP(N356,学校信息!B:D,3,0)</f>
        <v>#N/A</v>
      </c>
      <c r="Q356" s="136" t="e">
        <f>VLOOKUP(N356,学校信息!B:E,4,0)</f>
        <v>#N/A</v>
      </c>
      <c r="R356" s="136" t="e">
        <f>VLOOKUP(N356,学校信息!B:F,5,0)</f>
        <v>#N/A</v>
      </c>
      <c r="S356" s="136" t="e">
        <f>VLOOKUP(N356,学校信息!B:I,8,0)</f>
        <v>#N/A</v>
      </c>
    </row>
    <row r="357" spans="1:19" ht="25.9" customHeight="1">
      <c r="A357" s="117"/>
      <c r="B357" s="111" t="e">
        <f>VLOOKUP(N357,学校信息!B:G,6,0)</f>
        <v>#N/A</v>
      </c>
      <c r="C357" s="111"/>
      <c r="D357" s="117"/>
      <c r="E357" s="118"/>
      <c r="F357" s="123"/>
      <c r="G357" s="120" t="e">
        <f>VLOOKUP(F357,在售产品明细!B:D,3,0)</f>
        <v>#N/A</v>
      </c>
      <c r="H357" s="121"/>
      <c r="I357" s="122" t="e">
        <f>VLOOKUP(G357,在售产品明细!A:C,3,0)</f>
        <v>#N/A</v>
      </c>
      <c r="J357" s="121"/>
      <c r="K357" s="122" t="str">
        <f t="shared" si="11"/>
        <v/>
      </c>
      <c r="L357" s="133" t="e">
        <f>+VLOOKUP(G357,在售产品明细!A:F,6,0)*H357*J357</f>
        <v>#N/A</v>
      </c>
      <c r="M357" s="134" t="e">
        <f>VLOOKUP(N357,学校信息!B:H,7,0)</f>
        <v>#N/A</v>
      </c>
      <c r="N357" s="134"/>
      <c r="O357" s="140" t="s">
        <v>781</v>
      </c>
      <c r="P357" s="135" t="e">
        <f>VLOOKUP(N357,学校信息!B:D,3,0)</f>
        <v>#N/A</v>
      </c>
      <c r="Q357" s="136" t="e">
        <f>VLOOKUP(N357,学校信息!B:E,4,0)</f>
        <v>#N/A</v>
      </c>
      <c r="R357" s="136" t="e">
        <f>VLOOKUP(N357,学校信息!B:F,5,0)</f>
        <v>#N/A</v>
      </c>
      <c r="S357" s="136" t="e">
        <f>VLOOKUP(N357,学校信息!B:I,8,0)</f>
        <v>#N/A</v>
      </c>
    </row>
    <row r="358" spans="1:19" ht="25.9" customHeight="1">
      <c r="A358" s="117"/>
      <c r="B358" s="111" t="e">
        <f>VLOOKUP(N358,学校信息!B:G,6,0)</f>
        <v>#N/A</v>
      </c>
      <c r="C358" s="111"/>
      <c r="D358" s="117"/>
      <c r="E358" s="118"/>
      <c r="F358" s="123"/>
      <c r="G358" s="120" t="e">
        <f>VLOOKUP(F358,在售产品明细!B:D,3,0)</f>
        <v>#N/A</v>
      </c>
      <c r="H358" s="121"/>
      <c r="I358" s="122" t="e">
        <f>VLOOKUP(G358,在售产品明细!A:C,3,0)</f>
        <v>#N/A</v>
      </c>
      <c r="J358" s="121"/>
      <c r="K358" s="122" t="str">
        <f t="shared" si="11"/>
        <v/>
      </c>
      <c r="L358" s="133" t="e">
        <f>+VLOOKUP(G358,在售产品明细!A:F,6,0)*H358*J358</f>
        <v>#N/A</v>
      </c>
      <c r="M358" s="134" t="e">
        <f>VLOOKUP(N358,学校信息!B:H,7,0)</f>
        <v>#N/A</v>
      </c>
      <c r="N358" s="134"/>
      <c r="O358" s="140" t="s">
        <v>781</v>
      </c>
      <c r="P358" s="135" t="e">
        <f>VLOOKUP(N358,学校信息!B:D,3,0)</f>
        <v>#N/A</v>
      </c>
      <c r="Q358" s="136" t="e">
        <f>VLOOKUP(N358,学校信息!B:E,4,0)</f>
        <v>#N/A</v>
      </c>
      <c r="R358" s="136" t="e">
        <f>VLOOKUP(N358,学校信息!B:F,5,0)</f>
        <v>#N/A</v>
      </c>
      <c r="S358" s="136" t="e">
        <f>VLOOKUP(N358,学校信息!B:I,8,0)</f>
        <v>#N/A</v>
      </c>
    </row>
    <row r="359" spans="1:19" ht="25.9" customHeight="1">
      <c r="A359" s="117"/>
      <c r="B359" s="111" t="e">
        <f>VLOOKUP(N359,学校信息!B:G,6,0)</f>
        <v>#N/A</v>
      </c>
      <c r="C359" s="111"/>
      <c r="D359" s="117"/>
      <c r="E359" s="118"/>
      <c r="F359" s="123"/>
      <c r="G359" s="120" t="e">
        <f>VLOOKUP(F359,在售产品明细!B:D,3,0)</f>
        <v>#N/A</v>
      </c>
      <c r="H359" s="121"/>
      <c r="I359" s="122" t="e">
        <f>VLOOKUP(G359,在售产品明细!A:C,3,0)</f>
        <v>#N/A</v>
      </c>
      <c r="J359" s="121"/>
      <c r="K359" s="122" t="str">
        <f t="shared" si="11"/>
        <v/>
      </c>
      <c r="L359" s="133" t="e">
        <f>+VLOOKUP(G359,在售产品明细!A:F,6,0)*H359*J359</f>
        <v>#N/A</v>
      </c>
      <c r="M359" s="134" t="e">
        <f>VLOOKUP(N359,学校信息!B:H,7,0)</f>
        <v>#N/A</v>
      </c>
      <c r="N359" s="134"/>
      <c r="O359" s="140" t="s">
        <v>781</v>
      </c>
      <c r="P359" s="135" t="e">
        <f>VLOOKUP(N359,学校信息!B:D,3,0)</f>
        <v>#N/A</v>
      </c>
      <c r="Q359" s="136" t="e">
        <f>VLOOKUP(N359,学校信息!B:E,4,0)</f>
        <v>#N/A</v>
      </c>
      <c r="R359" s="136" t="e">
        <f>VLOOKUP(N359,学校信息!B:F,5,0)</f>
        <v>#N/A</v>
      </c>
      <c r="S359" s="136" t="e">
        <f>VLOOKUP(N359,学校信息!B:I,8,0)</f>
        <v>#N/A</v>
      </c>
    </row>
    <row r="360" spans="1:19" ht="25.9" customHeight="1">
      <c r="A360" s="117"/>
      <c r="B360" s="111" t="e">
        <f>VLOOKUP(N360,学校信息!B:G,6,0)</f>
        <v>#N/A</v>
      </c>
      <c r="C360" s="111"/>
      <c r="D360" s="117"/>
      <c r="E360" s="118"/>
      <c r="F360" s="123"/>
      <c r="G360" s="120" t="e">
        <f>VLOOKUP(F360,在售产品明细!B:D,3,0)</f>
        <v>#N/A</v>
      </c>
      <c r="H360" s="121"/>
      <c r="I360" s="122" t="e">
        <f>VLOOKUP(G360,在售产品明细!A:C,3,0)</f>
        <v>#N/A</v>
      </c>
      <c r="J360" s="121"/>
      <c r="K360" s="122" t="str">
        <f t="shared" si="11"/>
        <v/>
      </c>
      <c r="L360" s="133" t="e">
        <f>+VLOOKUP(G360,在售产品明细!A:F,6,0)*H360*J360</f>
        <v>#N/A</v>
      </c>
      <c r="M360" s="134" t="e">
        <f>VLOOKUP(N360,学校信息!B:H,7,0)</f>
        <v>#N/A</v>
      </c>
      <c r="N360" s="134"/>
      <c r="O360" s="140" t="s">
        <v>781</v>
      </c>
      <c r="P360" s="135" t="e">
        <f>VLOOKUP(N360,学校信息!B:D,3,0)</f>
        <v>#N/A</v>
      </c>
      <c r="Q360" s="136" t="e">
        <f>VLOOKUP(N360,学校信息!B:E,4,0)</f>
        <v>#N/A</v>
      </c>
      <c r="R360" s="136" t="e">
        <f>VLOOKUP(N360,学校信息!B:F,5,0)</f>
        <v>#N/A</v>
      </c>
      <c r="S360" s="136" t="e">
        <f>VLOOKUP(N360,学校信息!B:I,8,0)</f>
        <v>#N/A</v>
      </c>
    </row>
    <row r="361" spans="1:19" ht="25.9" customHeight="1">
      <c r="A361" s="117"/>
      <c r="B361" s="111" t="e">
        <f>VLOOKUP(N361,学校信息!B:G,6,0)</f>
        <v>#N/A</v>
      </c>
      <c r="C361" s="111"/>
      <c r="D361" s="117"/>
      <c r="E361" s="118"/>
      <c r="F361" s="123"/>
      <c r="G361" s="120" t="e">
        <f>VLOOKUP(F361,在售产品明细!B:D,3,0)</f>
        <v>#N/A</v>
      </c>
      <c r="H361" s="121"/>
      <c r="I361" s="122" t="e">
        <f>VLOOKUP(G361,在售产品明细!A:C,3,0)</f>
        <v>#N/A</v>
      </c>
      <c r="J361" s="121"/>
      <c r="K361" s="122" t="str">
        <f t="shared" si="11"/>
        <v/>
      </c>
      <c r="L361" s="133" t="e">
        <f>+VLOOKUP(G361,在售产品明细!A:F,6,0)*H361*J361</f>
        <v>#N/A</v>
      </c>
      <c r="M361" s="134" t="e">
        <f>VLOOKUP(N361,学校信息!B:H,7,0)</f>
        <v>#N/A</v>
      </c>
      <c r="N361" s="134"/>
      <c r="O361" s="140" t="s">
        <v>781</v>
      </c>
      <c r="P361" s="135" t="e">
        <f>VLOOKUP(N361,学校信息!B:D,3,0)</f>
        <v>#N/A</v>
      </c>
      <c r="Q361" s="136" t="e">
        <f>VLOOKUP(N361,学校信息!B:E,4,0)</f>
        <v>#N/A</v>
      </c>
      <c r="R361" s="136" t="e">
        <f>VLOOKUP(N361,学校信息!B:F,5,0)</f>
        <v>#N/A</v>
      </c>
      <c r="S361" s="136" t="e">
        <f>VLOOKUP(N361,学校信息!B:I,8,0)</f>
        <v>#N/A</v>
      </c>
    </row>
    <row r="362" spans="1:19" ht="25.9" customHeight="1">
      <c r="A362" s="117"/>
      <c r="B362" s="111" t="e">
        <f>VLOOKUP(N362,学校信息!B:G,6,0)</f>
        <v>#N/A</v>
      </c>
      <c r="C362" s="111"/>
      <c r="D362" s="117"/>
      <c r="E362" s="118"/>
      <c r="F362" s="123"/>
      <c r="G362" s="120" t="e">
        <f>VLOOKUP(F362,在售产品明细!B:D,3,0)</f>
        <v>#N/A</v>
      </c>
      <c r="H362" s="121"/>
      <c r="I362" s="122" t="e">
        <f>VLOOKUP(G362,在售产品明细!A:C,3,0)</f>
        <v>#N/A</v>
      </c>
      <c r="J362" s="121"/>
      <c r="K362" s="122" t="str">
        <f t="shared" si="11"/>
        <v/>
      </c>
      <c r="L362" s="133" t="e">
        <f>+VLOOKUP(G362,在售产品明细!A:F,6,0)*H362*J362</f>
        <v>#N/A</v>
      </c>
      <c r="M362" s="134" t="e">
        <f>VLOOKUP(N362,学校信息!B:H,7,0)</f>
        <v>#N/A</v>
      </c>
      <c r="N362" s="134"/>
      <c r="O362" s="140" t="s">
        <v>781</v>
      </c>
      <c r="P362" s="135" t="e">
        <f>VLOOKUP(N362,学校信息!B:D,3,0)</f>
        <v>#N/A</v>
      </c>
      <c r="Q362" s="136" t="e">
        <f>VLOOKUP(N362,学校信息!B:E,4,0)</f>
        <v>#N/A</v>
      </c>
      <c r="R362" s="136" t="e">
        <f>VLOOKUP(N362,学校信息!B:F,5,0)</f>
        <v>#N/A</v>
      </c>
      <c r="S362" s="136" t="e">
        <f>VLOOKUP(N362,学校信息!B:I,8,0)</f>
        <v>#N/A</v>
      </c>
    </row>
    <row r="363" spans="1:19" ht="25.9" customHeight="1">
      <c r="A363" s="117"/>
      <c r="B363" s="111" t="e">
        <f>VLOOKUP(N363,学校信息!B:G,6,0)</f>
        <v>#N/A</v>
      </c>
      <c r="C363" s="111"/>
      <c r="D363" s="117"/>
      <c r="E363" s="118"/>
      <c r="F363" s="123"/>
      <c r="G363" s="120" t="e">
        <f>VLOOKUP(F363,在售产品明细!B:D,3,0)</f>
        <v>#N/A</v>
      </c>
      <c r="H363" s="121"/>
      <c r="I363" s="122" t="e">
        <f>VLOOKUP(G363,在售产品明细!A:C,3,0)</f>
        <v>#N/A</v>
      </c>
      <c r="J363" s="121"/>
      <c r="K363" s="122" t="str">
        <f t="shared" si="11"/>
        <v/>
      </c>
      <c r="L363" s="133" t="e">
        <f>+VLOOKUP(G363,在售产品明细!A:F,6,0)*H363*J363</f>
        <v>#N/A</v>
      </c>
      <c r="M363" s="134" t="e">
        <f>VLOOKUP(N363,学校信息!B:H,7,0)</f>
        <v>#N/A</v>
      </c>
      <c r="N363" s="134"/>
      <c r="O363" s="140" t="s">
        <v>781</v>
      </c>
      <c r="P363" s="135" t="e">
        <f>VLOOKUP(N363,学校信息!B:D,3,0)</f>
        <v>#N/A</v>
      </c>
      <c r="Q363" s="136" t="e">
        <f>VLOOKUP(N363,学校信息!B:E,4,0)</f>
        <v>#N/A</v>
      </c>
      <c r="R363" s="136" t="e">
        <f>VLOOKUP(N363,学校信息!B:F,5,0)</f>
        <v>#N/A</v>
      </c>
      <c r="S363" s="136" t="e">
        <f>VLOOKUP(N363,学校信息!B:I,8,0)</f>
        <v>#N/A</v>
      </c>
    </row>
    <row r="364" spans="1:19" ht="25.9" customHeight="1">
      <c r="A364" s="117"/>
      <c r="B364" s="111" t="e">
        <f>VLOOKUP(N364,学校信息!B:G,6,0)</f>
        <v>#N/A</v>
      </c>
      <c r="C364" s="111"/>
      <c r="D364" s="117"/>
      <c r="E364" s="118"/>
      <c r="F364" s="123"/>
      <c r="G364" s="120" t="e">
        <f>VLOOKUP(F364,在售产品明细!B:D,3,0)</f>
        <v>#N/A</v>
      </c>
      <c r="H364" s="121"/>
      <c r="I364" s="122" t="e">
        <f>VLOOKUP(G364,在售产品明细!A:C,3,0)</f>
        <v>#N/A</v>
      </c>
      <c r="J364" s="121"/>
      <c r="K364" s="122" t="str">
        <f t="shared" si="11"/>
        <v/>
      </c>
      <c r="L364" s="133" t="e">
        <f>+VLOOKUP(G364,在售产品明细!A:F,6,0)*H364*J364</f>
        <v>#N/A</v>
      </c>
      <c r="M364" s="134" t="e">
        <f>VLOOKUP(N364,学校信息!B:H,7,0)</f>
        <v>#N/A</v>
      </c>
      <c r="N364" s="134"/>
      <c r="O364" s="140" t="s">
        <v>781</v>
      </c>
      <c r="P364" s="135" t="e">
        <f>VLOOKUP(N364,学校信息!B:D,3,0)</f>
        <v>#N/A</v>
      </c>
      <c r="Q364" s="136" t="e">
        <f>VLOOKUP(N364,学校信息!B:E,4,0)</f>
        <v>#N/A</v>
      </c>
      <c r="R364" s="136" t="e">
        <f>VLOOKUP(N364,学校信息!B:F,5,0)</f>
        <v>#N/A</v>
      </c>
      <c r="S364" s="136" t="e">
        <f>VLOOKUP(N364,学校信息!B:I,8,0)</f>
        <v>#N/A</v>
      </c>
    </row>
    <row r="365" spans="1:19" ht="25.9" customHeight="1">
      <c r="A365" s="117"/>
      <c r="B365" s="111" t="e">
        <f>VLOOKUP(N365,学校信息!B:G,6,0)</f>
        <v>#N/A</v>
      </c>
      <c r="C365" s="111"/>
      <c r="D365" s="117"/>
      <c r="E365" s="118"/>
      <c r="F365" s="123"/>
      <c r="G365" s="120" t="e">
        <f>VLOOKUP(F365,在售产品明细!B:D,3,0)</f>
        <v>#N/A</v>
      </c>
      <c r="H365" s="121"/>
      <c r="I365" s="122" t="e">
        <f>VLOOKUP(G365,在售产品明细!A:C,3,0)</f>
        <v>#N/A</v>
      </c>
      <c r="J365" s="121"/>
      <c r="K365" s="122" t="str">
        <f t="shared" si="11"/>
        <v/>
      </c>
      <c r="L365" s="133" t="e">
        <f>+VLOOKUP(G365,在售产品明细!A:F,6,0)*H365*J365</f>
        <v>#N/A</v>
      </c>
      <c r="M365" s="134" t="e">
        <f>VLOOKUP(N365,学校信息!B:H,7,0)</f>
        <v>#N/A</v>
      </c>
      <c r="N365" s="134"/>
      <c r="O365" s="140" t="s">
        <v>781</v>
      </c>
      <c r="P365" s="135" t="e">
        <f>VLOOKUP(N365,学校信息!B:D,3,0)</f>
        <v>#N/A</v>
      </c>
      <c r="Q365" s="136" t="e">
        <f>VLOOKUP(N365,学校信息!B:E,4,0)</f>
        <v>#N/A</v>
      </c>
      <c r="R365" s="136" t="e">
        <f>VLOOKUP(N365,学校信息!B:F,5,0)</f>
        <v>#N/A</v>
      </c>
      <c r="S365" s="136" t="e">
        <f>VLOOKUP(N365,学校信息!B:I,8,0)</f>
        <v>#N/A</v>
      </c>
    </row>
  </sheetData>
  <sheetProtection autoFilter="0"/>
  <protectedRanges>
    <protectedRange sqref="J1:J1048576 H1:H1048576 N1:O1048576 D1:F1048576 A1:A1048576" name="区域41"/>
    <protectedRange sqref="N59" name="区域1_1_1"/>
    <protectedRange sqref="N59" name="区域1_12"/>
    <protectedRange sqref="N59" name="区域1_15"/>
    <protectedRange sqref="N59" name="区域1_1_1_1"/>
    <protectedRange sqref="N59" name="区域1_12_1"/>
    <protectedRange sqref="N59" name="区域1_15_1"/>
    <protectedRange sqref="F3 F53" name="区域1_1_1_2"/>
    <protectedRange sqref="F3 F53" name="区域1_12_2"/>
    <protectedRange sqref="F3 F53" name="区域1_15_2"/>
    <protectedRange sqref="F3 F53" name="区域1_1_1_1_1"/>
    <protectedRange sqref="F3 F53" name="区域1_12_1_1"/>
    <protectedRange sqref="F3 F53" name="区域1_15_1_1"/>
    <protectedRange sqref="N3:O3 N53 O63:O65 O4:O24" name="区域1_1_1_3"/>
    <protectedRange sqref="N3:O3 N53 O63:O65 O4:O24" name="区域1_12_3"/>
    <protectedRange sqref="N3:O3 N53 O63:O65 O4:O24" name="区域1_15_3"/>
    <protectedRange sqref="N3:O3 N53 O63:O65 O4:O24" name="区域1_1_1_1_2"/>
    <protectedRange sqref="N3:O3 N53 O63:O65 O4:O24" name="区域1_12_1_2"/>
    <protectedRange sqref="N3:O3 N53 O63:O65 O4:O24" name="区域1_15_1_2"/>
    <protectedRange sqref="F53:F59 D53:E53 E54:E62 D54:D84 E10:E12 D10:D51 D3:F9" name="区域41_1"/>
    <protectedRange sqref="F3 F6 F53 F56" name="区域1_1_1_2_1"/>
    <protectedRange sqref="F3 F6 F53 F56" name="区域1_12_2_1"/>
    <protectedRange sqref="F3 F6 F53 F56" name="区域1_15_2_1"/>
    <protectedRange sqref="F3 F6 F53 F56" name="区域1_1_1_1_1_1"/>
    <protectedRange sqref="F3 F6 F53 F56" name="区域1_12_1_1_1"/>
    <protectedRange sqref="F3 F6 F53 F56" name="区域1_15_1_1_1"/>
    <protectedRange sqref="N59" name="区域1_1_1_4"/>
    <protectedRange sqref="N59" name="区域1_12_4"/>
    <protectedRange sqref="N59" name="区域1_15_4"/>
    <protectedRange sqref="N59" name="区域1_1_1_1_3"/>
    <protectedRange sqref="N59" name="区域1_12_1_3"/>
    <protectedRange sqref="N59" name="区域1_15_1_3"/>
    <protectedRange sqref="T1:AA1048576" name="区域33"/>
  </protectedRanges>
  <autoFilter ref="A1:T365"/>
  <phoneticPr fontId="45" type="noConversion"/>
  <conditionalFormatting sqref="F3">
    <cfRule type="duplicateValues" dxfId="105" priority="76" stopIfTrue="1"/>
  </conditionalFormatting>
  <conditionalFormatting sqref="F4">
    <cfRule type="duplicateValues" dxfId="104" priority="75" stopIfTrue="1"/>
  </conditionalFormatting>
  <conditionalFormatting sqref="F5">
    <cfRule type="duplicateValues" dxfId="103" priority="74" stopIfTrue="1"/>
  </conditionalFormatting>
  <conditionalFormatting sqref="F6">
    <cfRule type="duplicateValues" dxfId="102" priority="73" stopIfTrue="1"/>
  </conditionalFormatting>
  <conditionalFormatting sqref="F7">
    <cfRule type="duplicateValues" dxfId="101" priority="72" stopIfTrue="1"/>
  </conditionalFormatting>
  <conditionalFormatting sqref="F8:F9">
    <cfRule type="duplicateValues" dxfId="100" priority="71" stopIfTrue="1"/>
  </conditionalFormatting>
  <conditionalFormatting sqref="F10">
    <cfRule type="duplicateValues" dxfId="98" priority="69" stopIfTrue="1"/>
  </conditionalFormatting>
  <conditionalFormatting sqref="F12">
    <cfRule type="duplicateValues" dxfId="97" priority="68" stopIfTrue="1"/>
  </conditionalFormatting>
  <conditionalFormatting sqref="F13">
    <cfRule type="duplicateValues" dxfId="96" priority="67" stopIfTrue="1"/>
  </conditionalFormatting>
  <conditionalFormatting sqref="F14">
    <cfRule type="duplicateValues" dxfId="95" priority="66" stopIfTrue="1"/>
  </conditionalFormatting>
  <conditionalFormatting sqref="F15">
    <cfRule type="duplicateValues" dxfId="94" priority="65" stopIfTrue="1"/>
  </conditionalFormatting>
  <conditionalFormatting sqref="F16">
    <cfRule type="duplicateValues" dxfId="93" priority="166" stopIfTrue="1"/>
  </conditionalFormatting>
  <conditionalFormatting sqref="F17">
    <cfRule type="duplicateValues" dxfId="92" priority="36" stopIfTrue="1"/>
  </conditionalFormatting>
  <conditionalFormatting sqref="F18">
    <cfRule type="duplicateValues" dxfId="91" priority="126" stopIfTrue="1"/>
  </conditionalFormatting>
  <conditionalFormatting sqref="F19">
    <cfRule type="duplicateValues" dxfId="90" priority="35" stopIfTrue="1"/>
  </conditionalFormatting>
  <conditionalFormatting sqref="F20">
    <cfRule type="duplicateValues" dxfId="89" priority="64" stopIfTrue="1"/>
  </conditionalFormatting>
  <conditionalFormatting sqref="F22">
    <cfRule type="duplicateValues" dxfId="88" priority="63" stopIfTrue="1"/>
  </conditionalFormatting>
  <conditionalFormatting sqref="F23">
    <cfRule type="duplicateValues" dxfId="87" priority="62" stopIfTrue="1"/>
  </conditionalFormatting>
  <conditionalFormatting sqref="F24">
    <cfRule type="duplicateValues" dxfId="86" priority="61" stopIfTrue="1"/>
  </conditionalFormatting>
  <conditionalFormatting sqref="F25">
    <cfRule type="duplicateValues" dxfId="85" priority="60" stopIfTrue="1"/>
  </conditionalFormatting>
  <conditionalFormatting sqref="F26">
    <cfRule type="duplicateValues" dxfId="84" priority="59" stopIfTrue="1"/>
  </conditionalFormatting>
  <conditionalFormatting sqref="F27">
    <cfRule type="duplicateValues" dxfId="83" priority="58" stopIfTrue="1"/>
  </conditionalFormatting>
  <conditionalFormatting sqref="F28">
    <cfRule type="duplicateValues" dxfId="82" priority="57" stopIfTrue="1"/>
  </conditionalFormatting>
  <conditionalFormatting sqref="F29">
    <cfRule type="duplicateValues" dxfId="81" priority="56" stopIfTrue="1"/>
  </conditionalFormatting>
  <conditionalFormatting sqref="F30">
    <cfRule type="duplicateValues" dxfId="80" priority="55" stopIfTrue="1"/>
  </conditionalFormatting>
  <conditionalFormatting sqref="F31">
    <cfRule type="duplicateValues" dxfId="79" priority="54" stopIfTrue="1"/>
  </conditionalFormatting>
  <conditionalFormatting sqref="F32">
    <cfRule type="duplicateValues" dxfId="78" priority="53" stopIfTrue="1"/>
  </conditionalFormatting>
  <conditionalFormatting sqref="F33">
    <cfRule type="duplicateValues" dxfId="77" priority="52" stopIfTrue="1"/>
  </conditionalFormatting>
  <conditionalFormatting sqref="F34">
    <cfRule type="duplicateValues" dxfId="76" priority="51" stopIfTrue="1"/>
  </conditionalFormatting>
  <conditionalFormatting sqref="F35">
    <cfRule type="duplicateValues" dxfId="75" priority="50" stopIfTrue="1"/>
  </conditionalFormatting>
  <conditionalFormatting sqref="F36">
    <cfRule type="duplicateValues" dxfId="74" priority="49" stopIfTrue="1"/>
  </conditionalFormatting>
  <conditionalFormatting sqref="F37">
    <cfRule type="duplicateValues" dxfId="73" priority="48" stopIfTrue="1"/>
  </conditionalFormatting>
  <conditionalFormatting sqref="F38">
    <cfRule type="duplicateValues" dxfId="72" priority="47" stopIfTrue="1"/>
  </conditionalFormatting>
  <conditionalFormatting sqref="F39">
    <cfRule type="duplicateValues" dxfId="71" priority="46" stopIfTrue="1"/>
  </conditionalFormatting>
  <conditionalFormatting sqref="F40">
    <cfRule type="duplicateValues" dxfId="70" priority="45" stopIfTrue="1"/>
  </conditionalFormatting>
  <conditionalFormatting sqref="F41">
    <cfRule type="duplicateValues" dxfId="69" priority="43" stopIfTrue="1"/>
  </conditionalFormatting>
  <conditionalFormatting sqref="F42">
    <cfRule type="duplicateValues" dxfId="68" priority="44" stopIfTrue="1"/>
  </conditionalFormatting>
  <conditionalFormatting sqref="F43">
    <cfRule type="duplicateValues" dxfId="67" priority="42" stopIfTrue="1"/>
  </conditionalFormatting>
  <conditionalFormatting sqref="F44">
    <cfRule type="duplicateValues" dxfId="66" priority="41" stopIfTrue="1"/>
  </conditionalFormatting>
  <conditionalFormatting sqref="F45">
    <cfRule type="duplicateValues" dxfId="65" priority="38" stopIfTrue="1"/>
  </conditionalFormatting>
  <conditionalFormatting sqref="F46">
    <cfRule type="duplicateValues" dxfId="64" priority="40" stopIfTrue="1"/>
  </conditionalFormatting>
  <conditionalFormatting sqref="F47">
    <cfRule type="duplicateValues" dxfId="63" priority="37" stopIfTrue="1"/>
  </conditionalFormatting>
  <conditionalFormatting sqref="F48">
    <cfRule type="duplicateValues" dxfId="62" priority="39" stopIfTrue="1"/>
  </conditionalFormatting>
  <conditionalFormatting sqref="F49">
    <cfRule type="duplicateValues" dxfId="61" priority="34" stopIfTrue="1"/>
  </conditionalFormatting>
  <conditionalFormatting sqref="F50">
    <cfRule type="duplicateValues" dxfId="60" priority="33" stopIfTrue="1"/>
  </conditionalFormatting>
  <conditionalFormatting sqref="F51">
    <cfRule type="duplicateValues" dxfId="59" priority="32" stopIfTrue="1"/>
  </conditionalFormatting>
  <conditionalFormatting sqref="F52">
    <cfRule type="duplicateValues" dxfId="58" priority="184" stopIfTrue="1"/>
  </conditionalFormatting>
  <conditionalFormatting sqref="F53">
    <cfRule type="duplicateValues" dxfId="57" priority="31" stopIfTrue="1"/>
  </conditionalFormatting>
  <conditionalFormatting sqref="F54">
    <cfRule type="duplicateValues" dxfId="56" priority="30" stopIfTrue="1"/>
  </conditionalFormatting>
  <conditionalFormatting sqref="F55">
    <cfRule type="duplicateValues" dxfId="55" priority="29" stopIfTrue="1"/>
  </conditionalFormatting>
  <conditionalFormatting sqref="F56">
    <cfRule type="duplicateValues" dxfId="54" priority="28" stopIfTrue="1"/>
  </conditionalFormatting>
  <conditionalFormatting sqref="F57">
    <cfRule type="duplicateValues" dxfId="53" priority="27" stopIfTrue="1"/>
  </conditionalFormatting>
  <conditionalFormatting sqref="F58">
    <cfRule type="duplicateValues" dxfId="52" priority="26" stopIfTrue="1"/>
  </conditionalFormatting>
  <conditionalFormatting sqref="F59">
    <cfRule type="duplicateValues" dxfId="51" priority="25" stopIfTrue="1"/>
  </conditionalFormatting>
  <conditionalFormatting sqref="F60">
    <cfRule type="duplicateValues" dxfId="50" priority="24" stopIfTrue="1"/>
  </conditionalFormatting>
  <conditionalFormatting sqref="F62">
    <cfRule type="duplicateValues" dxfId="49" priority="23" stopIfTrue="1"/>
  </conditionalFormatting>
  <conditionalFormatting sqref="F63">
    <cfRule type="duplicateValues" dxfId="48" priority="22" stopIfTrue="1"/>
  </conditionalFormatting>
  <conditionalFormatting sqref="F64">
    <cfRule type="duplicateValues" dxfId="47" priority="21" stopIfTrue="1"/>
  </conditionalFormatting>
  <conditionalFormatting sqref="F65">
    <cfRule type="duplicateValues" dxfId="46" priority="20" stopIfTrue="1"/>
  </conditionalFormatting>
  <conditionalFormatting sqref="F66">
    <cfRule type="duplicateValues" dxfId="45" priority="19" stopIfTrue="1"/>
  </conditionalFormatting>
  <conditionalFormatting sqref="F67">
    <cfRule type="duplicateValues" dxfId="44" priority="18" stopIfTrue="1"/>
  </conditionalFormatting>
  <conditionalFormatting sqref="F68">
    <cfRule type="duplicateValues" dxfId="43" priority="17" stopIfTrue="1"/>
  </conditionalFormatting>
  <conditionalFormatting sqref="F69">
    <cfRule type="duplicateValues" dxfId="42" priority="16" stopIfTrue="1"/>
  </conditionalFormatting>
  <conditionalFormatting sqref="F70">
    <cfRule type="duplicateValues" dxfId="41" priority="15" stopIfTrue="1"/>
  </conditionalFormatting>
  <conditionalFormatting sqref="F71">
    <cfRule type="duplicateValues" dxfId="40" priority="14" stopIfTrue="1"/>
  </conditionalFormatting>
  <conditionalFormatting sqref="F72">
    <cfRule type="duplicateValues" dxfId="39" priority="13" stopIfTrue="1"/>
  </conditionalFormatting>
  <conditionalFormatting sqref="F73">
    <cfRule type="duplicateValues" dxfId="38" priority="12" stopIfTrue="1"/>
  </conditionalFormatting>
  <conditionalFormatting sqref="F74">
    <cfRule type="duplicateValues" dxfId="37" priority="11" stopIfTrue="1"/>
  </conditionalFormatting>
  <conditionalFormatting sqref="F75">
    <cfRule type="duplicateValues" dxfId="36" priority="10" stopIfTrue="1"/>
  </conditionalFormatting>
  <conditionalFormatting sqref="F76">
    <cfRule type="duplicateValues" dxfId="35" priority="9" stopIfTrue="1"/>
  </conditionalFormatting>
  <conditionalFormatting sqref="F77">
    <cfRule type="duplicateValues" dxfId="34" priority="8" stopIfTrue="1"/>
  </conditionalFormatting>
  <conditionalFormatting sqref="F78">
    <cfRule type="duplicateValues" dxfId="33" priority="7" stopIfTrue="1"/>
  </conditionalFormatting>
  <conditionalFormatting sqref="F79">
    <cfRule type="duplicateValues" dxfId="32" priority="6" stopIfTrue="1"/>
  </conditionalFormatting>
  <conditionalFormatting sqref="F80">
    <cfRule type="duplicateValues" dxfId="31" priority="5" stopIfTrue="1"/>
  </conditionalFormatting>
  <conditionalFormatting sqref="F81">
    <cfRule type="duplicateValues" dxfId="30" priority="2" stopIfTrue="1"/>
  </conditionalFormatting>
  <conditionalFormatting sqref="F82">
    <cfRule type="duplicateValues" dxfId="29" priority="4" stopIfTrue="1"/>
  </conditionalFormatting>
  <conditionalFormatting sqref="F83">
    <cfRule type="duplicateValues" dxfId="28" priority="1" stopIfTrue="1"/>
  </conditionalFormatting>
  <conditionalFormatting sqref="F84">
    <cfRule type="duplicateValues" dxfId="27" priority="3" stopIfTrue="1"/>
  </conditionalFormatting>
  <conditionalFormatting sqref="F85:F365">
    <cfRule type="duplicateValues" dxfId="26" priority="384" stopIfTrue="1"/>
  </conditionalFormatting>
  <dataValidations count="3">
    <dataValidation type="textLength" operator="equal" allowBlank="1" showInputMessage="1" showErrorMessage="1" sqref="E1 E3:E1048576">
      <formula1>6</formula1>
    </dataValidation>
    <dataValidation type="decimal" operator="lessThanOrEqual" allowBlank="1" showInputMessage="1" showErrorMessage="1" sqref="N2:O2 J1:J1048576">
      <formula1>1</formula1>
    </dataValidation>
    <dataValidation type="textLength" operator="equal" allowBlank="1" showInputMessage="1" showErrorMessage="1" sqref="D1 D3:D1048576 A3:A1048576">
      <formula1>8</formula1>
    </dataValidation>
  </dataValidations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8" sqref="I18"/>
    </sheetView>
  </sheetViews>
  <sheetFormatPr defaultColWidth="8.875" defaultRowHeight="13.5"/>
  <cols>
    <col min="1" max="1" width="29.25" style="70" customWidth="1"/>
    <col min="2" max="2" width="27.625" style="70" customWidth="1"/>
    <col min="3" max="3" width="26" style="73" customWidth="1"/>
    <col min="4" max="4" width="30" style="73" customWidth="1"/>
    <col min="5" max="5" width="14.5" style="74" customWidth="1"/>
    <col min="6" max="6" width="16.375" style="74" customWidth="1"/>
    <col min="7" max="7" width="8.875" style="75"/>
    <col min="8" max="8" width="29.25" style="70" customWidth="1"/>
    <col min="9" max="9" width="51" style="73" customWidth="1"/>
    <col min="10" max="16384" width="8.875" style="73"/>
  </cols>
  <sheetData>
    <row r="1" spans="1:9">
      <c r="A1" s="76" t="s">
        <v>13</v>
      </c>
      <c r="B1" s="77" t="s">
        <v>14</v>
      </c>
      <c r="C1" s="75" t="s">
        <v>15</v>
      </c>
      <c r="D1" s="78" t="s">
        <v>63</v>
      </c>
      <c r="E1" s="79" t="s">
        <v>16</v>
      </c>
      <c r="F1" s="80" t="s">
        <v>17</v>
      </c>
      <c r="G1" s="75" t="s">
        <v>64</v>
      </c>
      <c r="H1" s="76" t="s">
        <v>13</v>
      </c>
      <c r="I1" s="70" t="s">
        <v>18</v>
      </c>
    </row>
    <row r="2" spans="1:9">
      <c r="A2" s="76" t="s">
        <v>65</v>
      </c>
      <c r="B2" s="76" t="s">
        <v>66</v>
      </c>
      <c r="C2" s="76" t="s">
        <v>67</v>
      </c>
      <c r="D2" s="81" t="s">
        <v>68</v>
      </c>
      <c r="E2" s="82" t="s">
        <v>69</v>
      </c>
      <c r="F2" s="82">
        <v>13881712806</v>
      </c>
      <c r="G2" s="75" t="s">
        <v>70</v>
      </c>
      <c r="H2" s="76" t="s">
        <v>65</v>
      </c>
      <c r="I2" s="106" t="s">
        <v>71</v>
      </c>
    </row>
    <row r="3" spans="1:9">
      <c r="A3" s="76" t="s">
        <v>65</v>
      </c>
      <c r="B3" s="76" t="s">
        <v>72</v>
      </c>
      <c r="C3" s="76" t="s">
        <v>73</v>
      </c>
      <c r="D3" s="81" t="s">
        <v>74</v>
      </c>
      <c r="E3" s="82" t="s">
        <v>75</v>
      </c>
      <c r="F3" s="82">
        <v>15821120649</v>
      </c>
      <c r="G3" s="75" t="s">
        <v>70</v>
      </c>
      <c r="H3" s="76" t="s">
        <v>65</v>
      </c>
      <c r="I3" s="106" t="s">
        <v>71</v>
      </c>
    </row>
    <row r="4" spans="1:9">
      <c r="A4" s="76" t="s">
        <v>65</v>
      </c>
      <c r="B4" s="76" t="s">
        <v>56</v>
      </c>
      <c r="C4" s="76" t="s">
        <v>76</v>
      </c>
      <c r="D4" s="81" t="s">
        <v>77</v>
      </c>
      <c r="E4" s="82" t="s">
        <v>78</v>
      </c>
      <c r="F4" s="82">
        <v>13880088991</v>
      </c>
      <c r="G4" s="75" t="s">
        <v>70</v>
      </c>
      <c r="H4" s="76" t="s">
        <v>65</v>
      </c>
      <c r="I4" s="106" t="s">
        <v>79</v>
      </c>
    </row>
    <row r="5" spans="1:9">
      <c r="A5" s="76" t="s">
        <v>80</v>
      </c>
      <c r="B5" s="76" t="s">
        <v>81</v>
      </c>
      <c r="C5" s="76" t="s">
        <v>82</v>
      </c>
      <c r="D5" s="81" t="s">
        <v>83</v>
      </c>
      <c r="E5" s="82" t="s">
        <v>84</v>
      </c>
      <c r="F5" s="82">
        <v>13594753758</v>
      </c>
      <c r="G5" s="75" t="s">
        <v>70</v>
      </c>
      <c r="H5" s="76" t="s">
        <v>80</v>
      </c>
      <c r="I5" s="106" t="s">
        <v>71</v>
      </c>
    </row>
    <row r="6" spans="1:9">
      <c r="A6" s="76" t="s">
        <v>80</v>
      </c>
      <c r="B6" s="76" t="s">
        <v>85</v>
      </c>
      <c r="C6" s="76" t="s">
        <v>86</v>
      </c>
      <c r="D6" s="81" t="s">
        <v>87</v>
      </c>
      <c r="E6" s="82" t="s">
        <v>88</v>
      </c>
      <c r="F6" s="82">
        <v>18380156672</v>
      </c>
      <c r="G6" s="75" t="s">
        <v>70</v>
      </c>
      <c r="H6" s="76" t="s">
        <v>80</v>
      </c>
      <c r="I6" s="106" t="s">
        <v>71</v>
      </c>
    </row>
    <row r="7" spans="1:9">
      <c r="A7" s="76" t="s">
        <v>80</v>
      </c>
      <c r="B7" s="76" t="s">
        <v>27</v>
      </c>
      <c r="C7" s="76" t="s">
        <v>89</v>
      </c>
      <c r="D7" s="81" t="s">
        <v>90</v>
      </c>
      <c r="E7" s="82" t="s">
        <v>91</v>
      </c>
      <c r="F7" s="82">
        <v>13730818368</v>
      </c>
      <c r="G7" s="75" t="s">
        <v>70</v>
      </c>
      <c r="H7" s="76" t="s">
        <v>80</v>
      </c>
      <c r="I7" s="106" t="s">
        <v>71</v>
      </c>
    </row>
    <row r="8" spans="1:9">
      <c r="A8" s="76" t="s">
        <v>92</v>
      </c>
      <c r="B8" s="76" t="s">
        <v>92</v>
      </c>
      <c r="C8" s="76" t="s">
        <v>93</v>
      </c>
      <c r="D8" s="81" t="s">
        <v>94</v>
      </c>
      <c r="E8" s="82" t="s">
        <v>95</v>
      </c>
      <c r="F8" s="82">
        <v>17380638278</v>
      </c>
      <c r="G8" s="75" t="s">
        <v>70</v>
      </c>
      <c r="H8" s="76" t="s">
        <v>92</v>
      </c>
      <c r="I8" s="106" t="s">
        <v>71</v>
      </c>
    </row>
    <row r="9" spans="1:9">
      <c r="A9" s="76" t="s">
        <v>50</v>
      </c>
      <c r="B9" s="76" t="s">
        <v>50</v>
      </c>
      <c r="C9" s="76" t="s">
        <v>96</v>
      </c>
      <c r="D9" s="81" t="s">
        <v>97</v>
      </c>
      <c r="E9" s="82" t="s">
        <v>98</v>
      </c>
      <c r="F9" s="82">
        <v>19950070003</v>
      </c>
      <c r="G9" s="75" t="s">
        <v>70</v>
      </c>
      <c r="H9" s="76" t="s">
        <v>50</v>
      </c>
      <c r="I9" s="106" t="s">
        <v>71</v>
      </c>
    </row>
    <row r="10" spans="1:9">
      <c r="A10" s="83" t="s">
        <v>99</v>
      </c>
      <c r="B10" s="83" t="s">
        <v>99</v>
      </c>
      <c r="C10" s="84" t="s">
        <v>100</v>
      </c>
      <c r="D10" s="73" t="s">
        <v>100</v>
      </c>
      <c r="E10" s="82" t="s">
        <v>101</v>
      </c>
      <c r="F10" s="82">
        <v>18980841881</v>
      </c>
      <c r="G10" s="75" t="s">
        <v>102</v>
      </c>
      <c r="H10" s="83" t="s">
        <v>99</v>
      </c>
      <c r="I10" s="106" t="s">
        <v>79</v>
      </c>
    </row>
    <row r="11" spans="1:9">
      <c r="A11" s="76" t="s">
        <v>103</v>
      </c>
      <c r="B11" s="76" t="s">
        <v>103</v>
      </c>
      <c r="C11" s="76" t="s">
        <v>104</v>
      </c>
      <c r="D11" s="81" t="s">
        <v>105</v>
      </c>
      <c r="E11" s="82" t="s">
        <v>106</v>
      </c>
      <c r="F11" s="82">
        <v>18113018825</v>
      </c>
      <c r="G11" s="75" t="s">
        <v>70</v>
      </c>
      <c r="H11" s="76" t="s">
        <v>103</v>
      </c>
      <c r="I11" s="106" t="s">
        <v>71</v>
      </c>
    </row>
    <row r="12" spans="1:9">
      <c r="A12" s="76" t="s">
        <v>107</v>
      </c>
      <c r="B12" s="76" t="s">
        <v>107</v>
      </c>
      <c r="C12" s="76" t="s">
        <v>108</v>
      </c>
      <c r="D12" s="81" t="s">
        <v>109</v>
      </c>
      <c r="E12" s="82" t="s">
        <v>78</v>
      </c>
      <c r="F12" s="82">
        <v>18113204267</v>
      </c>
      <c r="G12" s="75" t="s">
        <v>70</v>
      </c>
      <c r="H12" s="76" t="s">
        <v>107</v>
      </c>
      <c r="I12" s="106" t="s">
        <v>71</v>
      </c>
    </row>
    <row r="13" spans="1:9">
      <c r="A13" s="76" t="s">
        <v>110</v>
      </c>
      <c r="B13" s="76" t="s">
        <v>110</v>
      </c>
      <c r="C13" s="76" t="s">
        <v>111</v>
      </c>
      <c r="D13" s="81" t="s">
        <v>112</v>
      </c>
      <c r="E13" s="82" t="s">
        <v>113</v>
      </c>
      <c r="F13" s="82">
        <v>18381093255</v>
      </c>
      <c r="G13" s="75" t="s">
        <v>70</v>
      </c>
      <c r="H13" s="76" t="s">
        <v>110</v>
      </c>
      <c r="I13" s="106" t="s">
        <v>71</v>
      </c>
    </row>
    <row r="14" spans="1:9">
      <c r="A14" s="76" t="s">
        <v>114</v>
      </c>
      <c r="B14" s="76" t="s">
        <v>114</v>
      </c>
      <c r="C14" s="76" t="s">
        <v>115</v>
      </c>
      <c r="D14" s="81" t="s">
        <v>116</v>
      </c>
      <c r="E14" s="82" t="s">
        <v>117</v>
      </c>
      <c r="F14" s="82">
        <v>18908074229</v>
      </c>
      <c r="G14" s="75" t="s">
        <v>70</v>
      </c>
      <c r="H14" s="76" t="s">
        <v>114</v>
      </c>
      <c r="I14" s="106" t="s">
        <v>71</v>
      </c>
    </row>
    <row r="15" spans="1:9">
      <c r="A15" s="76" t="s">
        <v>118</v>
      </c>
      <c r="B15" s="76" t="s">
        <v>118</v>
      </c>
      <c r="C15" s="76" t="s">
        <v>119</v>
      </c>
      <c r="D15" s="81" t="s">
        <v>120</v>
      </c>
      <c r="E15" s="85" t="s">
        <v>121</v>
      </c>
      <c r="F15" s="85">
        <v>18982014652</v>
      </c>
      <c r="G15" s="75" t="s">
        <v>70</v>
      </c>
      <c r="H15" s="76" t="s">
        <v>118</v>
      </c>
      <c r="I15" s="106" t="s">
        <v>71</v>
      </c>
    </row>
    <row r="16" spans="1:9">
      <c r="A16" s="76" t="s">
        <v>122</v>
      </c>
      <c r="B16" s="76" t="s">
        <v>123</v>
      </c>
      <c r="C16" s="76" t="s">
        <v>124</v>
      </c>
      <c r="D16" s="81" t="s">
        <v>125</v>
      </c>
      <c r="E16" s="85" t="s">
        <v>126</v>
      </c>
      <c r="F16" s="85">
        <v>13350087782</v>
      </c>
      <c r="G16" s="75" t="s">
        <v>70</v>
      </c>
      <c r="H16" s="76" t="s">
        <v>122</v>
      </c>
      <c r="I16" s="106" t="s">
        <v>127</v>
      </c>
    </row>
    <row r="17" spans="1:9">
      <c r="A17" s="76" t="s">
        <v>122</v>
      </c>
      <c r="B17" s="76" t="s">
        <v>128</v>
      </c>
      <c r="C17" s="76" t="s">
        <v>129</v>
      </c>
      <c r="D17" s="81" t="s">
        <v>130</v>
      </c>
      <c r="E17" s="85" t="s">
        <v>131</v>
      </c>
      <c r="F17" s="85">
        <v>13881918050</v>
      </c>
      <c r="G17" s="75" t="s">
        <v>70</v>
      </c>
      <c r="H17" s="76" t="s">
        <v>122</v>
      </c>
      <c r="I17" s="106" t="s">
        <v>79</v>
      </c>
    </row>
    <row r="18" spans="1:9">
      <c r="A18" s="76" t="s">
        <v>122</v>
      </c>
      <c r="B18" s="76" t="s">
        <v>132</v>
      </c>
      <c r="C18" s="76" t="s">
        <v>133</v>
      </c>
      <c r="D18" s="81" t="s">
        <v>134</v>
      </c>
      <c r="E18" s="85" t="s">
        <v>135</v>
      </c>
      <c r="F18" s="85">
        <v>13880801182</v>
      </c>
      <c r="G18" s="75" t="s">
        <v>70</v>
      </c>
      <c r="H18" s="76" t="s">
        <v>122</v>
      </c>
      <c r="I18" s="106" t="s">
        <v>71</v>
      </c>
    </row>
    <row r="19" spans="1:9">
      <c r="A19" s="76" t="s">
        <v>122</v>
      </c>
      <c r="B19" s="76" t="s">
        <v>136</v>
      </c>
      <c r="C19" s="76" t="s">
        <v>137</v>
      </c>
      <c r="D19" s="81" t="s">
        <v>138</v>
      </c>
      <c r="E19" s="86" t="s">
        <v>139</v>
      </c>
      <c r="F19" s="87">
        <v>13308022041</v>
      </c>
      <c r="G19" s="75" t="s">
        <v>70</v>
      </c>
      <c r="H19" s="76" t="s">
        <v>122</v>
      </c>
      <c r="I19" s="106" t="s">
        <v>71</v>
      </c>
    </row>
    <row r="20" spans="1:9">
      <c r="A20" s="76" t="s">
        <v>122</v>
      </c>
      <c r="B20" s="76" t="s">
        <v>32</v>
      </c>
      <c r="C20" s="76" t="s">
        <v>140</v>
      </c>
      <c r="D20" s="81" t="s">
        <v>141</v>
      </c>
      <c r="E20" s="82" t="s">
        <v>142</v>
      </c>
      <c r="F20" s="82">
        <v>13730841838</v>
      </c>
      <c r="G20" s="75" t="s">
        <v>70</v>
      </c>
      <c r="H20" s="76" t="s">
        <v>122</v>
      </c>
      <c r="I20" s="106" t="s">
        <v>79</v>
      </c>
    </row>
    <row r="21" spans="1:9">
      <c r="A21" s="76" t="s">
        <v>122</v>
      </c>
      <c r="B21" s="76" t="s">
        <v>143</v>
      </c>
      <c r="C21" s="76" t="s">
        <v>143</v>
      </c>
      <c r="D21" s="81" t="s">
        <v>144</v>
      </c>
      <c r="E21" s="82" t="s">
        <v>145</v>
      </c>
      <c r="F21" s="88">
        <v>15328561010</v>
      </c>
      <c r="G21" s="75" t="s">
        <v>102</v>
      </c>
      <c r="H21" s="76" t="s">
        <v>122</v>
      </c>
      <c r="I21" s="106" t="s">
        <v>71</v>
      </c>
    </row>
    <row r="22" spans="1:9">
      <c r="A22" s="76" t="s">
        <v>122</v>
      </c>
      <c r="B22" s="76" t="s">
        <v>146</v>
      </c>
      <c r="C22" s="76"/>
      <c r="D22" s="81" t="s">
        <v>147</v>
      </c>
      <c r="E22" s="82" t="s">
        <v>148</v>
      </c>
      <c r="F22" s="88">
        <v>17723319981</v>
      </c>
      <c r="G22" s="75" t="s">
        <v>70</v>
      </c>
      <c r="H22" s="76" t="s">
        <v>122</v>
      </c>
      <c r="I22" s="106" t="s">
        <v>71</v>
      </c>
    </row>
    <row r="23" spans="1:9" ht="22.5">
      <c r="A23" s="76" t="s">
        <v>122</v>
      </c>
      <c r="B23" s="76" t="s">
        <v>21</v>
      </c>
      <c r="C23" s="76" t="s">
        <v>149</v>
      </c>
      <c r="D23" s="81" t="s">
        <v>150</v>
      </c>
      <c r="E23" s="82" t="s">
        <v>151</v>
      </c>
      <c r="F23" s="82">
        <v>13550393670</v>
      </c>
      <c r="G23" s="75" t="s">
        <v>70</v>
      </c>
      <c r="H23" s="76" t="s">
        <v>122</v>
      </c>
      <c r="I23" s="106" t="s">
        <v>79</v>
      </c>
    </row>
    <row r="24" spans="1:9">
      <c r="A24" s="76" t="s">
        <v>152</v>
      </c>
      <c r="B24" s="76" t="s">
        <v>153</v>
      </c>
      <c r="C24" s="76" t="s">
        <v>154</v>
      </c>
      <c r="D24" s="81" t="s">
        <v>155</v>
      </c>
      <c r="E24" s="82" t="s">
        <v>156</v>
      </c>
      <c r="F24" s="82">
        <v>18224430622</v>
      </c>
      <c r="G24" s="75" t="s">
        <v>70</v>
      </c>
      <c r="H24" s="76" t="s">
        <v>152</v>
      </c>
      <c r="I24" s="106" t="s">
        <v>71</v>
      </c>
    </row>
    <row r="25" spans="1:9">
      <c r="A25" s="76" t="s">
        <v>157</v>
      </c>
      <c r="B25" s="76" t="s">
        <v>158</v>
      </c>
      <c r="C25" s="76" t="s">
        <v>159</v>
      </c>
      <c r="D25" s="81" t="s">
        <v>160</v>
      </c>
      <c r="E25" s="82" t="s">
        <v>142</v>
      </c>
      <c r="F25" s="82">
        <v>15928125246</v>
      </c>
      <c r="G25" s="75" t="s">
        <v>102</v>
      </c>
      <c r="H25" s="76" t="s">
        <v>157</v>
      </c>
      <c r="I25" s="106" t="s">
        <v>71</v>
      </c>
    </row>
    <row r="26" spans="1:9" ht="22.5">
      <c r="A26" s="76" t="s">
        <v>157</v>
      </c>
      <c r="B26" s="76" t="s">
        <v>161</v>
      </c>
      <c r="C26" s="76" t="s">
        <v>161</v>
      </c>
      <c r="D26" s="81" t="s">
        <v>162</v>
      </c>
      <c r="E26" s="82" t="s">
        <v>163</v>
      </c>
      <c r="F26" s="82">
        <v>18161239798</v>
      </c>
      <c r="G26" s="75" t="s">
        <v>102</v>
      </c>
      <c r="H26" s="76" t="s">
        <v>157</v>
      </c>
      <c r="I26" s="106" t="s">
        <v>71</v>
      </c>
    </row>
    <row r="27" spans="1:9">
      <c r="A27" s="76" t="s">
        <v>157</v>
      </c>
      <c r="B27" s="76" t="s">
        <v>164</v>
      </c>
      <c r="C27" s="76" t="s">
        <v>165</v>
      </c>
      <c r="D27" s="81" t="s">
        <v>166</v>
      </c>
      <c r="E27" s="89" t="s">
        <v>167</v>
      </c>
      <c r="F27" s="89">
        <v>13438882799</v>
      </c>
      <c r="G27" s="75" t="s">
        <v>102</v>
      </c>
      <c r="H27" s="76" t="s">
        <v>157</v>
      </c>
      <c r="I27" s="106" t="s">
        <v>71</v>
      </c>
    </row>
    <row r="28" spans="1:9">
      <c r="A28" s="76" t="s">
        <v>168</v>
      </c>
      <c r="B28" s="76" t="s">
        <v>46</v>
      </c>
      <c r="C28" s="16" t="s">
        <v>169</v>
      </c>
      <c r="D28" s="16" t="s">
        <v>170</v>
      </c>
      <c r="E28" s="82" t="s">
        <v>171</v>
      </c>
      <c r="F28" s="82">
        <v>18982167952</v>
      </c>
      <c r="G28" s="75" t="s">
        <v>70</v>
      </c>
      <c r="H28" s="76" t="s">
        <v>168</v>
      </c>
      <c r="I28" s="106" t="s">
        <v>172</v>
      </c>
    </row>
    <row r="29" spans="1:9">
      <c r="A29" s="76" t="s">
        <v>168</v>
      </c>
      <c r="B29" s="76" t="s">
        <v>48</v>
      </c>
      <c r="C29" s="16" t="s">
        <v>173</v>
      </c>
      <c r="D29" s="16" t="s">
        <v>174</v>
      </c>
      <c r="E29" s="82" t="s">
        <v>78</v>
      </c>
      <c r="F29" s="82">
        <v>17602838303</v>
      </c>
      <c r="G29" s="75" t="s">
        <v>70</v>
      </c>
      <c r="H29" s="76" t="s">
        <v>168</v>
      </c>
      <c r="I29" s="106" t="s">
        <v>172</v>
      </c>
    </row>
    <row r="30" spans="1:9">
      <c r="A30" s="76" t="s">
        <v>168</v>
      </c>
      <c r="B30" s="76" t="s">
        <v>175</v>
      </c>
      <c r="C30" s="76" t="s">
        <v>176</v>
      </c>
      <c r="D30" s="81" t="s">
        <v>177</v>
      </c>
      <c r="E30" s="82" t="s">
        <v>145</v>
      </c>
      <c r="F30" s="82">
        <v>18980783931</v>
      </c>
      <c r="G30" s="75" t="s">
        <v>102</v>
      </c>
      <c r="H30" s="76" t="s">
        <v>168</v>
      </c>
      <c r="I30" s="106" t="s">
        <v>71</v>
      </c>
    </row>
    <row r="31" spans="1:9">
      <c r="A31" s="76" t="s">
        <v>168</v>
      </c>
      <c r="B31" s="76" t="s">
        <v>178</v>
      </c>
      <c r="C31" s="76" t="s">
        <v>179</v>
      </c>
      <c r="D31" s="81" t="s">
        <v>180</v>
      </c>
      <c r="E31" s="82" t="s">
        <v>181</v>
      </c>
      <c r="F31" s="82">
        <v>15202804697</v>
      </c>
      <c r="G31" s="75" t="s">
        <v>102</v>
      </c>
      <c r="H31" s="76" t="s">
        <v>168</v>
      </c>
      <c r="I31" s="106" t="s">
        <v>71</v>
      </c>
    </row>
    <row r="32" spans="1:9">
      <c r="A32" s="76" t="s">
        <v>168</v>
      </c>
      <c r="B32" s="76" t="s">
        <v>182</v>
      </c>
      <c r="C32" s="76" t="s">
        <v>183</v>
      </c>
      <c r="D32" s="81" t="s">
        <v>184</v>
      </c>
      <c r="E32" s="82" t="s">
        <v>185</v>
      </c>
      <c r="F32" s="82">
        <v>18080417186</v>
      </c>
      <c r="G32" s="75" t="s">
        <v>102</v>
      </c>
      <c r="H32" s="76" t="s">
        <v>168</v>
      </c>
      <c r="I32" s="106" t="s">
        <v>71</v>
      </c>
    </row>
    <row r="33" spans="1:9">
      <c r="A33" s="76" t="s">
        <v>168</v>
      </c>
      <c r="B33" s="76" t="s">
        <v>186</v>
      </c>
      <c r="C33" s="76" t="s">
        <v>187</v>
      </c>
      <c r="D33" s="81" t="s">
        <v>188</v>
      </c>
      <c r="E33" s="87" t="s">
        <v>189</v>
      </c>
      <c r="F33" s="87">
        <v>18982286461</v>
      </c>
      <c r="G33" s="75" t="s">
        <v>70</v>
      </c>
      <c r="H33" s="76" t="s">
        <v>168</v>
      </c>
      <c r="I33" s="106" t="s">
        <v>71</v>
      </c>
    </row>
    <row r="34" spans="1:9">
      <c r="A34" s="76" t="s">
        <v>168</v>
      </c>
      <c r="B34" s="76" t="s">
        <v>190</v>
      </c>
      <c r="C34" s="76" t="s">
        <v>191</v>
      </c>
      <c r="D34" s="81" t="s">
        <v>192</v>
      </c>
      <c r="E34" s="87" t="s">
        <v>98</v>
      </c>
      <c r="F34" s="87">
        <v>17345091185</v>
      </c>
      <c r="G34" s="75" t="s">
        <v>102</v>
      </c>
      <c r="H34" s="76" t="s">
        <v>168</v>
      </c>
      <c r="I34" s="106" t="s">
        <v>71</v>
      </c>
    </row>
    <row r="35" spans="1:9">
      <c r="A35" s="76" t="s">
        <v>168</v>
      </c>
      <c r="B35" s="76" t="s">
        <v>193</v>
      </c>
      <c r="C35" s="76" t="s">
        <v>194</v>
      </c>
      <c r="D35" s="81" t="s">
        <v>195</v>
      </c>
      <c r="E35" s="82" t="s">
        <v>78</v>
      </c>
      <c r="F35" s="82">
        <v>15184434931</v>
      </c>
      <c r="G35" s="75" t="s">
        <v>196</v>
      </c>
      <c r="H35" s="76" t="s">
        <v>168</v>
      </c>
      <c r="I35" s="106" t="s">
        <v>71</v>
      </c>
    </row>
    <row r="36" spans="1:9">
      <c r="A36" s="76" t="s">
        <v>168</v>
      </c>
      <c r="B36" s="76" t="s">
        <v>197</v>
      </c>
      <c r="C36" s="76" t="s">
        <v>198</v>
      </c>
      <c r="D36" s="81" t="s">
        <v>199</v>
      </c>
      <c r="E36" s="82" t="s">
        <v>200</v>
      </c>
      <c r="F36" s="82">
        <v>18030642436</v>
      </c>
      <c r="G36" s="75" t="s">
        <v>196</v>
      </c>
      <c r="H36" s="76" t="s">
        <v>168</v>
      </c>
      <c r="I36" s="106" t="s">
        <v>71</v>
      </c>
    </row>
    <row r="37" spans="1:9">
      <c r="A37" s="76" t="s">
        <v>168</v>
      </c>
      <c r="B37" s="76" t="s">
        <v>201</v>
      </c>
      <c r="C37" s="76" t="s">
        <v>202</v>
      </c>
      <c r="D37" s="81" t="s">
        <v>203</v>
      </c>
      <c r="E37" s="82" t="s">
        <v>181</v>
      </c>
      <c r="F37" s="82">
        <v>15882120798</v>
      </c>
      <c r="G37" s="75" t="s">
        <v>196</v>
      </c>
      <c r="H37" s="76" t="s">
        <v>168</v>
      </c>
      <c r="I37" s="106" t="s">
        <v>71</v>
      </c>
    </row>
    <row r="38" spans="1:9" ht="22.5">
      <c r="A38" s="76" t="s">
        <v>168</v>
      </c>
      <c r="B38" s="76" t="s">
        <v>204</v>
      </c>
      <c r="C38" s="76" t="s">
        <v>204</v>
      </c>
      <c r="D38" s="76" t="s">
        <v>205</v>
      </c>
      <c r="E38" s="82" t="s">
        <v>206</v>
      </c>
      <c r="F38" s="82">
        <v>13438288148</v>
      </c>
      <c r="G38" s="75" t="s">
        <v>102</v>
      </c>
      <c r="H38" s="76" t="s">
        <v>168</v>
      </c>
      <c r="I38" s="106" t="s">
        <v>79</v>
      </c>
    </row>
    <row r="39" spans="1:9" ht="22.5">
      <c r="A39" s="76" t="s">
        <v>207</v>
      </c>
      <c r="B39" s="76" t="s">
        <v>208</v>
      </c>
      <c r="C39" s="76" t="s">
        <v>208</v>
      </c>
      <c r="D39" s="76" t="s">
        <v>209</v>
      </c>
      <c r="E39" s="82" t="s">
        <v>185</v>
      </c>
      <c r="F39" s="82">
        <v>18782153379</v>
      </c>
      <c r="G39" s="75" t="s">
        <v>70</v>
      </c>
      <c r="H39" s="76" t="s">
        <v>207</v>
      </c>
      <c r="I39" s="106" t="s">
        <v>210</v>
      </c>
    </row>
    <row r="40" spans="1:9">
      <c r="A40" s="76" t="s">
        <v>207</v>
      </c>
      <c r="B40" s="76" t="s">
        <v>211</v>
      </c>
      <c r="C40" s="76" t="s">
        <v>211</v>
      </c>
      <c r="D40" s="76" t="s">
        <v>212</v>
      </c>
      <c r="E40" s="82" t="s">
        <v>213</v>
      </c>
      <c r="F40" s="82">
        <v>13551685856</v>
      </c>
      <c r="G40" s="75" t="s">
        <v>70</v>
      </c>
      <c r="H40" s="76" t="s">
        <v>207</v>
      </c>
      <c r="I40" s="106" t="s">
        <v>71</v>
      </c>
    </row>
    <row r="41" spans="1:9" ht="19.149999999999999" customHeight="1">
      <c r="A41" s="83" t="s">
        <v>168</v>
      </c>
      <c r="B41" s="76" t="s">
        <v>45</v>
      </c>
      <c r="C41" s="76" t="s">
        <v>214</v>
      </c>
      <c r="D41" s="90" t="s">
        <v>215</v>
      </c>
      <c r="E41" s="91" t="s">
        <v>216</v>
      </c>
      <c r="F41" s="91">
        <v>13688340923</v>
      </c>
      <c r="G41" s="92" t="s">
        <v>102</v>
      </c>
      <c r="H41" s="83" t="s">
        <v>168</v>
      </c>
      <c r="I41" s="106" t="s">
        <v>79</v>
      </c>
    </row>
    <row r="42" spans="1:9" ht="24" customHeight="1">
      <c r="A42" s="76" t="s">
        <v>65</v>
      </c>
      <c r="B42" s="76" t="s">
        <v>217</v>
      </c>
      <c r="C42" s="76" t="s">
        <v>218</v>
      </c>
      <c r="D42" s="90" t="s">
        <v>219</v>
      </c>
      <c r="E42" s="93" t="s">
        <v>220</v>
      </c>
      <c r="F42" s="93">
        <v>13679052043</v>
      </c>
      <c r="G42" s="92" t="s">
        <v>102</v>
      </c>
      <c r="H42" s="76" t="s">
        <v>65</v>
      </c>
      <c r="I42" s="106" t="s">
        <v>71</v>
      </c>
    </row>
    <row r="43" spans="1:9" ht="21" customHeight="1">
      <c r="A43" s="76" t="s">
        <v>122</v>
      </c>
      <c r="B43" s="76" t="s">
        <v>143</v>
      </c>
      <c r="C43" s="76" t="s">
        <v>221</v>
      </c>
      <c r="D43" s="90" t="s">
        <v>222</v>
      </c>
      <c r="E43" s="94" t="s">
        <v>145</v>
      </c>
      <c r="F43" s="95">
        <v>15328561010</v>
      </c>
      <c r="G43" s="92" t="s">
        <v>102</v>
      </c>
      <c r="H43" s="76" t="s">
        <v>122</v>
      </c>
      <c r="I43" s="106" t="s">
        <v>71</v>
      </c>
    </row>
    <row r="44" spans="1:9" ht="18" customHeight="1">
      <c r="A44" s="16" t="s">
        <v>223</v>
      </c>
      <c r="B44" s="16" t="s">
        <v>224</v>
      </c>
      <c r="C44" s="76" t="s">
        <v>225</v>
      </c>
      <c r="D44" s="51" t="s">
        <v>226</v>
      </c>
      <c r="E44" s="93" t="s">
        <v>156</v>
      </c>
      <c r="F44" s="93">
        <v>18080862909</v>
      </c>
      <c r="G44" s="75" t="s">
        <v>70</v>
      </c>
      <c r="H44" s="16" t="s">
        <v>223</v>
      </c>
      <c r="I44" s="106" t="s">
        <v>71</v>
      </c>
    </row>
    <row r="45" spans="1:9" ht="21" customHeight="1">
      <c r="A45" s="96" t="s">
        <v>223</v>
      </c>
      <c r="B45" s="96" t="s">
        <v>227</v>
      </c>
      <c r="C45" s="97" t="s">
        <v>228</v>
      </c>
      <c r="D45" s="98" t="s">
        <v>229</v>
      </c>
      <c r="E45" s="99" t="s">
        <v>230</v>
      </c>
      <c r="F45" s="99">
        <v>13880894039</v>
      </c>
      <c r="G45" s="75" t="s">
        <v>70</v>
      </c>
      <c r="H45" s="16" t="s">
        <v>223</v>
      </c>
      <c r="I45" s="106" t="s">
        <v>71</v>
      </c>
    </row>
    <row r="46" spans="1:9" ht="15" customHeight="1">
      <c r="A46" s="76" t="s">
        <v>60</v>
      </c>
      <c r="B46" s="16" t="s">
        <v>36</v>
      </c>
      <c r="C46" s="76" t="s">
        <v>231</v>
      </c>
      <c r="D46" s="51" t="s">
        <v>232</v>
      </c>
      <c r="E46" s="93" t="s">
        <v>233</v>
      </c>
      <c r="F46" s="93">
        <v>18683687509</v>
      </c>
      <c r="G46" s="75" t="s">
        <v>70</v>
      </c>
      <c r="H46" s="76" t="s">
        <v>60</v>
      </c>
      <c r="I46" s="106" t="s">
        <v>71</v>
      </c>
    </row>
    <row r="47" spans="1:9" s="70" customFormat="1" ht="22.5">
      <c r="A47" s="76" t="s">
        <v>122</v>
      </c>
      <c r="B47" s="76" t="s">
        <v>234</v>
      </c>
      <c r="C47" s="76" t="s">
        <v>235</v>
      </c>
      <c r="D47" s="76" t="s">
        <v>236</v>
      </c>
      <c r="E47" s="100" t="s">
        <v>237</v>
      </c>
      <c r="F47" s="100">
        <v>13308023572</v>
      </c>
      <c r="G47" s="92" t="s">
        <v>102</v>
      </c>
      <c r="H47" s="76" t="s">
        <v>122</v>
      </c>
      <c r="I47" s="106" t="s">
        <v>238</v>
      </c>
    </row>
    <row r="48" spans="1:9" s="71" customFormat="1" ht="24">
      <c r="A48" s="97" t="s">
        <v>65</v>
      </c>
      <c r="B48" s="97" t="s">
        <v>239</v>
      </c>
      <c r="C48" s="97" t="s">
        <v>240</v>
      </c>
      <c r="D48" s="97" t="s">
        <v>241</v>
      </c>
      <c r="E48" s="100" t="s">
        <v>242</v>
      </c>
      <c r="F48" s="100">
        <v>13880764910</v>
      </c>
      <c r="G48" s="101" t="s">
        <v>102</v>
      </c>
      <c r="H48" s="97" t="s">
        <v>65</v>
      </c>
      <c r="I48" s="106" t="s">
        <v>243</v>
      </c>
    </row>
    <row r="49" spans="1:9" ht="18" customHeight="1">
      <c r="A49" s="76" t="s">
        <v>244</v>
      </c>
      <c r="B49" s="76" t="s">
        <v>244</v>
      </c>
      <c r="C49" s="76" t="s">
        <v>245</v>
      </c>
      <c r="D49" s="76" t="s">
        <v>245</v>
      </c>
      <c r="E49" s="79"/>
      <c r="F49" s="79"/>
      <c r="G49" s="75" t="s">
        <v>70</v>
      </c>
      <c r="H49" s="76" t="s">
        <v>244</v>
      </c>
      <c r="I49" s="107" t="s">
        <v>246</v>
      </c>
    </row>
    <row r="50" spans="1:9" ht="18" customHeight="1">
      <c r="A50" s="76" t="s">
        <v>168</v>
      </c>
      <c r="B50" s="76" t="s">
        <v>247</v>
      </c>
      <c r="C50" s="76" t="s">
        <v>248</v>
      </c>
      <c r="D50" s="76" t="s">
        <v>249</v>
      </c>
      <c r="E50" s="100" t="s">
        <v>250</v>
      </c>
      <c r="F50" s="100">
        <v>13568870727</v>
      </c>
      <c r="G50" s="92" t="s">
        <v>102</v>
      </c>
      <c r="H50" s="76" t="s">
        <v>168</v>
      </c>
      <c r="I50" s="106" t="s">
        <v>71</v>
      </c>
    </row>
    <row r="51" spans="1:9">
      <c r="A51" s="76" t="s">
        <v>207</v>
      </c>
      <c r="B51" s="76" t="s">
        <v>207</v>
      </c>
      <c r="C51" s="76" t="s">
        <v>207</v>
      </c>
      <c r="D51" s="76" t="s">
        <v>207</v>
      </c>
      <c r="E51" s="82"/>
      <c r="F51" s="82"/>
      <c r="G51" s="75" t="s">
        <v>70</v>
      </c>
      <c r="H51" s="76" t="s">
        <v>207</v>
      </c>
      <c r="I51" s="106" t="s">
        <v>71</v>
      </c>
    </row>
    <row r="52" spans="1:9" s="72" customFormat="1" ht="18" customHeight="1">
      <c r="A52" s="102" t="s">
        <v>168</v>
      </c>
      <c r="B52" s="102" t="s">
        <v>251</v>
      </c>
      <c r="C52" s="102" t="s">
        <v>252</v>
      </c>
      <c r="D52" s="102" t="s">
        <v>253</v>
      </c>
      <c r="E52" s="100" t="s">
        <v>254</v>
      </c>
      <c r="F52" s="100">
        <v>18080902045</v>
      </c>
      <c r="G52" s="103" t="s">
        <v>102</v>
      </c>
      <c r="H52" s="102" t="s">
        <v>168</v>
      </c>
      <c r="I52" s="106" t="s">
        <v>71</v>
      </c>
    </row>
    <row r="53" spans="1:9" s="72" customFormat="1" ht="18" customHeight="1">
      <c r="A53" s="102" t="s">
        <v>168</v>
      </c>
      <c r="B53" s="102" t="s">
        <v>255</v>
      </c>
      <c r="C53" s="102" t="s">
        <v>256</v>
      </c>
      <c r="D53" s="102" t="s">
        <v>257</v>
      </c>
      <c r="E53" s="100" t="s">
        <v>220</v>
      </c>
      <c r="F53" s="100">
        <v>13981847717</v>
      </c>
      <c r="G53" s="104" t="s">
        <v>102</v>
      </c>
      <c r="H53" s="102" t="s">
        <v>168</v>
      </c>
      <c r="I53" s="106" t="s">
        <v>258</v>
      </c>
    </row>
    <row r="54" spans="1:9" s="72" customFormat="1" ht="18" customHeight="1">
      <c r="A54" s="102" t="s">
        <v>168</v>
      </c>
      <c r="B54" s="102" t="s">
        <v>259</v>
      </c>
      <c r="C54" s="102" t="s">
        <v>260</v>
      </c>
      <c r="D54" s="102" t="s">
        <v>261</v>
      </c>
      <c r="E54" s="100" t="s">
        <v>220</v>
      </c>
      <c r="F54" s="100">
        <v>13981847717</v>
      </c>
      <c r="G54" s="105" t="s">
        <v>102</v>
      </c>
      <c r="H54" s="102" t="s">
        <v>168</v>
      </c>
      <c r="I54" s="106" t="s">
        <v>258</v>
      </c>
    </row>
    <row r="55" spans="1:9">
      <c r="A55" s="102" t="s">
        <v>168</v>
      </c>
      <c r="B55" s="76" t="s">
        <v>262</v>
      </c>
      <c r="C55" s="76" t="s">
        <v>263</v>
      </c>
      <c r="D55" s="76" t="s">
        <v>264</v>
      </c>
      <c r="E55" s="100" t="s">
        <v>265</v>
      </c>
      <c r="F55" s="100">
        <v>18981949561</v>
      </c>
      <c r="G55" s="75" t="s">
        <v>102</v>
      </c>
      <c r="H55" s="102" t="s">
        <v>168</v>
      </c>
      <c r="I55" s="106" t="s">
        <v>258</v>
      </c>
    </row>
    <row r="56" spans="1:9" ht="22.5">
      <c r="A56" s="16" t="s">
        <v>223</v>
      </c>
      <c r="B56" s="76" t="s">
        <v>266</v>
      </c>
      <c r="C56" s="75" t="s">
        <v>267</v>
      </c>
      <c r="D56" s="75" t="s">
        <v>268</v>
      </c>
      <c r="E56" s="100" t="s">
        <v>269</v>
      </c>
      <c r="F56" s="100">
        <v>18228126639</v>
      </c>
      <c r="G56" s="75" t="s">
        <v>102</v>
      </c>
      <c r="H56" s="16" t="s">
        <v>223</v>
      </c>
      <c r="I56" s="106" t="s">
        <v>258</v>
      </c>
    </row>
    <row r="57" spans="1:9" ht="18" customHeight="1">
      <c r="A57" s="102" t="s">
        <v>168</v>
      </c>
      <c r="B57" s="76" t="s">
        <v>270</v>
      </c>
      <c r="C57" s="76" t="s">
        <v>271</v>
      </c>
      <c r="D57" s="75" t="s">
        <v>272</v>
      </c>
      <c r="E57" s="100" t="s">
        <v>273</v>
      </c>
      <c r="F57" s="100">
        <v>13378128867</v>
      </c>
      <c r="G57" s="75" t="s">
        <v>102</v>
      </c>
      <c r="H57" s="102" t="s">
        <v>168</v>
      </c>
      <c r="I57" s="106" t="s">
        <v>71</v>
      </c>
    </row>
    <row r="58" spans="1:9" s="70" customFormat="1" ht="15.95" customHeight="1">
      <c r="A58" s="102" t="s">
        <v>168</v>
      </c>
      <c r="B58" s="76" t="s">
        <v>274</v>
      </c>
      <c r="C58" s="76" t="s">
        <v>275</v>
      </c>
      <c r="D58" s="76" t="s">
        <v>276</v>
      </c>
      <c r="E58" s="100" t="s">
        <v>135</v>
      </c>
      <c r="F58" s="100">
        <v>13980929810</v>
      </c>
      <c r="G58" s="92" t="s">
        <v>102</v>
      </c>
      <c r="H58" s="102" t="s">
        <v>168</v>
      </c>
      <c r="I58" s="106" t="s">
        <v>71</v>
      </c>
    </row>
    <row r="59" spans="1:9">
      <c r="A59" s="76" t="s">
        <v>60</v>
      </c>
      <c r="B59" s="76" t="s">
        <v>277</v>
      </c>
      <c r="C59" s="75" t="s">
        <v>278</v>
      </c>
      <c r="D59" s="75" t="s">
        <v>279</v>
      </c>
      <c r="E59" s="100" t="s">
        <v>280</v>
      </c>
      <c r="F59" s="100">
        <v>15108283291</v>
      </c>
      <c r="G59" s="92" t="s">
        <v>102</v>
      </c>
      <c r="H59" s="76" t="s">
        <v>60</v>
      </c>
      <c r="I59" s="106" t="s">
        <v>71</v>
      </c>
    </row>
    <row r="60" spans="1:9">
      <c r="A60" s="76" t="s">
        <v>60</v>
      </c>
      <c r="B60" s="76" t="s">
        <v>281</v>
      </c>
      <c r="C60" s="75" t="s">
        <v>282</v>
      </c>
      <c r="D60" s="75" t="s">
        <v>283</v>
      </c>
      <c r="E60" s="100" t="s">
        <v>284</v>
      </c>
      <c r="F60" s="100">
        <v>17708160796</v>
      </c>
      <c r="G60" s="92" t="s">
        <v>102</v>
      </c>
      <c r="H60" s="76" t="s">
        <v>60</v>
      </c>
      <c r="I60" s="106" t="s">
        <v>71</v>
      </c>
    </row>
    <row r="61" spans="1:9" ht="18.95" customHeight="1">
      <c r="A61" s="76" t="s">
        <v>285</v>
      </c>
      <c r="B61" s="76" t="s">
        <v>286</v>
      </c>
      <c r="C61" s="76" t="s">
        <v>287</v>
      </c>
      <c r="D61" s="76" t="s">
        <v>287</v>
      </c>
      <c r="E61" s="100" t="s">
        <v>288</v>
      </c>
      <c r="F61" s="100">
        <v>18919570200</v>
      </c>
      <c r="G61" s="92" t="s">
        <v>102</v>
      </c>
      <c r="H61" s="76" t="s">
        <v>285</v>
      </c>
      <c r="I61" s="106" t="s">
        <v>71</v>
      </c>
    </row>
    <row r="62" spans="1:9" ht="17.100000000000001" customHeight="1">
      <c r="A62" s="76" t="s">
        <v>60</v>
      </c>
      <c r="B62" s="76" t="s">
        <v>60</v>
      </c>
      <c r="C62" s="76" t="s">
        <v>289</v>
      </c>
      <c r="D62" s="76" t="s">
        <v>289</v>
      </c>
      <c r="E62" s="100" t="s">
        <v>220</v>
      </c>
      <c r="F62" s="100">
        <v>18780180257</v>
      </c>
      <c r="G62" s="92" t="s">
        <v>102</v>
      </c>
      <c r="H62" s="76" t="s">
        <v>60</v>
      </c>
      <c r="I62" s="106" t="s">
        <v>71</v>
      </c>
    </row>
  </sheetData>
  <sheetProtection autoFilter="0"/>
  <protectedRanges>
    <protectedRange sqref="A26:E26 H26" name="区域1_3"/>
    <protectedRange sqref="E37:F37" name="区域1_21"/>
    <protectedRange sqref="A39:F39 H39" name="区域1_1_1"/>
    <protectedRange sqref="E39:F39" name="区域1_4_2"/>
    <protectedRange sqref="E39:F39" name="区域1_8"/>
    <protectedRange sqref="A39:C39 H39" name="区域1_12"/>
    <protectedRange sqref="A39:C39 H39" name="区域1_15"/>
    <protectedRange sqref="E39:F39" name="区域1_1_1_1_1"/>
    <protectedRange sqref="E39:F39" name="区域1_8_1"/>
    <protectedRange sqref="A10:F10 H10" name="区域1_3_1"/>
    <protectedRange sqref="A40:B40" name="区域1"/>
    <protectedRange sqref="E40" name="区域1_2_1"/>
    <protectedRange sqref="G40" name="区域1_1"/>
    <protectedRange sqref="A26:E26 H26" name="区域1_3_2"/>
    <protectedRange sqref="E37:F37" name="区域1_21_1"/>
    <protectedRange sqref="A39:F39 H39" name="区域1_1_1_1"/>
    <protectedRange sqref="E39:F39" name="区域1_4_2_1"/>
    <protectedRange sqref="E39:F39" name="区域1_8_2"/>
    <protectedRange sqref="A39:C39 H39" name="区域1_12_1"/>
    <protectedRange sqref="A39:C39 H39" name="区域1_15_1"/>
    <protectedRange sqref="E39:F39" name="区域1_1_1_1_1_1"/>
    <protectedRange sqref="E39:F39" name="区域1_8_1_1"/>
    <protectedRange sqref="A10:F10 H10" name="区域1_3_1_1"/>
    <protectedRange sqref="A26:E26 H26" name="区域1_3_2_1"/>
    <protectedRange sqref="E36:F36" name="区域1_21_1_1"/>
    <protectedRange sqref="A38:F38 H38" name="区域1_1_1_1_2"/>
    <protectedRange sqref="E38:F38" name="区域1_4_2_1_1"/>
    <protectedRange sqref="E38:F38" name="区域1_8_2_1"/>
    <protectedRange sqref="A38:C38 H38" name="区域1_12_1_1"/>
    <protectedRange sqref="A38:C38 H38" name="区域1_15_1_1"/>
    <protectedRange sqref="E38:F38" name="区域1_1_1_1_1_1_1"/>
    <protectedRange sqref="E38:F38" name="区域1_8_1_1_1"/>
    <protectedRange sqref="A10:F10 H10" name="区域1_3_1_1_1"/>
    <protectedRange sqref="E40:F40 E40:F40 E40:F40 E40:F40 E40:F40 E40:F40 E40:F40 E40:F40 E40:F40 E40:F40 E40:F40 E40:F40 E40:F40 E40:F40 E40:F40 E40:F40 E40:F40 E40:F40 E40:F40 E40:F40 E40:F40 E40:F40 E40:F40 E40:F40 E40:F40 E40:F40 E40:F40 E40:F40 E40:F40 E40:F40 E40:F40 E40:F40 E51:F51 E51:F51 E51:F51 E51:F51 E51:F51 E51:F51 E51:F51 E51:F51 E51:F51 E51:F51 E51:F51 E51:F51 E51:F51 E51:F51 E51:F51 E51:F51 E51:F51 E51:F51 E51:F51 E51:F51 E51:F51 E51:F51 E51:F51 E51:F51 E51:F51 E51:F51 E51:F51 E51:F51 E51:F51 E51:F51 E51:F51 E51:F51" name="区域1_19"/>
    <protectedRange sqref="E40:F40 E40:F40 E40:F40 E40:F40 E51:F51 E51:F51 E51:F51 E51:F51" name="区域1_4_3"/>
    <protectedRange sqref="E40:F40 E40:F40 E40:F40 E40:F40 E40:F40 E51:F51 E51:F51 E51:F51 E51:F51 E51:F51" name="区域1_13_2_1"/>
    <protectedRange sqref="E40:F40 E40:F40 E40:F40 E40:F40 E40:F40 E40:F40 E40:F40 E40:F40 E51:F51 E51:F51 E51:F51 E51:F51 E51:F51 E51:F51 E51:F51 E51:F51" name="区域1_1_1_2_1"/>
    <protectedRange sqref="E40:F40 E40:F40 E51:F51 E51:F51" name="区域1_8_1_1_1_1"/>
    <protectedRange sqref="E40:F40 E40:F40 E40:F40 E40:F40 E51:F51 E51:F51 E51:F51 E51:F51" name="区域1_23_1"/>
    <protectedRange sqref="E42:F42 E42:F42 E42:F42 E42:F42 E42:F42 E42:F42 E42:F42 E42:F42 E42:F42 E42:F42 E42:F42 E42:F42 E42:F42 E42:F42 E42:F42 E42:F42" name="区域1_1_1_2"/>
    <protectedRange sqref="E42:F42 E42:F42 E42:F42 E42:F42" name="区域1_8_2_1_1"/>
    <protectedRange sqref="E42:F42 E42:F42 E42:F42 E42:F42" name="区域1_17_1"/>
    <protectedRange sqref="E42:F42 E42:F42 E42:F42 E42:F42" name="区域1_1_1_1_1_3"/>
    <protectedRange sqref="E42:F42" name="区域1_13_1_1"/>
    <protectedRange sqref="E18:F18" name="区域1_4"/>
    <protectedRange sqref="A26:E26 H26" name="区域1_3_2_1_1"/>
    <protectedRange sqref="A38:F38 H38" name="区域1_4_1"/>
    <protectedRange sqref="E38:F38" name="区域1_21_1_1_1"/>
    <protectedRange sqref="A38:C38 H38" name="区域1_1_2"/>
    <protectedRange sqref="A40:F40 H40 H51 A51:F51" name="区域1_1_1_1_2_1"/>
    <protectedRange sqref="E40:F40 E51:F51" name="区域1_1_1_1_2_1_1"/>
    <protectedRange sqref="E40:F40 E51:F51" name="区域1_4_2_1_1_1"/>
    <protectedRange sqref="A40:C40 H40 H51 A51:D51" name="区域1_7"/>
    <protectedRange sqref="E40:F40 E51:F51" name="区域1_8_3"/>
    <protectedRange sqref="A40:C40 H40 H51 A51:D51" name="区域1_10"/>
    <protectedRange sqref="A40:C40 H40 H51 A51:D51" name="区域1_12_1_1_1"/>
    <protectedRange sqref="E40:F40 E51:F51" name="区域1_13"/>
    <protectedRange sqref="A40:C40 H40 H51 A51:D51" name="区域1_15_1_1_1"/>
    <protectedRange sqref="E40:F40 E51:F51" name="区域1_17"/>
    <protectedRange sqref="E40:F40 E51:F51" name="区域1_1_1_1_1_1_1_1"/>
    <protectedRange sqref="E40:F40 E51:F51" name="区域1_1_1_1_1_1_1_1_1"/>
    <protectedRange sqref="E40:F40 E51:F51" name="区域1_8_1_1_2"/>
    <protectedRange sqref="E40:F40 E51:F51" name="区域1_13_1"/>
    <protectedRange sqref="A10:F10 H10" name="区域1_3_1_1_1_1"/>
    <protectedRange sqref="I2:I40 I51" name="区域1_5"/>
    <protectedRange sqref="E42:F42 E42:F42 E42:F42 E42:F42 E42:F42 E42:F42 E42:F42 E42:F42 E42:F42 E42:F42 E42:F42 E42:F42 E42:F42 E42:F42 E42:F42 E42:F42 E42:F42 E42:F42 E42:F42 E42:F42 E42:F42 E42:F42 E42:F42 E42:F42 E42:F42 E42:F42 E42:F42 E42:F42 E42:F42 E42:F42 E42:F42 E42:F42" name="区域1_19_1"/>
    <protectedRange sqref="E42:F42 E42:F42 E42:F42 E42:F42 E42:F42 E42:F42 E42:F42 E42:F42 E42:F42 E42:F42 E42:F42 E42:F42 E42:F42 E42:F42 E42:F42 E42:F42 E42:F42 E42:F42 E42:F42 E42:F42" name="区域1_1_3_1"/>
    <protectedRange sqref="E42:F42 E42:F42 E42:F42 E42:F42" name="区域1_4_3_1"/>
    <protectedRange sqref="E42:F42 E42:F42 E42:F42 E42:F42 E42:F42" name="区域1_8_2_1_1_1"/>
    <protectedRange sqref="E42:F42 E42:F42 E42:F42 E42:F42 E42:F42" name="区域1_13_2_1_1"/>
    <protectedRange sqref="E42:F42 E42:F42 E42:F42 E42:F42 E42:F42 E42:F42 E42:F42 E42:F42" name="区域1_17_1_2"/>
    <protectedRange sqref="E42:F42 E42:F42 E42:F42 E42:F42 E42:F42 E42:F42 E42:F42 E42:F42" name="区域1_1_1_2_1_1"/>
    <protectedRange sqref="E42:F42 E42:F42 E42:F42 E42:F42 E42:F42 E42:F42 E42:F42 E42:F42" name="区域1_1_1_1_1_2"/>
    <protectedRange sqref="E42:F42 E42:F42" name="区域1_8_1_1_1_1_1"/>
    <protectedRange sqref="E42:F42 E42:F42" name="区域1_13_1_1_1"/>
    <protectedRange sqref="E42:F42 E42:F42 E42:F42 E42:F42" name="区域1_23_1_1"/>
    <protectedRange sqref="E44:F44 E44:F44 E44:F44 E44:F44 E44:F44 E44:F44 E44:F44 E44:F44 E44:F44 E44:F44 E44:F44 E44:F44 E44:F44 E44:F44 E44:F44 E44:F44 E44:F44 E44:F44 E44:F44 E44:F44 E44:F44 E44:F44 E44:F44 E44:F44 E44:F44 E44:F44 E44:F44 E44:F44 E44:F44 E44:F44 E44:F44 E44:F44" name="区域1_3_2_1_1_1"/>
    <protectedRange sqref="E44:F44 E44:F44 E44:F44 E44:F44 E44:F44 E44:F44 E44:F44 E44:F44 E44:F44 E44:F44 E44:F44 E44:F44 E44:F44 E44:F44 E44:F44 E44:F44" name="区域1_1_1_2_2"/>
    <protectedRange sqref="E44:F44 E44:F44" name="区域1_4_4"/>
    <protectedRange sqref="E44:F44 E44:F44 E44:F44 E44:F44" name="区域1_8_2_2"/>
    <protectedRange sqref="E44:F44 E44:F44 E44:F44 E44:F44" name="区域1_13_2"/>
    <protectedRange sqref="E44:F44 E44:F44 E44:F44 E44:F44" name="区域1_17_1_1"/>
    <protectedRange sqref="E44:F44 E44:F44 E44:F44 E44:F44" name="区域1_1_1_1_2_1_1_1"/>
    <protectedRange sqref="E44:F44 E44:F44 E44:F44 E44:F44" name="区域1_1_1_1_1_3_1"/>
    <protectedRange sqref="E44:F44" name="区域1_8_1_1_2_1"/>
    <protectedRange sqref="E44:F44" name="区域1_13_1_1_2"/>
  </protectedRanges>
  <autoFilter ref="A1:I62"/>
  <phoneticPr fontId="4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1"/>
  <sheetViews>
    <sheetView workbookViewId="0">
      <selection activeCell="F24" sqref="F24"/>
    </sheetView>
  </sheetViews>
  <sheetFormatPr defaultColWidth="9.625" defaultRowHeight="13.5"/>
  <sheetData>
    <row r="7" spans="1:1" s="68" customFormat="1" ht="46.5" customHeight="1">
      <c r="A7" s="69" t="s">
        <v>290</v>
      </c>
    </row>
    <row r="8" spans="1:1" s="68" customFormat="1" ht="46.5" customHeight="1">
      <c r="A8" s="69" t="s">
        <v>291</v>
      </c>
    </row>
    <row r="9" spans="1:1" s="68" customFormat="1" ht="46.5" customHeight="1">
      <c r="A9" s="69" t="s">
        <v>292</v>
      </c>
    </row>
    <row r="10" spans="1:1" s="68" customFormat="1" ht="46.5" customHeight="1">
      <c r="A10" s="69" t="s">
        <v>293</v>
      </c>
    </row>
    <row r="11" spans="1:1" ht="34.5" customHeight="1">
      <c r="A11" s="69" t="s">
        <v>294</v>
      </c>
    </row>
  </sheetData>
  <phoneticPr fontId="45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9"/>
  <sheetViews>
    <sheetView workbookViewId="0">
      <pane ySplit="1" topLeftCell="A176" activePane="bottomLeft" state="frozen"/>
      <selection pane="bottomLeft" activeCell="B218" sqref="B218"/>
    </sheetView>
  </sheetViews>
  <sheetFormatPr defaultColWidth="9.625" defaultRowHeight="13.5"/>
  <cols>
    <col min="1" max="1" width="21" style="24" customWidth="1"/>
    <col min="2" max="2" width="32.5" style="24" customWidth="1"/>
    <col min="3" max="3" width="13.375" style="24" customWidth="1"/>
    <col min="4" max="4" width="21" style="24" customWidth="1"/>
    <col min="5" max="5" width="16.25" style="24" customWidth="1"/>
    <col min="6" max="6" width="12.75" style="25" customWidth="1"/>
  </cols>
  <sheetData>
    <row r="1" spans="1:9">
      <c r="A1" s="26" t="s">
        <v>295</v>
      </c>
      <c r="B1" s="26" t="s">
        <v>296</v>
      </c>
      <c r="C1" s="26" t="s">
        <v>9</v>
      </c>
      <c r="D1" s="26" t="s">
        <v>295</v>
      </c>
      <c r="E1" s="27" t="s">
        <v>297</v>
      </c>
      <c r="F1" s="28" t="s">
        <v>298</v>
      </c>
    </row>
    <row r="2" spans="1:9">
      <c r="A2" s="29">
        <v>20002081</v>
      </c>
      <c r="B2" s="29" t="s">
        <v>299</v>
      </c>
      <c r="C2" s="30">
        <v>0.3</v>
      </c>
      <c r="D2" s="29">
        <v>20002081</v>
      </c>
      <c r="E2" s="31" t="s">
        <v>300</v>
      </c>
      <c r="F2" s="32">
        <v>0.3</v>
      </c>
    </row>
    <row r="3" spans="1:9">
      <c r="A3" s="29">
        <v>20002080</v>
      </c>
      <c r="B3" s="29" t="s">
        <v>301</v>
      </c>
      <c r="C3" s="30">
        <v>0.3</v>
      </c>
      <c r="D3" s="29">
        <v>20002080</v>
      </c>
      <c r="E3" s="31" t="s">
        <v>300</v>
      </c>
      <c r="F3" s="32">
        <v>0.3</v>
      </c>
    </row>
    <row r="4" spans="1:9">
      <c r="A4" s="29">
        <v>10000498</v>
      </c>
      <c r="B4" s="29" t="s">
        <v>302</v>
      </c>
      <c r="C4" s="30">
        <v>1.5</v>
      </c>
      <c r="D4" s="29">
        <v>10000498</v>
      </c>
      <c r="E4" s="31" t="s">
        <v>303</v>
      </c>
      <c r="F4" s="32">
        <v>1.5</v>
      </c>
    </row>
    <row r="5" spans="1:9">
      <c r="A5" s="29">
        <v>10000311</v>
      </c>
      <c r="B5" s="29" t="s">
        <v>30</v>
      </c>
      <c r="C5" s="30">
        <v>2.1</v>
      </c>
      <c r="D5" s="29">
        <v>10000311</v>
      </c>
      <c r="E5" s="31" t="s">
        <v>304</v>
      </c>
      <c r="F5" s="33">
        <v>2</v>
      </c>
    </row>
    <row r="6" spans="1:9">
      <c r="A6" s="29">
        <v>10000321</v>
      </c>
      <c r="B6" s="29" t="s">
        <v>51</v>
      </c>
      <c r="C6" s="30">
        <v>2.1</v>
      </c>
      <c r="D6" s="29">
        <v>10000321</v>
      </c>
      <c r="E6" s="31" t="s">
        <v>304</v>
      </c>
      <c r="F6" s="33">
        <v>2</v>
      </c>
    </row>
    <row r="7" spans="1:9">
      <c r="A7" s="29">
        <v>10004341</v>
      </c>
      <c r="B7" s="29" t="s">
        <v>52</v>
      </c>
      <c r="C7" s="30">
        <v>2.1</v>
      </c>
      <c r="D7" s="29">
        <v>10004341</v>
      </c>
      <c r="E7" s="31" t="s">
        <v>304</v>
      </c>
      <c r="F7" s="33">
        <v>2</v>
      </c>
    </row>
    <row r="8" spans="1:9">
      <c r="A8" s="29">
        <v>10004344</v>
      </c>
      <c r="B8" s="29" t="s">
        <v>305</v>
      </c>
      <c r="C8" s="30">
        <v>2.1</v>
      </c>
      <c r="D8" s="29">
        <v>10004344</v>
      </c>
      <c r="E8" s="31" t="s">
        <v>304</v>
      </c>
      <c r="F8" s="33">
        <v>2</v>
      </c>
    </row>
    <row r="9" spans="1:9">
      <c r="A9" s="29">
        <v>10003096</v>
      </c>
      <c r="B9" s="29" t="s">
        <v>53</v>
      </c>
      <c r="C9" s="30">
        <v>2.1</v>
      </c>
      <c r="D9" s="29">
        <v>10003096</v>
      </c>
      <c r="E9" s="31" t="s">
        <v>304</v>
      </c>
      <c r="F9" s="33">
        <v>2</v>
      </c>
    </row>
    <row r="10" spans="1:9">
      <c r="A10" s="34">
        <v>10004780</v>
      </c>
      <c r="B10" s="34" t="s">
        <v>306</v>
      </c>
      <c r="C10" s="34">
        <v>2</v>
      </c>
      <c r="D10" s="34">
        <v>10004780</v>
      </c>
      <c r="E10" s="31" t="s">
        <v>304</v>
      </c>
      <c r="F10" s="33">
        <v>2</v>
      </c>
    </row>
    <row r="11" spans="1:9">
      <c r="A11" s="34">
        <v>10004781</v>
      </c>
      <c r="B11" s="34" t="s">
        <v>307</v>
      </c>
      <c r="C11" s="34">
        <v>2</v>
      </c>
      <c r="D11" s="34">
        <v>10004781</v>
      </c>
      <c r="E11" s="31" t="s">
        <v>304</v>
      </c>
      <c r="F11" s="33">
        <v>2</v>
      </c>
    </row>
    <row r="12" spans="1:9">
      <c r="A12" s="34">
        <v>10004782</v>
      </c>
      <c r="B12" s="34" t="s">
        <v>308</v>
      </c>
      <c r="C12" s="34">
        <v>2</v>
      </c>
      <c r="D12" s="34">
        <v>10004782</v>
      </c>
      <c r="E12" s="31" t="s">
        <v>304</v>
      </c>
      <c r="F12" s="33">
        <v>2</v>
      </c>
    </row>
    <row r="13" spans="1:9">
      <c r="A13" s="34">
        <v>10004785</v>
      </c>
      <c r="B13" s="34" t="s">
        <v>309</v>
      </c>
      <c r="C13" s="34">
        <v>2</v>
      </c>
      <c r="D13" s="34">
        <v>10004785</v>
      </c>
      <c r="E13" s="31" t="s">
        <v>304</v>
      </c>
      <c r="F13" s="33">
        <v>2</v>
      </c>
    </row>
    <row r="14" spans="1:9">
      <c r="A14" s="34">
        <v>10004786</v>
      </c>
      <c r="B14" s="34" t="s">
        <v>310</v>
      </c>
      <c r="C14" s="34">
        <v>2</v>
      </c>
      <c r="D14" s="34">
        <v>10004786</v>
      </c>
      <c r="E14" s="31" t="s">
        <v>304</v>
      </c>
      <c r="F14" s="33">
        <v>2</v>
      </c>
    </row>
    <row r="15" spans="1:9">
      <c r="A15" s="29">
        <v>10000554</v>
      </c>
      <c r="B15" s="29" t="s">
        <v>311</v>
      </c>
      <c r="C15" s="30">
        <v>2.2999999999999998</v>
      </c>
      <c r="D15" s="29">
        <v>10000554</v>
      </c>
      <c r="E15" s="31" t="s">
        <v>304</v>
      </c>
      <c r="F15" s="33">
        <v>2.2000000000000002</v>
      </c>
    </row>
    <row r="16" spans="1:9" s="20" customFormat="1">
      <c r="A16" s="35">
        <v>10000553</v>
      </c>
      <c r="B16" s="35" t="s">
        <v>312</v>
      </c>
      <c r="C16" s="36">
        <v>2.2999999999999998</v>
      </c>
      <c r="D16" s="35">
        <v>10000553</v>
      </c>
      <c r="E16" s="37" t="s">
        <v>304</v>
      </c>
      <c r="F16" s="38">
        <v>2.2000000000000002</v>
      </c>
      <c r="G16"/>
      <c r="H16"/>
      <c r="I16"/>
    </row>
    <row r="17" spans="1:9" s="20" customFormat="1">
      <c r="A17" s="35">
        <v>10001528</v>
      </c>
      <c r="B17" s="35" t="s">
        <v>313</v>
      </c>
      <c r="C17" s="36">
        <v>2.2999999999999998</v>
      </c>
      <c r="D17" s="35">
        <v>10001528</v>
      </c>
      <c r="E17" s="37" t="s">
        <v>304</v>
      </c>
      <c r="F17" s="38">
        <v>2.2000000000000002</v>
      </c>
      <c r="G17"/>
      <c r="H17"/>
      <c r="I17"/>
    </row>
    <row r="18" spans="1:9">
      <c r="A18" s="29">
        <v>10001531</v>
      </c>
      <c r="B18" s="29" t="s">
        <v>20</v>
      </c>
      <c r="C18" s="30">
        <v>2.2999999999999998</v>
      </c>
      <c r="D18" s="29">
        <v>10001531</v>
      </c>
      <c r="E18" s="31" t="s">
        <v>304</v>
      </c>
      <c r="F18" s="33">
        <v>2.2000000000000002</v>
      </c>
    </row>
    <row r="19" spans="1:9">
      <c r="A19" s="29">
        <v>10000550</v>
      </c>
      <c r="B19" s="29" t="s">
        <v>25</v>
      </c>
      <c r="C19" s="30">
        <v>2.2999999999999998</v>
      </c>
      <c r="D19" s="29">
        <v>10000550</v>
      </c>
      <c r="E19" s="31" t="s">
        <v>304</v>
      </c>
      <c r="F19" s="33">
        <v>2.2000000000000002</v>
      </c>
    </row>
    <row r="20" spans="1:9">
      <c r="A20" s="29">
        <v>10000544</v>
      </c>
      <c r="B20" s="29" t="s">
        <v>314</v>
      </c>
      <c r="C20" s="30">
        <v>2.2999999999999998</v>
      </c>
      <c r="D20" s="29">
        <v>10000544</v>
      </c>
      <c r="E20" s="31" t="s">
        <v>304</v>
      </c>
      <c r="F20" s="33">
        <v>2.2000000000000002</v>
      </c>
    </row>
    <row r="21" spans="1:9">
      <c r="A21" s="29">
        <v>10000557</v>
      </c>
      <c r="B21" s="29" t="s">
        <v>33</v>
      </c>
      <c r="C21" s="30">
        <v>2.2999999999999998</v>
      </c>
      <c r="D21" s="29">
        <v>10000557</v>
      </c>
      <c r="E21" s="31" t="s">
        <v>304</v>
      </c>
      <c r="F21" s="33">
        <v>2.2000000000000002</v>
      </c>
    </row>
    <row r="22" spans="1:9">
      <c r="A22" s="29">
        <v>10000556</v>
      </c>
      <c r="B22" s="29" t="s">
        <v>315</v>
      </c>
      <c r="C22" s="30">
        <v>2.2999999999999998</v>
      </c>
      <c r="D22" s="29">
        <v>10000556</v>
      </c>
      <c r="E22" s="31" t="s">
        <v>304</v>
      </c>
      <c r="F22" s="33">
        <v>2.2000000000000002</v>
      </c>
    </row>
    <row r="23" spans="1:9">
      <c r="A23" s="29">
        <v>10000032</v>
      </c>
      <c r="B23" s="29" t="s">
        <v>29</v>
      </c>
      <c r="C23" s="30">
        <v>2.2999999999999998</v>
      </c>
      <c r="D23" s="29">
        <v>10000032</v>
      </c>
      <c r="E23" s="31" t="s">
        <v>304</v>
      </c>
      <c r="F23" s="33">
        <v>2.2000000000000002</v>
      </c>
    </row>
    <row r="24" spans="1:9">
      <c r="A24" s="29">
        <v>10002434</v>
      </c>
      <c r="B24" s="29" t="s">
        <v>316</v>
      </c>
      <c r="C24" s="30">
        <v>2.2999999999999998</v>
      </c>
      <c r="D24" s="29">
        <v>10002434</v>
      </c>
      <c r="E24" s="31" t="s">
        <v>304</v>
      </c>
      <c r="F24" s="33">
        <v>2.2000000000000002</v>
      </c>
    </row>
    <row r="25" spans="1:9">
      <c r="A25" s="29">
        <v>10000044</v>
      </c>
      <c r="B25" s="29" t="s">
        <v>26</v>
      </c>
      <c r="C25" s="30">
        <v>2.2999999999999998</v>
      </c>
      <c r="D25" s="29">
        <v>10000044</v>
      </c>
      <c r="E25" s="31" t="s">
        <v>304</v>
      </c>
      <c r="F25" s="33">
        <v>2.2000000000000002</v>
      </c>
    </row>
    <row r="26" spans="1:9">
      <c r="A26" s="29">
        <v>10003097</v>
      </c>
      <c r="B26" s="29" t="s">
        <v>317</v>
      </c>
      <c r="C26" s="30">
        <v>2.2999999999999998</v>
      </c>
      <c r="D26" s="29">
        <v>10003097</v>
      </c>
      <c r="E26" s="31" t="s">
        <v>304</v>
      </c>
      <c r="F26" s="33">
        <v>2.2000000000000002</v>
      </c>
    </row>
    <row r="27" spans="1:9">
      <c r="A27" s="29">
        <v>10000552</v>
      </c>
      <c r="B27" s="29" t="s">
        <v>24</v>
      </c>
      <c r="C27" s="30">
        <v>2.2999999999999998</v>
      </c>
      <c r="D27" s="29">
        <v>10000552</v>
      </c>
      <c r="E27" s="31" t="s">
        <v>304</v>
      </c>
      <c r="F27" s="33">
        <v>2.2000000000000002</v>
      </c>
    </row>
    <row r="28" spans="1:9">
      <c r="A28" s="29">
        <v>10000551</v>
      </c>
      <c r="B28" s="29" t="s">
        <v>49</v>
      </c>
      <c r="C28" s="30">
        <v>2.2999999999999998</v>
      </c>
      <c r="D28" s="29">
        <v>10000551</v>
      </c>
      <c r="E28" s="31" t="s">
        <v>304</v>
      </c>
      <c r="F28" s="33">
        <v>2.2000000000000002</v>
      </c>
    </row>
    <row r="29" spans="1:9">
      <c r="A29" s="29">
        <v>10000555</v>
      </c>
      <c r="B29" s="29" t="s">
        <v>318</v>
      </c>
      <c r="C29" s="30">
        <v>2.2999999999999998</v>
      </c>
      <c r="D29" s="29">
        <v>10000555</v>
      </c>
      <c r="E29" s="31" t="s">
        <v>304</v>
      </c>
      <c r="F29" s="33">
        <v>2.2000000000000002</v>
      </c>
    </row>
    <row r="30" spans="1:9">
      <c r="A30" s="29">
        <v>10000569</v>
      </c>
      <c r="B30" s="29" t="s">
        <v>319</v>
      </c>
      <c r="C30" s="30">
        <v>2.2999999999999998</v>
      </c>
      <c r="D30" s="29">
        <v>10000569</v>
      </c>
      <c r="E30" s="31" t="s">
        <v>304</v>
      </c>
      <c r="F30" s="33">
        <v>2.2000000000000002</v>
      </c>
    </row>
    <row r="31" spans="1:9">
      <c r="A31" s="29">
        <v>10003099</v>
      </c>
      <c r="B31" s="29" t="s">
        <v>320</v>
      </c>
      <c r="C31" s="30">
        <v>2.2999999999999998</v>
      </c>
      <c r="D31" s="29">
        <v>10003099</v>
      </c>
      <c r="E31" s="31" t="s">
        <v>304</v>
      </c>
      <c r="F31" s="33">
        <v>2.2000000000000002</v>
      </c>
    </row>
    <row r="32" spans="1:9">
      <c r="A32" s="29">
        <v>10002431</v>
      </c>
      <c r="B32" s="29" t="s">
        <v>321</v>
      </c>
      <c r="C32" s="30">
        <v>2.2999999999999998</v>
      </c>
      <c r="D32" s="29">
        <v>10002431</v>
      </c>
      <c r="E32" s="31" t="s">
        <v>304</v>
      </c>
      <c r="F32" s="33">
        <v>2.2000000000000002</v>
      </c>
    </row>
    <row r="33" spans="1:9">
      <c r="A33" s="29">
        <v>10000567</v>
      </c>
      <c r="B33" s="29" t="s">
        <v>57</v>
      </c>
      <c r="C33" s="30">
        <v>2.2999999999999998</v>
      </c>
      <c r="D33" s="29">
        <v>10000567</v>
      </c>
      <c r="E33" s="31" t="s">
        <v>304</v>
      </c>
      <c r="F33" s="33">
        <v>2.2000000000000002</v>
      </c>
    </row>
    <row r="34" spans="1:9">
      <c r="A34" s="29">
        <v>10000560</v>
      </c>
      <c r="B34" s="29" t="s">
        <v>58</v>
      </c>
      <c r="C34" s="30">
        <v>2.2999999999999998</v>
      </c>
      <c r="D34" s="29">
        <v>10000560</v>
      </c>
      <c r="E34" s="31" t="s">
        <v>304</v>
      </c>
      <c r="F34" s="33">
        <v>2.2000000000000002</v>
      </c>
    </row>
    <row r="35" spans="1:9">
      <c r="A35" s="29">
        <v>10000568</v>
      </c>
      <c r="B35" s="29" t="s">
        <v>31</v>
      </c>
      <c r="C35" s="30">
        <v>2.2999999999999998</v>
      </c>
      <c r="D35" s="29">
        <v>10000568</v>
      </c>
      <c r="E35" s="31" t="s">
        <v>304</v>
      </c>
      <c r="F35" s="33">
        <v>2.2000000000000002</v>
      </c>
    </row>
    <row r="36" spans="1:9">
      <c r="A36" s="29">
        <v>10001721</v>
      </c>
      <c r="B36" s="29" t="s">
        <v>322</v>
      </c>
      <c r="C36" s="30">
        <v>2.2999999999999998</v>
      </c>
      <c r="D36" s="29">
        <v>10001721</v>
      </c>
      <c r="E36" s="31" t="s">
        <v>304</v>
      </c>
      <c r="F36" s="33">
        <v>2.2000000000000002</v>
      </c>
    </row>
    <row r="37" spans="1:9">
      <c r="A37" s="34">
        <v>10004779</v>
      </c>
      <c r="B37" s="34" t="s">
        <v>323</v>
      </c>
      <c r="C37" s="34">
        <v>2.2000000000000002</v>
      </c>
      <c r="D37" s="34">
        <v>10004779</v>
      </c>
      <c r="E37" s="31" t="s">
        <v>304</v>
      </c>
      <c r="F37" s="33">
        <v>2.2000000000000002</v>
      </c>
    </row>
    <row r="38" spans="1:9">
      <c r="A38" s="34">
        <v>10004783</v>
      </c>
      <c r="B38" s="34" t="s">
        <v>324</v>
      </c>
      <c r="C38" s="34">
        <v>2.2000000000000002</v>
      </c>
      <c r="D38" s="34">
        <v>10004783</v>
      </c>
      <c r="E38" s="31" t="s">
        <v>304</v>
      </c>
      <c r="F38" s="33">
        <v>2.2000000000000002</v>
      </c>
    </row>
    <row r="39" spans="1:9">
      <c r="A39" s="34">
        <v>10004784</v>
      </c>
      <c r="B39" s="34" t="s">
        <v>325</v>
      </c>
      <c r="C39" s="34">
        <v>2.2000000000000002</v>
      </c>
      <c r="D39" s="34">
        <v>10004784</v>
      </c>
      <c r="E39" s="31" t="s">
        <v>304</v>
      </c>
      <c r="F39" s="33">
        <v>2.2000000000000002</v>
      </c>
    </row>
    <row r="40" spans="1:9">
      <c r="A40" s="34">
        <v>10004787</v>
      </c>
      <c r="B40" s="34" t="s">
        <v>326</v>
      </c>
      <c r="C40" s="34">
        <v>2.2000000000000002</v>
      </c>
      <c r="D40" s="34">
        <v>10004787</v>
      </c>
      <c r="E40" s="31" t="s">
        <v>304</v>
      </c>
      <c r="F40" s="33">
        <v>2.2000000000000002</v>
      </c>
    </row>
    <row r="41" spans="1:9">
      <c r="A41" s="34">
        <v>10004788</v>
      </c>
      <c r="B41" s="34" t="s">
        <v>327</v>
      </c>
      <c r="C41" s="34">
        <v>2.2000000000000002</v>
      </c>
      <c r="D41" s="34">
        <v>10004788</v>
      </c>
      <c r="E41" s="31" t="s">
        <v>304</v>
      </c>
      <c r="F41" s="33">
        <v>2.2000000000000002</v>
      </c>
    </row>
    <row r="42" spans="1:9">
      <c r="A42" s="39">
        <v>10004747</v>
      </c>
      <c r="B42" s="40" t="s">
        <v>328</v>
      </c>
      <c r="C42" s="30">
        <v>2.2999999999999998</v>
      </c>
      <c r="D42" s="39">
        <v>10004747</v>
      </c>
      <c r="E42" s="31" t="s">
        <v>304</v>
      </c>
      <c r="F42" s="33">
        <v>2.2999999999999998</v>
      </c>
    </row>
    <row r="43" spans="1:9">
      <c r="A43" s="29">
        <v>10004347</v>
      </c>
      <c r="B43" s="29" t="s">
        <v>329</v>
      </c>
      <c r="C43" s="30">
        <v>2.6</v>
      </c>
      <c r="D43" s="29">
        <v>10004347</v>
      </c>
      <c r="E43" s="31" t="s">
        <v>304</v>
      </c>
      <c r="F43" s="33">
        <v>2.5</v>
      </c>
    </row>
    <row r="44" spans="1:9" s="20" customFormat="1">
      <c r="A44" s="35">
        <v>10003517</v>
      </c>
      <c r="B44" s="35" t="s">
        <v>330</v>
      </c>
      <c r="C44" s="36">
        <v>2.6</v>
      </c>
      <c r="D44" s="35">
        <v>10003517</v>
      </c>
      <c r="E44" s="37" t="s">
        <v>304</v>
      </c>
      <c r="F44" s="38">
        <v>2.5</v>
      </c>
      <c r="G44"/>
      <c r="H44"/>
      <c r="I44"/>
    </row>
    <row r="45" spans="1:9" s="20" customFormat="1">
      <c r="A45" s="35">
        <v>10001829</v>
      </c>
      <c r="B45" s="35" t="s">
        <v>331</v>
      </c>
      <c r="C45" s="36">
        <v>2.6</v>
      </c>
      <c r="D45" s="35">
        <v>10001829</v>
      </c>
      <c r="E45" s="37" t="s">
        <v>304</v>
      </c>
      <c r="F45" s="38">
        <v>2.5</v>
      </c>
      <c r="G45"/>
      <c r="H45"/>
      <c r="I45"/>
    </row>
    <row r="46" spans="1:9" s="20" customFormat="1">
      <c r="A46" s="35">
        <v>10004339</v>
      </c>
      <c r="B46" s="35" t="s">
        <v>332</v>
      </c>
      <c r="C46" s="36">
        <v>2.6</v>
      </c>
      <c r="D46" s="35">
        <v>10004339</v>
      </c>
      <c r="E46" s="37" t="s">
        <v>304</v>
      </c>
      <c r="F46" s="38">
        <v>2.5</v>
      </c>
      <c r="G46"/>
      <c r="H46"/>
      <c r="I46"/>
    </row>
    <row r="47" spans="1:9">
      <c r="A47" s="29">
        <v>10000356</v>
      </c>
      <c r="B47" s="29" t="s">
        <v>333</v>
      </c>
      <c r="C47" s="30">
        <v>2.6</v>
      </c>
      <c r="D47" s="29">
        <v>10000356</v>
      </c>
      <c r="E47" s="31" t="s">
        <v>304</v>
      </c>
      <c r="F47" s="33">
        <v>2.5</v>
      </c>
    </row>
    <row r="48" spans="1:9">
      <c r="A48" s="29">
        <v>10003102</v>
      </c>
      <c r="B48" s="29" t="s">
        <v>28</v>
      </c>
      <c r="C48" s="30">
        <v>2.6</v>
      </c>
      <c r="D48" s="29">
        <v>10003102</v>
      </c>
      <c r="E48" s="31" t="s">
        <v>304</v>
      </c>
      <c r="F48" s="33">
        <v>2.5</v>
      </c>
    </row>
    <row r="49" spans="1:6">
      <c r="A49" s="29">
        <v>10001813</v>
      </c>
      <c r="B49" s="29" t="s">
        <v>334</v>
      </c>
      <c r="C49" s="30">
        <v>2.6</v>
      </c>
      <c r="D49" s="29">
        <v>10001813</v>
      </c>
      <c r="E49" s="31" t="s">
        <v>304</v>
      </c>
      <c r="F49" s="33">
        <v>2.5</v>
      </c>
    </row>
    <row r="50" spans="1:6">
      <c r="A50" s="29">
        <v>10001822</v>
      </c>
      <c r="B50" s="29" t="s">
        <v>335</v>
      </c>
      <c r="C50" s="30">
        <v>2.6</v>
      </c>
      <c r="D50" s="29">
        <v>10001822</v>
      </c>
      <c r="E50" s="31" t="s">
        <v>304</v>
      </c>
      <c r="F50" s="33">
        <v>2.5</v>
      </c>
    </row>
    <row r="51" spans="1:6">
      <c r="A51" s="29">
        <v>10003101</v>
      </c>
      <c r="B51" s="29" t="s">
        <v>336</v>
      </c>
      <c r="C51" s="30">
        <v>2.6</v>
      </c>
      <c r="D51" s="29">
        <v>10003101</v>
      </c>
      <c r="E51" s="31" t="s">
        <v>304</v>
      </c>
      <c r="F51" s="33">
        <v>2.5</v>
      </c>
    </row>
    <row r="52" spans="1:6">
      <c r="A52" s="29">
        <v>10001824</v>
      </c>
      <c r="B52" s="29" t="s">
        <v>337</v>
      </c>
      <c r="C52" s="30">
        <v>2.6</v>
      </c>
      <c r="D52" s="29">
        <v>10001824</v>
      </c>
      <c r="E52" s="31" t="s">
        <v>304</v>
      </c>
      <c r="F52" s="33">
        <v>2.5</v>
      </c>
    </row>
    <row r="53" spans="1:6">
      <c r="A53" s="29">
        <v>10001812</v>
      </c>
      <c r="B53" s="29" t="s">
        <v>338</v>
      </c>
      <c r="C53" s="30">
        <v>2.6</v>
      </c>
      <c r="D53" s="29">
        <v>10001812</v>
      </c>
      <c r="E53" s="31" t="s">
        <v>304</v>
      </c>
      <c r="F53" s="33">
        <v>2.5</v>
      </c>
    </row>
    <row r="54" spans="1:6">
      <c r="A54" s="29">
        <v>10001092</v>
      </c>
      <c r="B54" s="29" t="s">
        <v>339</v>
      </c>
      <c r="C54" s="30">
        <v>2.6</v>
      </c>
      <c r="D54" s="29">
        <v>10001092</v>
      </c>
      <c r="E54" s="31" t="s">
        <v>304</v>
      </c>
      <c r="F54" s="33">
        <v>2.5</v>
      </c>
    </row>
    <row r="55" spans="1:6">
      <c r="A55" s="29">
        <v>10000359</v>
      </c>
      <c r="B55" s="29" t="s">
        <v>340</v>
      </c>
      <c r="C55" s="30">
        <v>2.6</v>
      </c>
      <c r="D55" s="29">
        <v>10000359</v>
      </c>
      <c r="E55" s="31" t="s">
        <v>304</v>
      </c>
      <c r="F55" s="33">
        <v>2.5</v>
      </c>
    </row>
    <row r="56" spans="1:6">
      <c r="A56" s="29">
        <v>10001820</v>
      </c>
      <c r="B56" s="29" t="s">
        <v>341</v>
      </c>
      <c r="C56" s="30">
        <v>2.6</v>
      </c>
      <c r="D56" s="29">
        <v>10001820</v>
      </c>
      <c r="E56" s="31" t="s">
        <v>304</v>
      </c>
      <c r="F56" s="33">
        <v>2.5</v>
      </c>
    </row>
    <row r="57" spans="1:6">
      <c r="A57" s="29">
        <v>10000383</v>
      </c>
      <c r="B57" s="29" t="s">
        <v>342</v>
      </c>
      <c r="C57" s="30">
        <v>2.6</v>
      </c>
      <c r="D57" s="29">
        <v>10000383</v>
      </c>
      <c r="E57" s="31" t="s">
        <v>304</v>
      </c>
      <c r="F57" s="33">
        <v>2.5</v>
      </c>
    </row>
    <row r="58" spans="1:6">
      <c r="A58" s="29">
        <v>10000379</v>
      </c>
      <c r="B58" s="29" t="s">
        <v>23</v>
      </c>
      <c r="C58" s="30">
        <v>2.6</v>
      </c>
      <c r="D58" s="29">
        <v>10000379</v>
      </c>
      <c r="E58" s="31" t="s">
        <v>304</v>
      </c>
      <c r="F58" s="33">
        <v>2.5</v>
      </c>
    </row>
    <row r="59" spans="1:6">
      <c r="A59" s="29">
        <v>10001826</v>
      </c>
      <c r="B59" s="29" t="s">
        <v>343</v>
      </c>
      <c r="C59" s="30">
        <v>2.6</v>
      </c>
      <c r="D59" s="29">
        <v>10001826</v>
      </c>
      <c r="E59" s="31" t="s">
        <v>304</v>
      </c>
      <c r="F59" s="33">
        <v>2.5</v>
      </c>
    </row>
    <row r="60" spans="1:6">
      <c r="A60" s="29">
        <v>10000360</v>
      </c>
      <c r="B60" s="29" t="s">
        <v>344</v>
      </c>
      <c r="C60" s="30">
        <v>2.6</v>
      </c>
      <c r="D60" s="29">
        <v>10000360</v>
      </c>
      <c r="E60" s="31" t="s">
        <v>304</v>
      </c>
      <c r="F60" s="33">
        <v>2.5</v>
      </c>
    </row>
    <row r="61" spans="1:6">
      <c r="A61" s="29">
        <v>10000570</v>
      </c>
      <c r="B61" s="29" t="s">
        <v>34</v>
      </c>
      <c r="C61" s="30">
        <v>2.6</v>
      </c>
      <c r="D61" s="29">
        <v>10000570</v>
      </c>
      <c r="E61" s="31" t="s">
        <v>304</v>
      </c>
      <c r="F61" s="33">
        <v>2.5</v>
      </c>
    </row>
    <row r="62" spans="1:6">
      <c r="A62" s="29">
        <v>10003980</v>
      </c>
      <c r="B62" s="29" t="s">
        <v>345</v>
      </c>
      <c r="C62" s="30">
        <v>2.6</v>
      </c>
      <c r="D62" s="29">
        <v>10003980</v>
      </c>
      <c r="E62" s="31" t="s">
        <v>304</v>
      </c>
      <c r="F62" s="33">
        <v>2.5</v>
      </c>
    </row>
    <row r="63" spans="1:6">
      <c r="A63" s="29">
        <v>10000065</v>
      </c>
      <c r="B63" s="29" t="s">
        <v>346</v>
      </c>
      <c r="C63" s="30">
        <v>2.6</v>
      </c>
      <c r="D63" s="29">
        <v>10000065</v>
      </c>
      <c r="E63" s="31" t="s">
        <v>304</v>
      </c>
      <c r="F63" s="33">
        <v>2.5</v>
      </c>
    </row>
    <row r="64" spans="1:6">
      <c r="A64" s="29">
        <v>10000566</v>
      </c>
      <c r="B64" s="29" t="s">
        <v>22</v>
      </c>
      <c r="C64" s="30">
        <v>2.6</v>
      </c>
      <c r="D64" s="29">
        <v>10000566</v>
      </c>
      <c r="E64" s="31" t="s">
        <v>304</v>
      </c>
      <c r="F64" s="33">
        <v>2.5</v>
      </c>
    </row>
    <row r="65" spans="1:6">
      <c r="A65" s="29">
        <v>10004342</v>
      </c>
      <c r="B65" s="29" t="s">
        <v>347</v>
      </c>
      <c r="C65" s="30">
        <v>2.6</v>
      </c>
      <c r="D65" s="29">
        <v>10004342</v>
      </c>
      <c r="E65" s="31" t="s">
        <v>304</v>
      </c>
      <c r="F65" s="33">
        <v>2.5</v>
      </c>
    </row>
    <row r="66" spans="1:6">
      <c r="A66" s="29">
        <v>10004345</v>
      </c>
      <c r="B66" s="29" t="s">
        <v>348</v>
      </c>
      <c r="C66" s="30">
        <v>2.6</v>
      </c>
      <c r="D66" s="29">
        <v>10004345</v>
      </c>
      <c r="E66" s="31" t="s">
        <v>304</v>
      </c>
      <c r="F66" s="33">
        <v>2.5</v>
      </c>
    </row>
    <row r="67" spans="1:6">
      <c r="A67" s="29">
        <v>10003515</v>
      </c>
      <c r="B67" s="29" t="s">
        <v>349</v>
      </c>
      <c r="C67" s="30">
        <v>2.6</v>
      </c>
      <c r="D67" s="29">
        <v>10003515</v>
      </c>
      <c r="E67" s="31" t="s">
        <v>304</v>
      </c>
      <c r="F67" s="33">
        <v>2.5</v>
      </c>
    </row>
    <row r="68" spans="1:6">
      <c r="A68" s="29">
        <v>10001816</v>
      </c>
      <c r="B68" s="29" t="s">
        <v>350</v>
      </c>
      <c r="C68" s="30">
        <v>2.6</v>
      </c>
      <c r="D68" s="29">
        <v>10001816</v>
      </c>
      <c r="E68" s="31" t="s">
        <v>304</v>
      </c>
      <c r="F68" s="33">
        <v>2.5</v>
      </c>
    </row>
    <row r="69" spans="1:6">
      <c r="A69" s="29">
        <v>10003100</v>
      </c>
      <c r="B69" s="29" t="s">
        <v>351</v>
      </c>
      <c r="C69" s="30">
        <v>2.6</v>
      </c>
      <c r="D69" s="29">
        <v>10003100</v>
      </c>
      <c r="E69" s="31" t="s">
        <v>304</v>
      </c>
      <c r="F69" s="33">
        <v>2.5</v>
      </c>
    </row>
    <row r="70" spans="1:6">
      <c r="A70" s="29">
        <v>10003440</v>
      </c>
      <c r="B70" s="29" t="s">
        <v>352</v>
      </c>
      <c r="C70" s="30">
        <v>2.6</v>
      </c>
      <c r="D70" s="29">
        <v>10003440</v>
      </c>
      <c r="E70" s="31" t="s">
        <v>304</v>
      </c>
      <c r="F70" s="33">
        <v>2.5</v>
      </c>
    </row>
    <row r="71" spans="1:6">
      <c r="A71" s="39">
        <v>10004736</v>
      </c>
      <c r="B71" s="40" t="s">
        <v>353</v>
      </c>
      <c r="C71" s="30">
        <v>2.5</v>
      </c>
      <c r="D71" s="39">
        <v>10004736</v>
      </c>
      <c r="E71" s="31" t="s">
        <v>304</v>
      </c>
      <c r="F71" s="33">
        <v>2.5</v>
      </c>
    </row>
    <row r="72" spans="1:6">
      <c r="A72" s="39">
        <v>10004751</v>
      </c>
      <c r="B72" s="40" t="s">
        <v>354</v>
      </c>
      <c r="C72" s="30">
        <v>2.7</v>
      </c>
      <c r="D72" s="39">
        <v>10004751</v>
      </c>
      <c r="E72" s="31" t="s">
        <v>304</v>
      </c>
      <c r="F72" s="33">
        <v>2.7</v>
      </c>
    </row>
    <row r="73" spans="1:6">
      <c r="A73" s="39">
        <v>10004762</v>
      </c>
      <c r="B73" s="40" t="s">
        <v>355</v>
      </c>
      <c r="C73" s="30">
        <v>2.7</v>
      </c>
      <c r="D73" s="39">
        <v>10004762</v>
      </c>
      <c r="E73" s="31" t="s">
        <v>304</v>
      </c>
      <c r="F73" s="33">
        <v>2.7</v>
      </c>
    </row>
    <row r="74" spans="1:6">
      <c r="A74" s="39">
        <v>10004750</v>
      </c>
      <c r="B74" s="40" t="s">
        <v>356</v>
      </c>
      <c r="C74" s="30">
        <v>2.8</v>
      </c>
      <c r="D74" s="39">
        <v>10004750</v>
      </c>
      <c r="E74" s="31" t="s">
        <v>304</v>
      </c>
      <c r="F74" s="33">
        <v>2.8</v>
      </c>
    </row>
    <row r="75" spans="1:6">
      <c r="A75" s="39">
        <v>10004755</v>
      </c>
      <c r="B75" s="40" t="s">
        <v>47</v>
      </c>
      <c r="C75" s="30">
        <v>2.8</v>
      </c>
      <c r="D75" s="39">
        <v>10004755</v>
      </c>
      <c r="E75" s="31" t="s">
        <v>304</v>
      </c>
      <c r="F75" s="33">
        <v>2.8</v>
      </c>
    </row>
    <row r="76" spans="1:6">
      <c r="A76" s="39">
        <v>10004757</v>
      </c>
      <c r="B76" s="40" t="s">
        <v>357</v>
      </c>
      <c r="C76" s="30">
        <v>2.8</v>
      </c>
      <c r="D76" s="39">
        <v>10004757</v>
      </c>
      <c r="E76" s="31" t="s">
        <v>304</v>
      </c>
      <c r="F76" s="33">
        <v>2.8</v>
      </c>
    </row>
    <row r="77" spans="1:6">
      <c r="A77" s="39">
        <v>10004767</v>
      </c>
      <c r="B77" s="40" t="s">
        <v>358</v>
      </c>
      <c r="C77" s="30">
        <v>2.9</v>
      </c>
      <c r="D77" s="39">
        <v>10004767</v>
      </c>
      <c r="E77" s="31" t="s">
        <v>304</v>
      </c>
      <c r="F77" s="33">
        <v>2.9</v>
      </c>
    </row>
    <row r="78" spans="1:6">
      <c r="A78" s="29">
        <v>10000325</v>
      </c>
      <c r="B78" s="29" t="s">
        <v>359</v>
      </c>
      <c r="C78" s="30">
        <v>3.1</v>
      </c>
      <c r="D78" s="29">
        <v>10000325</v>
      </c>
      <c r="E78" s="31" t="s">
        <v>304</v>
      </c>
      <c r="F78" s="33">
        <v>3</v>
      </c>
    </row>
    <row r="79" spans="1:6">
      <c r="A79" s="41">
        <v>10001088</v>
      </c>
      <c r="B79" s="42" t="s">
        <v>360</v>
      </c>
      <c r="C79" s="30">
        <v>3</v>
      </c>
      <c r="D79" s="41">
        <v>10001088</v>
      </c>
      <c r="E79" s="31" t="s">
        <v>361</v>
      </c>
      <c r="F79" s="32">
        <v>3</v>
      </c>
    </row>
    <row r="80" spans="1:6">
      <c r="A80" s="39">
        <v>10004746</v>
      </c>
      <c r="B80" s="40" t="s">
        <v>362</v>
      </c>
      <c r="C80" s="30">
        <v>3</v>
      </c>
      <c r="D80" s="39">
        <v>10004746</v>
      </c>
      <c r="E80" s="31" t="s">
        <v>304</v>
      </c>
      <c r="F80" s="33">
        <v>3</v>
      </c>
    </row>
    <row r="81" spans="1:9">
      <c r="A81" s="39">
        <v>10004752</v>
      </c>
      <c r="B81" s="40" t="s">
        <v>363</v>
      </c>
      <c r="C81" s="30">
        <v>3</v>
      </c>
      <c r="D81" s="39">
        <v>10004752</v>
      </c>
      <c r="E81" s="31" t="s">
        <v>304</v>
      </c>
      <c r="F81" s="33">
        <v>3</v>
      </c>
    </row>
    <row r="82" spans="1:9">
      <c r="A82" s="39">
        <v>10004760</v>
      </c>
      <c r="B82" s="40" t="s">
        <v>364</v>
      </c>
      <c r="C82" s="30">
        <v>3</v>
      </c>
      <c r="D82" s="39">
        <v>10004760</v>
      </c>
      <c r="E82" s="31" t="s">
        <v>304</v>
      </c>
      <c r="F82" s="33">
        <v>3</v>
      </c>
    </row>
    <row r="83" spans="1:9">
      <c r="A83" s="34">
        <v>20000165</v>
      </c>
      <c r="B83" s="34" t="s">
        <v>365</v>
      </c>
      <c r="C83" s="34">
        <v>3</v>
      </c>
      <c r="D83" s="34">
        <v>20000165</v>
      </c>
      <c r="E83" s="43" t="s">
        <v>366</v>
      </c>
      <c r="F83" s="32">
        <v>3</v>
      </c>
    </row>
    <row r="84" spans="1:9">
      <c r="A84" s="29">
        <v>10004096</v>
      </c>
      <c r="B84" s="29" t="s">
        <v>367</v>
      </c>
      <c r="C84" s="30">
        <v>3.4</v>
      </c>
      <c r="D84" s="29">
        <v>10004096</v>
      </c>
      <c r="E84" s="31" t="s">
        <v>304</v>
      </c>
      <c r="F84" s="33">
        <v>3.3</v>
      </c>
    </row>
    <row r="85" spans="1:9">
      <c r="A85" s="39">
        <v>10004771</v>
      </c>
      <c r="B85" s="40" t="s">
        <v>368</v>
      </c>
      <c r="C85" s="30">
        <v>3.3</v>
      </c>
      <c r="D85" s="39">
        <v>10004771</v>
      </c>
      <c r="E85" s="31" t="s">
        <v>304</v>
      </c>
      <c r="F85" s="33">
        <v>3.3</v>
      </c>
    </row>
    <row r="86" spans="1:9">
      <c r="A86" s="29">
        <v>10000063</v>
      </c>
      <c r="B86" s="29" t="s">
        <v>369</v>
      </c>
      <c r="C86" s="30">
        <v>3.6</v>
      </c>
      <c r="D86" s="29">
        <v>10000063</v>
      </c>
      <c r="E86" s="31" t="s">
        <v>304</v>
      </c>
      <c r="F86" s="33">
        <v>3.5</v>
      </c>
    </row>
    <row r="87" spans="1:9">
      <c r="A87" s="44">
        <v>10000297</v>
      </c>
      <c r="B87" s="45" t="s">
        <v>59</v>
      </c>
      <c r="C87" s="30">
        <v>3.5</v>
      </c>
      <c r="D87" s="44">
        <v>10000297</v>
      </c>
      <c r="E87" s="31"/>
      <c r="F87" s="32">
        <v>3.5</v>
      </c>
    </row>
    <row r="88" spans="1:9">
      <c r="A88" s="44">
        <v>10000298</v>
      </c>
      <c r="B88" s="45" t="s">
        <v>370</v>
      </c>
      <c r="C88" s="30">
        <v>3.5</v>
      </c>
      <c r="D88" s="44">
        <v>10000298</v>
      </c>
      <c r="E88" s="31"/>
      <c r="F88" s="32">
        <v>3.5</v>
      </c>
    </row>
    <row r="89" spans="1:9">
      <c r="A89" s="39">
        <v>10004763</v>
      </c>
      <c r="B89" s="40" t="s">
        <v>371</v>
      </c>
      <c r="C89" s="30">
        <v>3.5</v>
      </c>
      <c r="D89" s="39">
        <v>10004763</v>
      </c>
      <c r="E89" s="31" t="s">
        <v>304</v>
      </c>
      <c r="F89" s="33">
        <v>3.5</v>
      </c>
    </row>
    <row r="90" spans="1:9">
      <c r="A90" s="39">
        <v>10004766</v>
      </c>
      <c r="B90" s="40" t="s">
        <v>372</v>
      </c>
      <c r="C90" s="30">
        <v>3.5</v>
      </c>
      <c r="D90" s="39">
        <v>10004766</v>
      </c>
      <c r="E90" s="31" t="s">
        <v>304</v>
      </c>
      <c r="F90" s="33">
        <v>3.5</v>
      </c>
    </row>
    <row r="91" spans="1:9">
      <c r="A91" s="39">
        <v>10004770</v>
      </c>
      <c r="B91" s="40" t="s">
        <v>373</v>
      </c>
      <c r="C91" s="30">
        <v>3.6</v>
      </c>
      <c r="D91" s="39">
        <v>10004770</v>
      </c>
      <c r="E91" s="31" t="s">
        <v>304</v>
      </c>
      <c r="F91" s="33">
        <v>3.6</v>
      </c>
    </row>
    <row r="92" spans="1:9">
      <c r="A92" s="29">
        <v>10003964</v>
      </c>
      <c r="B92" s="29" t="s">
        <v>374</v>
      </c>
      <c r="C92" s="30">
        <v>3.9</v>
      </c>
      <c r="D92" s="29">
        <v>10003964</v>
      </c>
      <c r="E92" s="31" t="s">
        <v>304</v>
      </c>
      <c r="F92" s="33">
        <v>3.8</v>
      </c>
    </row>
    <row r="93" spans="1:9">
      <c r="A93" s="29">
        <v>10003948</v>
      </c>
      <c r="B93" s="29" t="s">
        <v>375</v>
      </c>
      <c r="C93" s="30">
        <v>3.9</v>
      </c>
      <c r="D93" s="29">
        <v>10003948</v>
      </c>
      <c r="E93" s="31" t="s">
        <v>304</v>
      </c>
      <c r="F93" s="33">
        <v>3.8</v>
      </c>
    </row>
    <row r="94" spans="1:9" s="20" customFormat="1">
      <c r="A94" s="35">
        <v>10003961</v>
      </c>
      <c r="B94" s="35" t="s">
        <v>376</v>
      </c>
      <c r="C94" s="36">
        <v>3.9</v>
      </c>
      <c r="D94" s="35">
        <v>10003961</v>
      </c>
      <c r="E94" s="37" t="s">
        <v>304</v>
      </c>
      <c r="F94" s="38">
        <v>3.8</v>
      </c>
      <c r="G94"/>
      <c r="H94"/>
      <c r="I94"/>
    </row>
    <row r="95" spans="1:9">
      <c r="A95" s="29">
        <v>10003958</v>
      </c>
      <c r="B95" s="29" t="s">
        <v>377</v>
      </c>
      <c r="C95" s="30">
        <v>3.9</v>
      </c>
      <c r="D95" s="29">
        <v>10003958</v>
      </c>
      <c r="E95" s="31" t="s">
        <v>304</v>
      </c>
      <c r="F95" s="33">
        <v>3.8</v>
      </c>
    </row>
    <row r="96" spans="1:9">
      <c r="A96" s="29">
        <v>10000549</v>
      </c>
      <c r="B96" s="29" t="s">
        <v>378</v>
      </c>
      <c r="C96" s="30">
        <v>3.9</v>
      </c>
      <c r="D96" s="29">
        <v>10000549</v>
      </c>
      <c r="E96" s="31" t="s">
        <v>304</v>
      </c>
      <c r="F96" s="33">
        <v>3.8</v>
      </c>
    </row>
    <row r="97" spans="1:6">
      <c r="A97" s="29">
        <v>10003960</v>
      </c>
      <c r="B97" s="29" t="s">
        <v>379</v>
      </c>
      <c r="C97" s="30">
        <v>3.9</v>
      </c>
      <c r="D97" s="29">
        <v>10003960</v>
      </c>
      <c r="E97" s="31" t="s">
        <v>304</v>
      </c>
      <c r="F97" s="33">
        <v>3.8</v>
      </c>
    </row>
    <row r="98" spans="1:6">
      <c r="A98" s="29">
        <v>10003953</v>
      </c>
      <c r="B98" s="29" t="s">
        <v>380</v>
      </c>
      <c r="C98" s="30">
        <v>3.9</v>
      </c>
      <c r="D98" s="29">
        <v>10003953</v>
      </c>
      <c r="E98" s="31" t="s">
        <v>304</v>
      </c>
      <c r="F98" s="33">
        <v>3.8</v>
      </c>
    </row>
    <row r="99" spans="1:6">
      <c r="A99" s="29">
        <v>10004090</v>
      </c>
      <c r="B99" s="29" t="s">
        <v>381</v>
      </c>
      <c r="C99" s="30">
        <v>3.9</v>
      </c>
      <c r="D99" s="29">
        <v>10004090</v>
      </c>
      <c r="E99" s="31" t="s">
        <v>304</v>
      </c>
      <c r="F99" s="33">
        <v>3.8</v>
      </c>
    </row>
    <row r="100" spans="1:6">
      <c r="A100" s="29">
        <v>10004088</v>
      </c>
      <c r="B100" s="29" t="s">
        <v>382</v>
      </c>
      <c r="C100" s="30">
        <v>3.9</v>
      </c>
      <c r="D100" s="29">
        <v>10004088</v>
      </c>
      <c r="E100" s="31" t="s">
        <v>304</v>
      </c>
      <c r="F100" s="33">
        <v>3.8</v>
      </c>
    </row>
    <row r="101" spans="1:6">
      <c r="A101" s="29">
        <v>10003954</v>
      </c>
      <c r="B101" s="29" t="s">
        <v>383</v>
      </c>
      <c r="C101" s="30">
        <v>3.9</v>
      </c>
      <c r="D101" s="29">
        <v>10003954</v>
      </c>
      <c r="E101" s="31" t="s">
        <v>304</v>
      </c>
      <c r="F101" s="33">
        <v>3.8</v>
      </c>
    </row>
    <row r="102" spans="1:6">
      <c r="A102" s="29">
        <v>10003957</v>
      </c>
      <c r="B102" s="29" t="s">
        <v>384</v>
      </c>
      <c r="C102" s="30">
        <v>3.9</v>
      </c>
      <c r="D102" s="29">
        <v>10003957</v>
      </c>
      <c r="E102" s="31" t="s">
        <v>304</v>
      </c>
      <c r="F102" s="33">
        <v>3.8</v>
      </c>
    </row>
    <row r="103" spans="1:6">
      <c r="A103" s="29">
        <v>10003952</v>
      </c>
      <c r="B103" s="29" t="s">
        <v>385</v>
      </c>
      <c r="C103" s="30">
        <v>3.9</v>
      </c>
      <c r="D103" s="29">
        <v>10003952</v>
      </c>
      <c r="E103" s="31" t="s">
        <v>304</v>
      </c>
      <c r="F103" s="33">
        <v>3.8</v>
      </c>
    </row>
    <row r="104" spans="1:6">
      <c r="A104" s="29">
        <v>10004092</v>
      </c>
      <c r="B104" s="29" t="s">
        <v>386</v>
      </c>
      <c r="C104" s="30">
        <v>3.9</v>
      </c>
      <c r="D104" s="29">
        <v>10004092</v>
      </c>
      <c r="E104" s="31" t="s">
        <v>304</v>
      </c>
      <c r="F104" s="33">
        <v>3.8</v>
      </c>
    </row>
    <row r="105" spans="1:6">
      <c r="A105" s="29">
        <v>10002794</v>
      </c>
      <c r="B105" s="29" t="s">
        <v>387</v>
      </c>
      <c r="C105" s="30">
        <v>3.9</v>
      </c>
      <c r="D105" s="29">
        <v>10002794</v>
      </c>
      <c r="E105" s="31" t="s">
        <v>304</v>
      </c>
      <c r="F105" s="33">
        <v>3.8</v>
      </c>
    </row>
    <row r="106" spans="1:6">
      <c r="A106" s="29">
        <v>10003951</v>
      </c>
      <c r="B106" s="29" t="s">
        <v>388</v>
      </c>
      <c r="C106" s="30">
        <v>3.9</v>
      </c>
      <c r="D106" s="29">
        <v>10003951</v>
      </c>
      <c r="E106" s="31" t="s">
        <v>304</v>
      </c>
      <c r="F106" s="33">
        <v>3.8</v>
      </c>
    </row>
    <row r="107" spans="1:6">
      <c r="A107" s="29">
        <v>10000559</v>
      </c>
      <c r="B107" s="29" t="s">
        <v>389</v>
      </c>
      <c r="C107" s="30">
        <v>3.9</v>
      </c>
      <c r="D107" s="29">
        <v>10000559</v>
      </c>
      <c r="E107" s="31" t="s">
        <v>304</v>
      </c>
      <c r="F107" s="33">
        <v>3.8</v>
      </c>
    </row>
    <row r="108" spans="1:6">
      <c r="A108" s="29">
        <v>10000546</v>
      </c>
      <c r="B108" s="29" t="s">
        <v>390</v>
      </c>
      <c r="C108" s="30">
        <v>3.9</v>
      </c>
      <c r="D108" s="29">
        <v>10000546</v>
      </c>
      <c r="E108" s="31" t="s">
        <v>304</v>
      </c>
      <c r="F108" s="33">
        <v>3.8</v>
      </c>
    </row>
    <row r="109" spans="1:6">
      <c r="A109" s="29">
        <v>10003949</v>
      </c>
      <c r="B109" s="29" t="s">
        <v>391</v>
      </c>
      <c r="C109" s="30">
        <v>3.9</v>
      </c>
      <c r="D109" s="29">
        <v>10003949</v>
      </c>
      <c r="E109" s="31" t="s">
        <v>304</v>
      </c>
      <c r="F109" s="33">
        <v>3.8</v>
      </c>
    </row>
    <row r="110" spans="1:6">
      <c r="A110" s="29">
        <v>10003955</v>
      </c>
      <c r="B110" s="29" t="s">
        <v>392</v>
      </c>
      <c r="C110" s="30">
        <v>3.9</v>
      </c>
      <c r="D110" s="29">
        <v>10003955</v>
      </c>
      <c r="E110" s="31" t="s">
        <v>304</v>
      </c>
      <c r="F110" s="33">
        <v>3.8</v>
      </c>
    </row>
    <row r="111" spans="1:6">
      <c r="A111" s="29">
        <v>10004091</v>
      </c>
      <c r="B111" s="29" t="s">
        <v>393</v>
      </c>
      <c r="C111" s="30">
        <v>3.9</v>
      </c>
      <c r="D111" s="29">
        <v>10004091</v>
      </c>
      <c r="E111" s="31" t="s">
        <v>304</v>
      </c>
      <c r="F111" s="33">
        <v>3.8</v>
      </c>
    </row>
    <row r="112" spans="1:6">
      <c r="A112" s="29">
        <v>10000572</v>
      </c>
      <c r="B112" s="29" t="s">
        <v>394</v>
      </c>
      <c r="C112" s="30">
        <v>3.9</v>
      </c>
      <c r="D112" s="29">
        <v>10000572</v>
      </c>
      <c r="E112" s="31" t="s">
        <v>304</v>
      </c>
      <c r="F112" s="33">
        <v>3.8</v>
      </c>
    </row>
    <row r="113" spans="1:9">
      <c r="A113" s="29">
        <v>10003963</v>
      </c>
      <c r="B113" s="29" t="s">
        <v>395</v>
      </c>
      <c r="C113" s="30">
        <v>3.9</v>
      </c>
      <c r="D113" s="29">
        <v>10003963</v>
      </c>
      <c r="E113" s="31" t="s">
        <v>304</v>
      </c>
      <c r="F113" s="33">
        <v>3.8</v>
      </c>
    </row>
    <row r="114" spans="1:9" s="21" customFormat="1">
      <c r="A114" s="29">
        <v>10004093</v>
      </c>
      <c r="B114" s="29" t="s">
        <v>396</v>
      </c>
      <c r="C114" s="30">
        <v>3.9</v>
      </c>
      <c r="D114" s="29">
        <v>10004093</v>
      </c>
      <c r="E114" s="31" t="s">
        <v>304</v>
      </c>
      <c r="F114" s="33">
        <v>3.8</v>
      </c>
      <c r="G114"/>
      <c r="H114"/>
      <c r="I114"/>
    </row>
    <row r="115" spans="1:9" s="21" customFormat="1">
      <c r="A115" s="29">
        <v>10003959</v>
      </c>
      <c r="B115" s="29" t="s">
        <v>397</v>
      </c>
      <c r="C115" s="30">
        <v>3.9</v>
      </c>
      <c r="D115" s="29">
        <v>10003959</v>
      </c>
      <c r="E115" s="31" t="s">
        <v>304</v>
      </c>
      <c r="F115" s="33">
        <v>3.8</v>
      </c>
      <c r="G115"/>
      <c r="H115"/>
      <c r="I115"/>
    </row>
    <row r="116" spans="1:9" s="21" customFormat="1">
      <c r="A116" s="39">
        <v>10004764</v>
      </c>
      <c r="B116" s="40" t="s">
        <v>398</v>
      </c>
      <c r="C116" s="30">
        <v>3.9</v>
      </c>
      <c r="D116" s="39">
        <v>10004764</v>
      </c>
      <c r="E116" s="31" t="s">
        <v>304</v>
      </c>
      <c r="F116" s="33">
        <v>3.9</v>
      </c>
      <c r="G116"/>
      <c r="H116"/>
      <c r="I116"/>
    </row>
    <row r="117" spans="1:9" s="21" customFormat="1">
      <c r="A117" s="39">
        <v>10004765</v>
      </c>
      <c r="B117" s="40" t="s">
        <v>399</v>
      </c>
      <c r="C117" s="30">
        <v>3.9</v>
      </c>
      <c r="D117" s="39">
        <v>10004765</v>
      </c>
      <c r="E117" s="31" t="s">
        <v>304</v>
      </c>
      <c r="F117" s="33">
        <v>3.9</v>
      </c>
      <c r="G117"/>
      <c r="H117"/>
      <c r="I117"/>
    </row>
    <row r="118" spans="1:9" s="21" customFormat="1">
      <c r="A118" s="29">
        <v>10000627</v>
      </c>
      <c r="B118" s="29" t="s">
        <v>400</v>
      </c>
      <c r="C118" s="30">
        <v>4.0999999999999996</v>
      </c>
      <c r="D118" s="29">
        <v>10000627</v>
      </c>
      <c r="E118" s="31" t="s">
        <v>304</v>
      </c>
      <c r="F118" s="33">
        <v>4</v>
      </c>
      <c r="G118"/>
      <c r="H118"/>
      <c r="I118"/>
    </row>
    <row r="119" spans="1:9" s="21" customFormat="1">
      <c r="A119" s="29">
        <v>10001479</v>
      </c>
      <c r="B119" s="29" t="s">
        <v>401</v>
      </c>
      <c r="C119" s="30">
        <v>4.0999999999999996</v>
      </c>
      <c r="D119" s="29">
        <v>10001479</v>
      </c>
      <c r="E119" s="31" t="s">
        <v>304</v>
      </c>
      <c r="F119" s="33">
        <v>4</v>
      </c>
      <c r="G119"/>
      <c r="H119"/>
      <c r="I119"/>
    </row>
    <row r="120" spans="1:9" s="21" customFormat="1">
      <c r="A120" s="29">
        <v>10003620</v>
      </c>
      <c r="B120" s="29" t="s">
        <v>402</v>
      </c>
      <c r="C120" s="30">
        <v>4.0999999999999996</v>
      </c>
      <c r="D120" s="29">
        <v>10003620</v>
      </c>
      <c r="E120" s="31" t="s">
        <v>304</v>
      </c>
      <c r="F120" s="33">
        <v>4</v>
      </c>
      <c r="G120"/>
      <c r="H120"/>
      <c r="I120"/>
    </row>
    <row r="121" spans="1:9" s="21" customFormat="1">
      <c r="A121" s="29">
        <v>10001474</v>
      </c>
      <c r="B121" s="29" t="s">
        <v>403</v>
      </c>
      <c r="C121" s="30">
        <v>4.0999999999999996</v>
      </c>
      <c r="D121" s="29">
        <v>10001474</v>
      </c>
      <c r="E121" s="31" t="s">
        <v>304</v>
      </c>
      <c r="F121" s="33">
        <v>4</v>
      </c>
      <c r="G121"/>
      <c r="H121"/>
      <c r="I121"/>
    </row>
    <row r="122" spans="1:9" s="21" customFormat="1">
      <c r="A122" s="29">
        <v>10001476</v>
      </c>
      <c r="B122" s="29" t="s">
        <v>404</v>
      </c>
      <c r="C122" s="30">
        <v>4.0999999999999996</v>
      </c>
      <c r="D122" s="29">
        <v>10001476</v>
      </c>
      <c r="E122" s="31" t="s">
        <v>304</v>
      </c>
      <c r="F122" s="33">
        <v>4</v>
      </c>
      <c r="G122"/>
      <c r="H122"/>
      <c r="I122"/>
    </row>
    <row r="123" spans="1:9" s="21" customFormat="1">
      <c r="A123" s="29">
        <v>10002430</v>
      </c>
      <c r="B123" s="29" t="s">
        <v>405</v>
      </c>
      <c r="C123" s="30">
        <v>4.0999999999999996</v>
      </c>
      <c r="D123" s="29">
        <v>10002430</v>
      </c>
      <c r="E123" s="31" t="s">
        <v>304</v>
      </c>
      <c r="F123" s="33">
        <v>4</v>
      </c>
      <c r="G123"/>
      <c r="H123"/>
      <c r="I123"/>
    </row>
    <row r="124" spans="1:9" s="21" customFormat="1">
      <c r="A124" s="29">
        <v>10000630</v>
      </c>
      <c r="B124" s="29" t="s">
        <v>406</v>
      </c>
      <c r="C124" s="30">
        <v>4.0999999999999996</v>
      </c>
      <c r="D124" s="29">
        <v>10000630</v>
      </c>
      <c r="E124" s="31" t="s">
        <v>304</v>
      </c>
      <c r="F124" s="33">
        <v>4</v>
      </c>
      <c r="G124"/>
      <c r="H124"/>
      <c r="I124"/>
    </row>
    <row r="125" spans="1:9">
      <c r="A125" s="29">
        <v>10000628</v>
      </c>
      <c r="B125" s="29" t="s">
        <v>407</v>
      </c>
      <c r="C125" s="30">
        <v>4.0999999999999996</v>
      </c>
      <c r="D125" s="29">
        <v>10000628</v>
      </c>
      <c r="E125" s="31" t="s">
        <v>304</v>
      </c>
      <c r="F125" s="33">
        <v>4</v>
      </c>
    </row>
    <row r="126" spans="1:9">
      <c r="A126" s="29">
        <v>10000371</v>
      </c>
      <c r="B126" s="29" t="s">
        <v>408</v>
      </c>
      <c r="C126" s="30">
        <v>4.0999999999999996</v>
      </c>
      <c r="D126" s="29">
        <v>10000371</v>
      </c>
      <c r="E126" s="31" t="s">
        <v>304</v>
      </c>
      <c r="F126" s="33">
        <v>4</v>
      </c>
    </row>
    <row r="127" spans="1:9">
      <c r="A127" s="29">
        <v>10001477</v>
      </c>
      <c r="B127" s="29" t="s">
        <v>409</v>
      </c>
      <c r="C127" s="30">
        <v>4.0999999999999996</v>
      </c>
      <c r="D127" s="29">
        <v>10001477</v>
      </c>
      <c r="E127" s="31" t="s">
        <v>304</v>
      </c>
      <c r="F127" s="33">
        <v>4</v>
      </c>
    </row>
    <row r="128" spans="1:9">
      <c r="A128" s="29">
        <v>10001471</v>
      </c>
      <c r="B128" s="29" t="s">
        <v>410</v>
      </c>
      <c r="C128" s="30">
        <v>4.0999999999999996</v>
      </c>
      <c r="D128" s="29">
        <v>10001471</v>
      </c>
      <c r="E128" s="31" t="s">
        <v>304</v>
      </c>
      <c r="F128" s="33">
        <v>4</v>
      </c>
    </row>
    <row r="129" spans="1:6">
      <c r="A129" s="29">
        <v>10001475</v>
      </c>
      <c r="B129" s="29" t="s">
        <v>411</v>
      </c>
      <c r="C129" s="30">
        <v>4.0999999999999996</v>
      </c>
      <c r="D129" s="29">
        <v>10001475</v>
      </c>
      <c r="E129" s="31" t="s">
        <v>304</v>
      </c>
      <c r="F129" s="33">
        <v>4</v>
      </c>
    </row>
    <row r="130" spans="1:6">
      <c r="A130" s="29">
        <v>10001472</v>
      </c>
      <c r="B130" s="29" t="s">
        <v>412</v>
      </c>
      <c r="C130" s="30">
        <v>4.0999999999999996</v>
      </c>
      <c r="D130" s="29">
        <v>10001472</v>
      </c>
      <c r="E130" s="31" t="s">
        <v>304</v>
      </c>
      <c r="F130" s="33">
        <v>4</v>
      </c>
    </row>
    <row r="131" spans="1:6">
      <c r="A131" s="29">
        <v>10000631</v>
      </c>
      <c r="B131" s="29" t="s">
        <v>413</v>
      </c>
      <c r="C131" s="30">
        <v>4.0999999999999996</v>
      </c>
      <c r="D131" s="29">
        <v>10000631</v>
      </c>
      <c r="E131" s="31" t="s">
        <v>304</v>
      </c>
      <c r="F131" s="33">
        <v>4</v>
      </c>
    </row>
    <row r="132" spans="1:6">
      <c r="A132" s="29">
        <v>10000629</v>
      </c>
      <c r="B132" s="29" t="s">
        <v>414</v>
      </c>
      <c r="C132" s="30">
        <v>4.0999999999999996</v>
      </c>
      <c r="D132" s="29">
        <v>10000629</v>
      </c>
      <c r="E132" s="31" t="s">
        <v>304</v>
      </c>
      <c r="F132" s="33">
        <v>4</v>
      </c>
    </row>
    <row r="133" spans="1:6">
      <c r="A133" s="39">
        <v>10004768</v>
      </c>
      <c r="B133" s="40" t="s">
        <v>415</v>
      </c>
      <c r="C133" s="30">
        <v>4.2</v>
      </c>
      <c r="D133" s="39">
        <v>10004768</v>
      </c>
      <c r="E133" s="31" t="s">
        <v>304</v>
      </c>
      <c r="F133" s="33">
        <v>4.2</v>
      </c>
    </row>
    <row r="134" spans="1:6">
      <c r="A134" s="39">
        <v>10004769</v>
      </c>
      <c r="B134" s="40" t="s">
        <v>416</v>
      </c>
      <c r="C134" s="30">
        <v>4.2</v>
      </c>
      <c r="D134" s="39">
        <v>10004769</v>
      </c>
      <c r="E134" s="31" t="s">
        <v>304</v>
      </c>
      <c r="F134" s="33">
        <v>4.2</v>
      </c>
    </row>
    <row r="135" spans="1:6">
      <c r="A135" s="29">
        <v>10000410</v>
      </c>
      <c r="B135" s="29" t="s">
        <v>417</v>
      </c>
      <c r="C135" s="30">
        <v>4.5999999999999996</v>
      </c>
      <c r="D135" s="29">
        <v>10000410</v>
      </c>
      <c r="E135" s="31" t="s">
        <v>304</v>
      </c>
      <c r="F135" s="33">
        <v>4.5</v>
      </c>
    </row>
    <row r="136" spans="1:6">
      <c r="A136" s="29">
        <v>10000407</v>
      </c>
      <c r="B136" s="29" t="s">
        <v>418</v>
      </c>
      <c r="C136" s="30">
        <v>4.5999999999999996</v>
      </c>
      <c r="D136" s="29">
        <v>10000407</v>
      </c>
      <c r="E136" s="31" t="s">
        <v>304</v>
      </c>
      <c r="F136" s="33">
        <v>4.5</v>
      </c>
    </row>
    <row r="137" spans="1:6">
      <c r="A137" s="29">
        <v>10003619</v>
      </c>
      <c r="B137" s="29" t="s">
        <v>419</v>
      </c>
      <c r="C137" s="30">
        <v>4.5999999999999996</v>
      </c>
      <c r="D137" s="29">
        <v>10003619</v>
      </c>
      <c r="E137" s="31" t="s">
        <v>304</v>
      </c>
      <c r="F137" s="33">
        <v>4.5</v>
      </c>
    </row>
    <row r="138" spans="1:6">
      <c r="A138" s="29">
        <v>10003618</v>
      </c>
      <c r="B138" s="29" t="s">
        <v>420</v>
      </c>
      <c r="C138" s="30">
        <v>4.5999999999999996</v>
      </c>
      <c r="D138" s="29">
        <v>10003618</v>
      </c>
      <c r="E138" s="31" t="s">
        <v>304</v>
      </c>
      <c r="F138" s="33">
        <v>4.5</v>
      </c>
    </row>
    <row r="139" spans="1:6">
      <c r="A139" s="41">
        <v>10000639</v>
      </c>
      <c r="B139" s="41" t="s">
        <v>421</v>
      </c>
      <c r="C139" s="30">
        <v>4.5</v>
      </c>
      <c r="D139" s="41">
        <v>10000639</v>
      </c>
      <c r="E139" s="31"/>
      <c r="F139" s="32">
        <v>4.5</v>
      </c>
    </row>
    <row r="140" spans="1:6">
      <c r="A140" s="44">
        <v>10000334</v>
      </c>
      <c r="B140" s="45" t="s">
        <v>39</v>
      </c>
      <c r="C140" s="30">
        <v>4.5</v>
      </c>
      <c r="D140" s="44">
        <v>10000334</v>
      </c>
      <c r="E140" s="31"/>
      <c r="F140" s="32">
        <v>4.5</v>
      </c>
    </row>
    <row r="141" spans="1:6">
      <c r="A141" s="44">
        <v>10000330</v>
      </c>
      <c r="B141" s="45" t="s">
        <v>422</v>
      </c>
      <c r="C141" s="30">
        <v>4.5</v>
      </c>
      <c r="D141" s="44">
        <v>10000330</v>
      </c>
      <c r="E141" s="31"/>
      <c r="F141" s="32">
        <v>4.5</v>
      </c>
    </row>
    <row r="142" spans="1:6">
      <c r="A142" s="39">
        <v>10004761</v>
      </c>
      <c r="B142" s="40" t="s">
        <v>423</v>
      </c>
      <c r="C142" s="30">
        <v>4.9000000000000004</v>
      </c>
      <c r="D142" s="39">
        <v>10004761</v>
      </c>
      <c r="E142" s="31" t="s">
        <v>304</v>
      </c>
      <c r="F142" s="33">
        <v>4.9000000000000004</v>
      </c>
    </row>
    <row r="143" spans="1:6">
      <c r="A143" s="44">
        <v>10000052</v>
      </c>
      <c r="B143" s="44" t="s">
        <v>424</v>
      </c>
      <c r="C143" s="30">
        <v>5</v>
      </c>
      <c r="D143" s="44">
        <v>10000052</v>
      </c>
      <c r="E143" s="31" t="s">
        <v>304</v>
      </c>
      <c r="F143" s="33">
        <v>5</v>
      </c>
    </row>
    <row r="144" spans="1:6">
      <c r="A144" s="29">
        <v>10000409</v>
      </c>
      <c r="B144" s="29" t="s">
        <v>425</v>
      </c>
      <c r="C144" s="30">
        <v>5.0999999999999996</v>
      </c>
      <c r="D144" s="29">
        <v>10000409</v>
      </c>
      <c r="E144" s="31" t="s">
        <v>304</v>
      </c>
      <c r="F144" s="33">
        <v>5</v>
      </c>
    </row>
    <row r="145" spans="1:6">
      <c r="A145" s="44">
        <v>10000047</v>
      </c>
      <c r="B145" s="45" t="s">
        <v>426</v>
      </c>
      <c r="C145" s="30">
        <v>5</v>
      </c>
      <c r="D145" s="44">
        <v>10000047</v>
      </c>
      <c r="E145" s="31"/>
      <c r="F145" s="32">
        <v>5</v>
      </c>
    </row>
    <row r="146" spans="1:6">
      <c r="A146" s="41">
        <v>10000462</v>
      </c>
      <c r="B146" s="42" t="s">
        <v>427</v>
      </c>
      <c r="C146" s="30">
        <v>5</v>
      </c>
      <c r="D146" s="41">
        <v>10000462</v>
      </c>
      <c r="E146" s="31" t="s">
        <v>361</v>
      </c>
      <c r="F146" s="32">
        <v>5</v>
      </c>
    </row>
    <row r="147" spans="1:6">
      <c r="A147" s="41">
        <v>10000463</v>
      </c>
      <c r="B147" s="46" t="s">
        <v>428</v>
      </c>
      <c r="C147" s="30">
        <v>5</v>
      </c>
      <c r="D147" s="41">
        <v>10000463</v>
      </c>
      <c r="E147" s="31" t="s">
        <v>361</v>
      </c>
      <c r="F147" s="32">
        <v>5</v>
      </c>
    </row>
    <row r="148" spans="1:6">
      <c r="A148" s="41">
        <v>10000638</v>
      </c>
      <c r="B148" s="41" t="s">
        <v>429</v>
      </c>
      <c r="C148" s="30">
        <v>5</v>
      </c>
      <c r="D148" s="41">
        <v>10000638</v>
      </c>
      <c r="E148" s="31"/>
      <c r="F148" s="32">
        <v>5</v>
      </c>
    </row>
    <row r="149" spans="1:6">
      <c r="A149" s="44">
        <v>10000317</v>
      </c>
      <c r="B149" s="45" t="s">
        <v>430</v>
      </c>
      <c r="C149" s="30">
        <v>5</v>
      </c>
      <c r="D149" s="44">
        <v>10000317</v>
      </c>
      <c r="E149" s="31"/>
      <c r="F149" s="32">
        <v>5</v>
      </c>
    </row>
    <row r="150" spans="1:6">
      <c r="A150" s="44">
        <v>10000049</v>
      </c>
      <c r="B150" s="45" t="s">
        <v>431</v>
      </c>
      <c r="C150" s="30">
        <v>5.5</v>
      </c>
      <c r="D150" s="44">
        <v>10000049</v>
      </c>
      <c r="E150" s="31" t="s">
        <v>304</v>
      </c>
      <c r="F150" s="33">
        <v>5.5</v>
      </c>
    </row>
    <row r="151" spans="1:6">
      <c r="A151" s="44">
        <v>10000331</v>
      </c>
      <c r="B151" s="45" t="s">
        <v>432</v>
      </c>
      <c r="C151" s="30">
        <v>5.5</v>
      </c>
      <c r="D151" s="44">
        <v>10000331</v>
      </c>
      <c r="E151" s="31"/>
      <c r="F151" s="32">
        <v>5.5</v>
      </c>
    </row>
    <row r="152" spans="1:6">
      <c r="A152" s="41">
        <v>10000461</v>
      </c>
      <c r="B152" s="46" t="s">
        <v>433</v>
      </c>
      <c r="C152" s="30">
        <v>5.5</v>
      </c>
      <c r="D152" s="41">
        <v>10000461</v>
      </c>
      <c r="E152" s="31" t="s">
        <v>361</v>
      </c>
      <c r="F152" s="32">
        <v>5.5</v>
      </c>
    </row>
    <row r="153" spans="1:6">
      <c r="A153" s="44">
        <v>10000040</v>
      </c>
      <c r="B153" s="45" t="s">
        <v>434</v>
      </c>
      <c r="C153" s="30">
        <v>5.5</v>
      </c>
      <c r="D153" s="44">
        <v>10000040</v>
      </c>
      <c r="E153" s="31"/>
      <c r="F153" s="32">
        <v>5.5</v>
      </c>
    </row>
    <row r="154" spans="1:6">
      <c r="A154" s="41">
        <v>10000733</v>
      </c>
      <c r="B154" s="42" t="s">
        <v>435</v>
      </c>
      <c r="C154" s="30">
        <v>6</v>
      </c>
      <c r="D154" s="41">
        <v>10000733</v>
      </c>
      <c r="E154" s="31"/>
      <c r="F154" s="32">
        <v>6</v>
      </c>
    </row>
    <row r="155" spans="1:6">
      <c r="A155" s="44">
        <v>10000333</v>
      </c>
      <c r="B155" s="45" t="s">
        <v>436</v>
      </c>
      <c r="C155" s="30">
        <v>6</v>
      </c>
      <c r="D155" s="44">
        <v>10000333</v>
      </c>
      <c r="E155" s="31"/>
      <c r="F155" s="32">
        <v>6</v>
      </c>
    </row>
    <row r="156" spans="1:6">
      <c r="A156" s="41">
        <v>10001089</v>
      </c>
      <c r="B156" s="41" t="s">
        <v>61</v>
      </c>
      <c r="C156" s="30">
        <v>6</v>
      </c>
      <c r="D156" s="41">
        <v>10001089</v>
      </c>
      <c r="E156" s="31"/>
      <c r="F156" s="32">
        <v>6</v>
      </c>
    </row>
    <row r="157" spans="1:6">
      <c r="A157" s="44">
        <v>10000414</v>
      </c>
      <c r="B157" s="45" t="s">
        <v>54</v>
      </c>
      <c r="C157" s="30">
        <v>6</v>
      </c>
      <c r="D157" s="44">
        <v>10000414</v>
      </c>
      <c r="E157" s="31"/>
      <c r="F157" s="32">
        <v>6</v>
      </c>
    </row>
    <row r="158" spans="1:6">
      <c r="A158" s="44">
        <v>10000332</v>
      </c>
      <c r="B158" s="45" t="s">
        <v>437</v>
      </c>
      <c r="C158" s="30">
        <v>6</v>
      </c>
      <c r="D158" s="44">
        <v>10000332</v>
      </c>
      <c r="E158" s="31"/>
      <c r="F158" s="32">
        <v>6</v>
      </c>
    </row>
    <row r="159" spans="1:6">
      <c r="A159" s="44">
        <v>10000303</v>
      </c>
      <c r="B159" s="45" t="s">
        <v>438</v>
      </c>
      <c r="C159" s="30">
        <v>6</v>
      </c>
      <c r="D159" s="44">
        <v>10000303</v>
      </c>
      <c r="E159" s="31"/>
      <c r="F159" s="32">
        <v>6</v>
      </c>
    </row>
    <row r="160" spans="1:6">
      <c r="A160" s="44">
        <v>10000323</v>
      </c>
      <c r="B160" s="45" t="s">
        <v>439</v>
      </c>
      <c r="C160" s="30">
        <v>6.5</v>
      </c>
      <c r="D160" s="44">
        <v>10000323</v>
      </c>
      <c r="E160" s="31"/>
      <c r="F160" s="32">
        <v>6.5</v>
      </c>
    </row>
    <row r="161" spans="1:6">
      <c r="A161" s="44">
        <v>10000419</v>
      </c>
      <c r="B161" s="47" t="s">
        <v>440</v>
      </c>
      <c r="C161" s="30">
        <v>6.5</v>
      </c>
      <c r="D161" s="44">
        <v>10000419</v>
      </c>
      <c r="E161" s="31"/>
      <c r="F161" s="32">
        <v>6.5</v>
      </c>
    </row>
    <row r="162" spans="1:6">
      <c r="A162" s="44">
        <v>10000415</v>
      </c>
      <c r="B162" s="45" t="s">
        <v>55</v>
      </c>
      <c r="C162" s="30">
        <v>6.5</v>
      </c>
      <c r="D162" s="44">
        <v>10000415</v>
      </c>
      <c r="E162" s="31"/>
      <c r="F162" s="32">
        <v>6.5</v>
      </c>
    </row>
    <row r="163" spans="1:6">
      <c r="A163" s="44">
        <v>10000389</v>
      </c>
      <c r="B163" s="45" t="s">
        <v>441</v>
      </c>
      <c r="C163" s="30">
        <v>6.5</v>
      </c>
      <c r="D163" s="44">
        <v>10000389</v>
      </c>
      <c r="E163" s="31"/>
      <c r="F163" s="32">
        <v>6.5</v>
      </c>
    </row>
    <row r="164" spans="1:6">
      <c r="A164" s="44">
        <v>10000390</v>
      </c>
      <c r="B164" s="45" t="s">
        <v>442</v>
      </c>
      <c r="C164" s="30">
        <v>6.5</v>
      </c>
      <c r="D164" s="44">
        <v>10000390</v>
      </c>
      <c r="E164" s="31"/>
      <c r="F164" s="32">
        <v>6.5</v>
      </c>
    </row>
    <row r="165" spans="1:6">
      <c r="A165" s="44">
        <v>10000301</v>
      </c>
      <c r="B165" s="45" t="s">
        <v>443</v>
      </c>
      <c r="C165" s="30">
        <v>6.5</v>
      </c>
      <c r="D165" s="44">
        <v>10000301</v>
      </c>
      <c r="E165" s="31"/>
      <c r="F165" s="32">
        <v>6.5</v>
      </c>
    </row>
    <row r="166" spans="1:6">
      <c r="A166" s="44">
        <v>10000019</v>
      </c>
      <c r="B166" s="45" t="s">
        <v>444</v>
      </c>
      <c r="C166" s="30">
        <v>6.5</v>
      </c>
      <c r="D166" s="44">
        <v>10000019</v>
      </c>
      <c r="E166" s="31"/>
      <c r="F166" s="32">
        <v>6.5</v>
      </c>
    </row>
    <row r="167" spans="1:6">
      <c r="A167" s="44">
        <v>10000425</v>
      </c>
      <c r="B167" s="45" t="s">
        <v>445</v>
      </c>
      <c r="C167" s="30">
        <v>6.5</v>
      </c>
      <c r="D167" s="44">
        <v>10000425</v>
      </c>
      <c r="E167" s="31"/>
      <c r="F167" s="32">
        <v>6.5</v>
      </c>
    </row>
    <row r="168" spans="1:6">
      <c r="A168" s="41">
        <v>10000022</v>
      </c>
      <c r="B168" s="42" t="s">
        <v>446</v>
      </c>
      <c r="C168" s="30">
        <v>6.5</v>
      </c>
      <c r="D168" s="41">
        <v>10000022</v>
      </c>
      <c r="E168" s="31"/>
      <c r="F168" s="32">
        <v>6.5</v>
      </c>
    </row>
    <row r="169" spans="1:6">
      <c r="A169" s="44">
        <v>10004482</v>
      </c>
      <c r="B169" s="45" t="s">
        <v>37</v>
      </c>
      <c r="C169" s="30">
        <v>6.8</v>
      </c>
      <c r="D169" s="44">
        <v>10004482</v>
      </c>
      <c r="E169" s="31"/>
      <c r="F169" s="32">
        <v>6.8</v>
      </c>
    </row>
    <row r="170" spans="1:6">
      <c r="A170" s="41">
        <v>10004080</v>
      </c>
      <c r="B170" s="41" t="s">
        <v>447</v>
      </c>
      <c r="C170" s="30">
        <v>3.64</v>
      </c>
      <c r="D170" s="41">
        <v>10004080</v>
      </c>
      <c r="E170" s="31"/>
      <c r="F170" s="32">
        <v>3.64</v>
      </c>
    </row>
    <row r="171" spans="1:6">
      <c r="A171" s="44">
        <v>10000296</v>
      </c>
      <c r="B171" s="45" t="s">
        <v>448</v>
      </c>
      <c r="C171" s="30">
        <v>7</v>
      </c>
      <c r="D171" s="44">
        <v>10000296</v>
      </c>
      <c r="E171" s="31"/>
      <c r="F171" s="32">
        <v>7</v>
      </c>
    </row>
    <row r="172" spans="1:6">
      <c r="A172" s="41">
        <v>10000017</v>
      </c>
      <c r="B172" s="41" t="s">
        <v>449</v>
      </c>
      <c r="C172" s="30">
        <v>7</v>
      </c>
      <c r="D172" s="41">
        <v>10000017</v>
      </c>
      <c r="E172" s="31"/>
      <c r="F172" s="32">
        <v>7</v>
      </c>
    </row>
    <row r="173" spans="1:6">
      <c r="A173" s="41">
        <v>10000020</v>
      </c>
      <c r="B173" s="42" t="s">
        <v>35</v>
      </c>
      <c r="C173" s="30">
        <v>7</v>
      </c>
      <c r="D173" s="41">
        <v>10000020</v>
      </c>
      <c r="E173" s="31"/>
      <c r="F173" s="32">
        <v>7</v>
      </c>
    </row>
    <row r="174" spans="1:6">
      <c r="A174" s="44">
        <v>10000039</v>
      </c>
      <c r="B174" s="45" t="s">
        <v>450</v>
      </c>
      <c r="C174" s="30">
        <v>7</v>
      </c>
      <c r="D174" s="44">
        <v>10000039</v>
      </c>
      <c r="E174" s="31"/>
      <c r="F174" s="32">
        <v>7</v>
      </c>
    </row>
    <row r="175" spans="1:6">
      <c r="A175" s="44">
        <v>10000295</v>
      </c>
      <c r="B175" s="45" t="s">
        <v>451</v>
      </c>
      <c r="C175" s="30">
        <v>7.5</v>
      </c>
      <c r="D175" s="44">
        <v>10000295</v>
      </c>
      <c r="E175" s="31"/>
      <c r="F175" s="32">
        <v>7.5</v>
      </c>
    </row>
    <row r="176" spans="1:6">
      <c r="A176" s="44">
        <v>10000525</v>
      </c>
      <c r="B176" s="44" t="s">
        <v>452</v>
      </c>
      <c r="C176" s="30">
        <v>7.5</v>
      </c>
      <c r="D176" s="44">
        <v>10000525</v>
      </c>
      <c r="E176" s="31"/>
      <c r="F176" s="32">
        <v>7.5</v>
      </c>
    </row>
    <row r="177" spans="1:9">
      <c r="A177" s="44">
        <v>10000294</v>
      </c>
      <c r="B177" s="45" t="s">
        <v>453</v>
      </c>
      <c r="C177" s="30">
        <v>7.5</v>
      </c>
      <c r="D177" s="44">
        <v>10000294</v>
      </c>
      <c r="E177" s="31"/>
      <c r="F177" s="32">
        <v>7.5</v>
      </c>
    </row>
    <row r="178" spans="1:9">
      <c r="A178" s="44">
        <v>10000442</v>
      </c>
      <c r="B178" s="45" t="s">
        <v>454</v>
      </c>
      <c r="C178" s="30">
        <v>8</v>
      </c>
      <c r="D178" s="44">
        <v>10000442</v>
      </c>
      <c r="E178" s="31"/>
      <c r="F178" s="32">
        <v>8</v>
      </c>
    </row>
    <row r="179" spans="1:9">
      <c r="A179" s="44">
        <v>10000611</v>
      </c>
      <c r="B179" s="44" t="s">
        <v>455</v>
      </c>
      <c r="C179" s="30">
        <v>8</v>
      </c>
      <c r="D179" s="44">
        <v>10000611</v>
      </c>
      <c r="E179" s="31"/>
      <c r="F179" s="32">
        <v>8</v>
      </c>
    </row>
    <row r="180" spans="1:9">
      <c r="A180" s="44">
        <v>10000431</v>
      </c>
      <c r="B180" s="45" t="s">
        <v>456</v>
      </c>
      <c r="C180" s="30">
        <v>8</v>
      </c>
      <c r="D180" s="44">
        <v>10000431</v>
      </c>
      <c r="E180" s="31"/>
      <c r="F180" s="32">
        <v>8</v>
      </c>
    </row>
    <row r="181" spans="1:9" s="22" customFormat="1">
      <c r="A181" s="44">
        <v>10000398</v>
      </c>
      <c r="B181" s="45" t="s">
        <v>457</v>
      </c>
      <c r="C181" s="30">
        <v>8</v>
      </c>
      <c r="D181" s="44">
        <v>10000398</v>
      </c>
      <c r="E181" s="31"/>
      <c r="F181" s="32">
        <v>8</v>
      </c>
      <c r="G181"/>
      <c r="H181"/>
      <c r="I181"/>
    </row>
    <row r="182" spans="1:9">
      <c r="A182" s="44">
        <v>10000441</v>
      </c>
      <c r="B182" s="45" t="s">
        <v>40</v>
      </c>
      <c r="C182" s="30">
        <v>8</v>
      </c>
      <c r="D182" s="44">
        <v>10000441</v>
      </c>
      <c r="E182" s="31"/>
      <c r="F182" s="32">
        <v>8</v>
      </c>
    </row>
    <row r="183" spans="1:9">
      <c r="A183" s="44">
        <v>10000387</v>
      </c>
      <c r="B183" s="45" t="s">
        <v>458</v>
      </c>
      <c r="C183" s="30">
        <v>8</v>
      </c>
      <c r="D183" s="44">
        <v>10000387</v>
      </c>
      <c r="E183" s="31"/>
      <c r="F183" s="32">
        <v>8</v>
      </c>
    </row>
    <row r="184" spans="1:9">
      <c r="A184" s="44">
        <v>10000392</v>
      </c>
      <c r="B184" s="45" t="s">
        <v>459</v>
      </c>
      <c r="C184" s="30">
        <v>8</v>
      </c>
      <c r="D184" s="44">
        <v>10000392</v>
      </c>
      <c r="E184" s="31"/>
      <c r="F184" s="32">
        <v>8</v>
      </c>
    </row>
    <row r="185" spans="1:9">
      <c r="A185" s="44">
        <v>10000391</v>
      </c>
      <c r="B185" s="45" t="s">
        <v>460</v>
      </c>
      <c r="C185" s="30">
        <v>8</v>
      </c>
      <c r="D185" s="44">
        <v>10000391</v>
      </c>
      <c r="E185" s="31"/>
      <c r="F185" s="32">
        <v>8</v>
      </c>
    </row>
    <row r="186" spans="1:9">
      <c r="A186" s="41">
        <v>10003681</v>
      </c>
      <c r="B186" s="41" t="s">
        <v>461</v>
      </c>
      <c r="C186" s="30">
        <v>8.5</v>
      </c>
      <c r="D186" s="41">
        <v>10003681</v>
      </c>
      <c r="E186" s="31"/>
      <c r="F186" s="32">
        <v>8.5</v>
      </c>
    </row>
    <row r="187" spans="1:9">
      <c r="A187" s="44">
        <v>10000423</v>
      </c>
      <c r="B187" s="45" t="s">
        <v>462</v>
      </c>
      <c r="C187" s="30">
        <v>8.5</v>
      </c>
      <c r="D187" s="44">
        <v>10000423</v>
      </c>
      <c r="E187" s="31"/>
      <c r="F187" s="32">
        <v>8.5</v>
      </c>
    </row>
    <row r="188" spans="1:9">
      <c r="A188" s="41">
        <v>10000036</v>
      </c>
      <c r="B188" s="42" t="s">
        <v>463</v>
      </c>
      <c r="C188" s="30">
        <v>8.5</v>
      </c>
      <c r="D188" s="41">
        <v>10000036</v>
      </c>
      <c r="E188" s="31"/>
      <c r="F188" s="32">
        <v>8.5</v>
      </c>
    </row>
    <row r="189" spans="1:9">
      <c r="A189" s="44">
        <v>10001830</v>
      </c>
      <c r="B189" s="44" t="s">
        <v>464</v>
      </c>
      <c r="C189" s="30">
        <v>8.5</v>
      </c>
      <c r="D189" s="44">
        <v>10001830</v>
      </c>
      <c r="E189" s="31"/>
      <c r="F189" s="32">
        <v>8.5</v>
      </c>
    </row>
    <row r="190" spans="1:9">
      <c r="A190" s="41">
        <v>10004792</v>
      </c>
      <c r="B190" s="42" t="s">
        <v>465</v>
      </c>
      <c r="C190" s="30">
        <v>8.5</v>
      </c>
      <c r="D190" s="41">
        <v>10004792</v>
      </c>
      <c r="E190" s="31"/>
      <c r="F190" s="32">
        <v>8.5</v>
      </c>
    </row>
    <row r="191" spans="1:9">
      <c r="A191" s="41">
        <v>10003776</v>
      </c>
      <c r="B191" s="42" t="s">
        <v>466</v>
      </c>
      <c r="C191" s="30">
        <v>8.8000000000000007</v>
      </c>
      <c r="D191" s="41">
        <v>10003776</v>
      </c>
      <c r="E191" s="31"/>
      <c r="F191" s="32">
        <v>8.8000000000000007</v>
      </c>
    </row>
    <row r="192" spans="1:9">
      <c r="A192" s="41">
        <v>10000013</v>
      </c>
      <c r="B192" s="41" t="s">
        <v>467</v>
      </c>
      <c r="C192" s="30">
        <v>9</v>
      </c>
      <c r="D192" s="41">
        <v>10000013</v>
      </c>
      <c r="E192" s="31" t="s">
        <v>468</v>
      </c>
      <c r="F192" s="32">
        <v>9</v>
      </c>
    </row>
    <row r="193" spans="1:6">
      <c r="A193" s="41">
        <v>10000037</v>
      </c>
      <c r="B193" s="42" t="s">
        <v>44</v>
      </c>
      <c r="C193" s="30">
        <v>9</v>
      </c>
      <c r="D193" s="41">
        <v>10000037</v>
      </c>
      <c r="E193" s="31"/>
      <c r="F193" s="32">
        <v>9</v>
      </c>
    </row>
    <row r="194" spans="1:6">
      <c r="A194" s="41">
        <v>10003775</v>
      </c>
      <c r="B194" s="42" t="s">
        <v>469</v>
      </c>
      <c r="C194" s="30">
        <v>9.5</v>
      </c>
      <c r="D194" s="41">
        <v>10003775</v>
      </c>
      <c r="E194" s="31"/>
      <c r="F194" s="32">
        <v>9.5</v>
      </c>
    </row>
    <row r="195" spans="1:6">
      <c r="A195" s="48">
        <v>10004467</v>
      </c>
      <c r="B195" s="48" t="s">
        <v>470</v>
      </c>
      <c r="C195" s="30">
        <v>9.9</v>
      </c>
      <c r="D195" s="48">
        <v>10004467</v>
      </c>
      <c r="E195" s="31"/>
      <c r="F195" s="32">
        <v>9.9</v>
      </c>
    </row>
    <row r="196" spans="1:6">
      <c r="A196" s="41">
        <v>10001524</v>
      </c>
      <c r="B196" s="42" t="s">
        <v>471</v>
      </c>
      <c r="C196" s="30">
        <v>10</v>
      </c>
      <c r="D196" s="41">
        <v>10001524</v>
      </c>
      <c r="E196" s="31"/>
      <c r="F196" s="32">
        <v>10</v>
      </c>
    </row>
    <row r="197" spans="1:6">
      <c r="A197" s="41">
        <v>10003900</v>
      </c>
      <c r="B197" s="42" t="s">
        <v>42</v>
      </c>
      <c r="C197" s="30">
        <v>10</v>
      </c>
      <c r="D197" s="41">
        <v>10003900</v>
      </c>
      <c r="E197" s="31"/>
      <c r="F197" s="32">
        <v>10</v>
      </c>
    </row>
    <row r="198" spans="1:6">
      <c r="A198" s="41">
        <v>10000004</v>
      </c>
      <c r="B198" s="42" t="s">
        <v>472</v>
      </c>
      <c r="C198" s="30">
        <v>10</v>
      </c>
      <c r="D198" s="41">
        <v>10000004</v>
      </c>
      <c r="E198" s="31" t="s">
        <v>473</v>
      </c>
      <c r="F198" s="32">
        <v>10</v>
      </c>
    </row>
    <row r="199" spans="1:6">
      <c r="A199" s="44">
        <v>10000421</v>
      </c>
      <c r="B199" s="45" t="s">
        <v>474</v>
      </c>
      <c r="C199" s="30">
        <v>10</v>
      </c>
      <c r="D199" s="44">
        <v>10000421</v>
      </c>
      <c r="E199" s="31"/>
      <c r="F199" s="32">
        <v>10</v>
      </c>
    </row>
    <row r="200" spans="1:6">
      <c r="A200" s="41">
        <v>10004158</v>
      </c>
      <c r="B200" s="41" t="s">
        <v>43</v>
      </c>
      <c r="C200" s="30">
        <v>10</v>
      </c>
      <c r="D200" s="41">
        <v>10004158</v>
      </c>
      <c r="E200" s="31"/>
      <c r="F200" s="32">
        <v>10</v>
      </c>
    </row>
    <row r="201" spans="1:6">
      <c r="A201" s="41">
        <v>10000009</v>
      </c>
      <c r="B201" s="42" t="s">
        <v>475</v>
      </c>
      <c r="C201" s="30">
        <v>10</v>
      </c>
      <c r="D201" s="41">
        <v>10000009</v>
      </c>
      <c r="E201" s="31" t="s">
        <v>473</v>
      </c>
      <c r="F201" s="32">
        <v>10</v>
      </c>
    </row>
    <row r="202" spans="1:6">
      <c r="A202" s="34">
        <v>10000440</v>
      </c>
      <c r="B202" s="34" t="s">
        <v>476</v>
      </c>
      <c r="C202" s="34">
        <v>10</v>
      </c>
      <c r="D202" s="34">
        <v>10000440</v>
      </c>
      <c r="E202" s="49"/>
      <c r="F202" s="32">
        <v>10</v>
      </c>
    </row>
    <row r="203" spans="1:6">
      <c r="A203" s="41">
        <v>10004656</v>
      </c>
      <c r="B203" s="42" t="s">
        <v>477</v>
      </c>
      <c r="C203" s="30">
        <v>10.5</v>
      </c>
      <c r="D203" s="41">
        <v>10004656</v>
      </c>
      <c r="E203" s="31"/>
      <c r="F203" s="32">
        <v>10.5</v>
      </c>
    </row>
    <row r="204" spans="1:6">
      <c r="A204" s="44">
        <v>10000404</v>
      </c>
      <c r="B204" s="45" t="s">
        <v>478</v>
      </c>
      <c r="C204" s="30">
        <v>11</v>
      </c>
      <c r="D204" s="44">
        <v>10000404</v>
      </c>
      <c r="E204" s="31"/>
      <c r="F204" s="32">
        <v>11</v>
      </c>
    </row>
    <row r="205" spans="1:6">
      <c r="A205" s="50">
        <v>10004360</v>
      </c>
      <c r="B205" s="51" t="s">
        <v>479</v>
      </c>
      <c r="C205" s="30">
        <v>11</v>
      </c>
      <c r="D205" s="50">
        <v>10004360</v>
      </c>
      <c r="E205" s="31" t="s">
        <v>361</v>
      </c>
      <c r="F205" s="32">
        <v>11</v>
      </c>
    </row>
    <row r="206" spans="1:6">
      <c r="A206" s="41">
        <v>10004115</v>
      </c>
      <c r="B206" s="42" t="s">
        <v>480</v>
      </c>
      <c r="C206" s="30">
        <v>11.9</v>
      </c>
      <c r="D206" s="41">
        <v>10004115</v>
      </c>
      <c r="E206" s="31"/>
      <c r="F206" s="32">
        <v>11.9</v>
      </c>
    </row>
    <row r="207" spans="1:6">
      <c r="A207" s="41">
        <v>10001096</v>
      </c>
      <c r="B207" s="41" t="s">
        <v>481</v>
      </c>
      <c r="C207" s="30">
        <v>12</v>
      </c>
      <c r="D207" s="41">
        <v>10001096</v>
      </c>
      <c r="E207" s="31" t="s">
        <v>468</v>
      </c>
      <c r="F207" s="32">
        <v>12</v>
      </c>
    </row>
    <row r="208" spans="1:6">
      <c r="A208" s="44">
        <v>10003899</v>
      </c>
      <c r="B208" s="45" t="s">
        <v>482</v>
      </c>
      <c r="C208" s="30">
        <v>12</v>
      </c>
      <c r="D208" s="44">
        <v>10003899</v>
      </c>
      <c r="E208" s="31"/>
      <c r="F208" s="32">
        <v>12</v>
      </c>
    </row>
    <row r="209" spans="1:9">
      <c r="A209" s="44">
        <v>10000418</v>
      </c>
      <c r="B209" s="45" t="s">
        <v>483</v>
      </c>
      <c r="C209" s="30">
        <v>12</v>
      </c>
      <c r="D209" s="44">
        <v>10000418</v>
      </c>
      <c r="E209" s="31"/>
      <c r="F209" s="32">
        <v>12</v>
      </c>
    </row>
    <row r="210" spans="1:9">
      <c r="A210" s="41">
        <v>10001097</v>
      </c>
      <c r="B210" s="42" t="s">
        <v>484</v>
      </c>
      <c r="C210" s="30">
        <v>12</v>
      </c>
      <c r="D210" s="41">
        <v>10001097</v>
      </c>
      <c r="E210" s="31" t="s">
        <v>473</v>
      </c>
      <c r="F210" s="32">
        <v>12</v>
      </c>
    </row>
    <row r="211" spans="1:9">
      <c r="A211" s="41">
        <v>10000011</v>
      </c>
      <c r="B211" s="42" t="s">
        <v>485</v>
      </c>
      <c r="C211" s="30">
        <v>12</v>
      </c>
      <c r="D211" s="41">
        <v>10000011</v>
      </c>
      <c r="E211" s="31" t="s">
        <v>468</v>
      </c>
      <c r="F211" s="32">
        <v>12</v>
      </c>
    </row>
    <row r="212" spans="1:9" s="20" customFormat="1">
      <c r="A212" s="44">
        <v>10005023</v>
      </c>
      <c r="B212" s="45" t="s">
        <v>486</v>
      </c>
      <c r="C212" s="36">
        <v>13</v>
      </c>
      <c r="D212" s="44">
        <v>10000403</v>
      </c>
      <c r="E212" s="37"/>
      <c r="F212" s="52">
        <v>13</v>
      </c>
      <c r="G212"/>
      <c r="H212"/>
      <c r="I212"/>
    </row>
    <row r="213" spans="1:9">
      <c r="A213" s="41">
        <v>10004150</v>
      </c>
      <c r="B213" s="41" t="s">
        <v>487</v>
      </c>
      <c r="C213" s="30">
        <v>12</v>
      </c>
      <c r="D213" s="41">
        <v>10004150</v>
      </c>
      <c r="E213" s="31" t="s">
        <v>361</v>
      </c>
      <c r="F213" s="32">
        <v>12</v>
      </c>
    </row>
    <row r="214" spans="1:9">
      <c r="A214" s="53">
        <v>10003445</v>
      </c>
      <c r="B214" s="53" t="s">
        <v>488</v>
      </c>
      <c r="C214" s="30">
        <v>12.9</v>
      </c>
      <c r="D214" s="53">
        <v>10003445</v>
      </c>
      <c r="E214" s="31"/>
      <c r="F214" s="32">
        <v>12.9</v>
      </c>
    </row>
    <row r="215" spans="1:9">
      <c r="A215" s="53">
        <v>10003444</v>
      </c>
      <c r="B215" s="54" t="s">
        <v>489</v>
      </c>
      <c r="C215" s="30">
        <v>12.9</v>
      </c>
      <c r="D215" s="53">
        <v>10003444</v>
      </c>
      <c r="E215" s="31"/>
      <c r="F215" s="32">
        <v>12.9</v>
      </c>
    </row>
    <row r="216" spans="1:9">
      <c r="A216" s="53">
        <v>10003563</v>
      </c>
      <c r="B216" s="53" t="s">
        <v>490</v>
      </c>
      <c r="C216" s="30">
        <v>12.9</v>
      </c>
      <c r="D216" s="53">
        <v>10003563</v>
      </c>
      <c r="E216" s="31"/>
      <c r="F216" s="32">
        <v>12.9</v>
      </c>
    </row>
    <row r="217" spans="1:9">
      <c r="A217" s="53">
        <v>10003443</v>
      </c>
      <c r="B217" s="54" t="s">
        <v>491</v>
      </c>
      <c r="C217" s="30">
        <v>12.9</v>
      </c>
      <c r="D217" s="53">
        <v>10003443</v>
      </c>
      <c r="E217" s="31"/>
      <c r="F217" s="32">
        <v>12.9</v>
      </c>
    </row>
    <row r="218" spans="1:9">
      <c r="A218" s="41">
        <v>10004495</v>
      </c>
      <c r="B218" s="55" t="s">
        <v>62</v>
      </c>
      <c r="C218" s="30">
        <v>12.9</v>
      </c>
      <c r="D218" s="41">
        <v>10004495</v>
      </c>
      <c r="E218" s="31"/>
      <c r="F218" s="32">
        <v>12.9</v>
      </c>
    </row>
    <row r="219" spans="1:9">
      <c r="A219" s="41">
        <v>10003510</v>
      </c>
      <c r="B219" s="42" t="s">
        <v>492</v>
      </c>
      <c r="C219" s="30">
        <v>13</v>
      </c>
      <c r="D219" s="41">
        <v>10003510</v>
      </c>
      <c r="E219" s="31" t="s">
        <v>468</v>
      </c>
      <c r="F219" s="32">
        <v>13</v>
      </c>
    </row>
    <row r="220" spans="1:9">
      <c r="A220" s="41">
        <v>10000010</v>
      </c>
      <c r="B220" s="42" t="s">
        <v>493</v>
      </c>
      <c r="C220" s="30">
        <v>13.5</v>
      </c>
      <c r="D220" s="41">
        <v>10000010</v>
      </c>
      <c r="E220" s="31" t="s">
        <v>473</v>
      </c>
      <c r="F220" s="32">
        <v>13.5</v>
      </c>
    </row>
    <row r="221" spans="1:9">
      <c r="A221" s="50">
        <v>10004358</v>
      </c>
      <c r="B221" s="51" t="s">
        <v>494</v>
      </c>
      <c r="C221" s="30">
        <v>13.5</v>
      </c>
      <c r="D221" s="50">
        <v>10004358</v>
      </c>
      <c r="E221" s="31" t="s">
        <v>361</v>
      </c>
      <c r="F221" s="32">
        <v>13.5</v>
      </c>
    </row>
    <row r="222" spans="1:9" s="20" customFormat="1">
      <c r="A222" s="56">
        <v>10000458</v>
      </c>
      <c r="B222" s="56" t="s">
        <v>38</v>
      </c>
      <c r="C222" s="36">
        <v>13.5</v>
      </c>
      <c r="D222" s="56">
        <v>10000458</v>
      </c>
      <c r="E222" s="37" t="s">
        <v>361</v>
      </c>
      <c r="F222" s="52">
        <v>13.5</v>
      </c>
      <c r="G222"/>
      <c r="H222"/>
      <c r="I222"/>
    </row>
    <row r="223" spans="1:9">
      <c r="A223" s="50">
        <v>10000456</v>
      </c>
      <c r="B223" s="51" t="s">
        <v>495</v>
      </c>
      <c r="C223" s="30">
        <v>13.5</v>
      </c>
      <c r="D223" s="50">
        <v>10000456</v>
      </c>
      <c r="E223" s="31" t="s">
        <v>361</v>
      </c>
      <c r="F223" s="32">
        <v>13.5</v>
      </c>
    </row>
    <row r="224" spans="1:9">
      <c r="A224" s="50">
        <v>10000460</v>
      </c>
      <c r="B224" s="51" t="s">
        <v>496</v>
      </c>
      <c r="C224" s="30">
        <v>13.5</v>
      </c>
      <c r="D224" s="50">
        <v>10000460</v>
      </c>
      <c r="E224" s="31" t="s">
        <v>361</v>
      </c>
      <c r="F224" s="32">
        <v>13.5</v>
      </c>
    </row>
    <row r="225" spans="1:9">
      <c r="A225" s="50">
        <v>10000451</v>
      </c>
      <c r="B225" s="51" t="s">
        <v>497</v>
      </c>
      <c r="C225" s="30">
        <v>13.5</v>
      </c>
      <c r="D225" s="50">
        <v>10000451</v>
      </c>
      <c r="E225" s="31" t="s">
        <v>361</v>
      </c>
      <c r="F225" s="32">
        <v>13.5</v>
      </c>
    </row>
    <row r="226" spans="1:9">
      <c r="A226" s="42">
        <v>10004001</v>
      </c>
      <c r="B226" s="41" t="s">
        <v>498</v>
      </c>
      <c r="C226" s="30">
        <v>13.8</v>
      </c>
      <c r="D226" s="42">
        <v>10004001</v>
      </c>
      <c r="E226" s="31"/>
      <c r="F226" s="32">
        <v>13.8</v>
      </c>
    </row>
    <row r="227" spans="1:9">
      <c r="A227" s="50">
        <v>10004355</v>
      </c>
      <c r="B227" s="51" t="s">
        <v>499</v>
      </c>
      <c r="C227" s="30">
        <v>14</v>
      </c>
      <c r="D227" s="50">
        <v>10004355</v>
      </c>
      <c r="E227" s="31" t="s">
        <v>361</v>
      </c>
      <c r="F227" s="32">
        <v>14</v>
      </c>
    </row>
    <row r="228" spans="1:9" s="20" customFormat="1">
      <c r="A228" s="57">
        <v>10001470</v>
      </c>
      <c r="B228" s="16" t="s">
        <v>500</v>
      </c>
      <c r="C228" s="36">
        <v>14</v>
      </c>
      <c r="D228" s="57">
        <v>10001470</v>
      </c>
      <c r="E228" s="37" t="s">
        <v>361</v>
      </c>
      <c r="F228" s="52">
        <v>14</v>
      </c>
      <c r="G228"/>
      <c r="H228"/>
      <c r="I228"/>
    </row>
    <row r="229" spans="1:9">
      <c r="A229" s="41">
        <v>10004139</v>
      </c>
      <c r="B229" s="41" t="s">
        <v>501</v>
      </c>
      <c r="C229" s="30">
        <v>14.9</v>
      </c>
      <c r="D229" s="41">
        <v>10004139</v>
      </c>
      <c r="E229" s="31" t="s">
        <v>473</v>
      </c>
      <c r="F229" s="32">
        <v>14.9</v>
      </c>
    </row>
    <row r="230" spans="1:9">
      <c r="A230" s="41">
        <v>10004361</v>
      </c>
      <c r="B230" s="41" t="s">
        <v>502</v>
      </c>
      <c r="C230" s="30">
        <v>14.9</v>
      </c>
      <c r="D230" s="41">
        <v>10004361</v>
      </c>
      <c r="E230" s="31" t="s">
        <v>468</v>
      </c>
      <c r="F230" s="32">
        <v>14.9</v>
      </c>
    </row>
    <row r="231" spans="1:9">
      <c r="A231" s="41">
        <v>10003973</v>
      </c>
      <c r="B231" s="42" t="s">
        <v>503</v>
      </c>
      <c r="C231" s="30">
        <v>15</v>
      </c>
      <c r="D231" s="41">
        <v>10003973</v>
      </c>
      <c r="E231" s="31"/>
      <c r="F231" s="32">
        <v>15</v>
      </c>
    </row>
    <row r="232" spans="1:9">
      <c r="A232" s="41">
        <v>10001538</v>
      </c>
      <c r="B232" s="41" t="s">
        <v>504</v>
      </c>
      <c r="C232" s="30">
        <v>15</v>
      </c>
      <c r="D232" s="41">
        <v>10001538</v>
      </c>
      <c r="E232" s="31" t="s">
        <v>361</v>
      </c>
      <c r="F232" s="32">
        <v>15</v>
      </c>
    </row>
    <row r="233" spans="1:9">
      <c r="A233" s="41">
        <v>10000014</v>
      </c>
      <c r="B233" s="41" t="s">
        <v>505</v>
      </c>
      <c r="C233" s="30">
        <v>15</v>
      </c>
      <c r="D233" s="41">
        <v>10000014</v>
      </c>
      <c r="E233" s="31" t="s">
        <v>468</v>
      </c>
      <c r="F233" s="32">
        <v>15</v>
      </c>
    </row>
    <row r="234" spans="1:9">
      <c r="A234" s="41">
        <v>10000021</v>
      </c>
      <c r="B234" s="42" t="s">
        <v>506</v>
      </c>
      <c r="C234" s="30">
        <v>15</v>
      </c>
      <c r="D234" s="41">
        <v>10000021</v>
      </c>
      <c r="E234" s="31"/>
      <c r="F234" s="32">
        <v>15</v>
      </c>
    </row>
    <row r="235" spans="1:9">
      <c r="A235" s="41">
        <v>10000005</v>
      </c>
      <c r="B235" s="42" t="s">
        <v>507</v>
      </c>
      <c r="C235" s="30">
        <v>15</v>
      </c>
      <c r="D235" s="41">
        <v>10000005</v>
      </c>
      <c r="E235" s="31" t="s">
        <v>473</v>
      </c>
      <c r="F235" s="32">
        <v>15</v>
      </c>
    </row>
    <row r="236" spans="1:9">
      <c r="A236" s="41">
        <v>10000025</v>
      </c>
      <c r="B236" s="42" t="s">
        <v>508</v>
      </c>
      <c r="C236" s="30">
        <v>15</v>
      </c>
      <c r="D236" s="41">
        <v>10000025</v>
      </c>
      <c r="E236" s="31"/>
      <c r="F236" s="32">
        <v>15</v>
      </c>
    </row>
    <row r="237" spans="1:9">
      <c r="A237" s="50">
        <v>10004359</v>
      </c>
      <c r="B237" s="51" t="s">
        <v>509</v>
      </c>
      <c r="C237" s="30">
        <v>15.5</v>
      </c>
      <c r="D237" s="50">
        <v>10004359</v>
      </c>
      <c r="E237" s="31" t="s">
        <v>361</v>
      </c>
      <c r="F237" s="32">
        <v>15.5</v>
      </c>
    </row>
    <row r="238" spans="1:9" s="20" customFormat="1">
      <c r="A238" s="57">
        <v>10000448</v>
      </c>
      <c r="B238" s="16" t="s">
        <v>510</v>
      </c>
      <c r="C238" s="36">
        <v>15.5</v>
      </c>
      <c r="D238" s="57">
        <v>10000448</v>
      </c>
      <c r="E238" s="37" t="s">
        <v>361</v>
      </c>
      <c r="F238" s="52">
        <v>15.5</v>
      </c>
      <c r="G238"/>
      <c r="H238"/>
      <c r="I238"/>
    </row>
    <row r="239" spans="1:9">
      <c r="A239" s="50">
        <v>10004356</v>
      </c>
      <c r="B239" s="51" t="s">
        <v>511</v>
      </c>
      <c r="C239" s="30">
        <v>16</v>
      </c>
      <c r="D239" s="50">
        <v>10004356</v>
      </c>
      <c r="E239" s="31" t="s">
        <v>361</v>
      </c>
      <c r="F239" s="32">
        <v>16</v>
      </c>
    </row>
    <row r="240" spans="1:9">
      <c r="A240" s="29">
        <v>10002442</v>
      </c>
      <c r="B240" s="29" t="s">
        <v>512</v>
      </c>
      <c r="C240" s="30">
        <v>88</v>
      </c>
      <c r="D240" s="29">
        <v>10002442</v>
      </c>
      <c r="E240" s="31" t="s">
        <v>303</v>
      </c>
      <c r="F240" s="32">
        <v>88</v>
      </c>
    </row>
    <row r="241" spans="1:6">
      <c r="A241" s="29">
        <v>10002877</v>
      </c>
      <c r="B241" s="29" t="s">
        <v>513</v>
      </c>
      <c r="C241" s="30">
        <v>88</v>
      </c>
      <c r="D241" s="29">
        <v>10002877</v>
      </c>
      <c r="E241" s="31" t="s">
        <v>303</v>
      </c>
      <c r="F241" s="32">
        <v>88</v>
      </c>
    </row>
    <row r="242" spans="1:6">
      <c r="A242" s="29">
        <v>10003925</v>
      </c>
      <c r="B242" s="29" t="s">
        <v>514</v>
      </c>
      <c r="C242" s="30">
        <v>88</v>
      </c>
      <c r="D242" s="29">
        <v>10003925</v>
      </c>
      <c r="E242" s="31" t="s">
        <v>303</v>
      </c>
      <c r="F242" s="32">
        <v>88</v>
      </c>
    </row>
    <row r="243" spans="1:6">
      <c r="A243" s="29">
        <v>10003482</v>
      </c>
      <c r="B243" s="29" t="s">
        <v>515</v>
      </c>
      <c r="C243" s="30">
        <v>98</v>
      </c>
      <c r="D243" s="29">
        <v>10003482</v>
      </c>
      <c r="E243" s="31" t="s">
        <v>303</v>
      </c>
      <c r="F243" s="32">
        <v>98</v>
      </c>
    </row>
    <row r="244" spans="1:6">
      <c r="A244" s="29">
        <v>10003486</v>
      </c>
      <c r="B244" s="29" t="s">
        <v>516</v>
      </c>
      <c r="C244" s="30">
        <v>98</v>
      </c>
      <c r="D244" s="29">
        <v>10003486</v>
      </c>
      <c r="E244" s="31" t="s">
        <v>303</v>
      </c>
      <c r="F244" s="32">
        <v>98</v>
      </c>
    </row>
    <row r="245" spans="1:6">
      <c r="A245" s="29">
        <v>10004070</v>
      </c>
      <c r="B245" s="29" t="s">
        <v>517</v>
      </c>
      <c r="C245" s="30">
        <v>98</v>
      </c>
      <c r="D245" s="29">
        <v>10004070</v>
      </c>
      <c r="E245" s="31" t="s">
        <v>303</v>
      </c>
      <c r="F245" s="32">
        <v>98</v>
      </c>
    </row>
    <row r="246" spans="1:6">
      <c r="A246" s="29">
        <v>10004072</v>
      </c>
      <c r="B246" s="29" t="s">
        <v>518</v>
      </c>
      <c r="C246" s="30">
        <v>98</v>
      </c>
      <c r="D246" s="29">
        <v>10004072</v>
      </c>
      <c r="E246" s="31" t="s">
        <v>303</v>
      </c>
      <c r="F246" s="32">
        <v>98</v>
      </c>
    </row>
    <row r="247" spans="1:6">
      <c r="A247" s="29">
        <v>10004075</v>
      </c>
      <c r="B247" s="29" t="s">
        <v>519</v>
      </c>
      <c r="C247" s="30">
        <v>98</v>
      </c>
      <c r="D247" s="29">
        <v>10004075</v>
      </c>
      <c r="E247" s="31" t="s">
        <v>303</v>
      </c>
      <c r="F247" s="32">
        <v>98</v>
      </c>
    </row>
    <row r="248" spans="1:6">
      <c r="A248" s="29">
        <v>10004399</v>
      </c>
      <c r="B248" s="29" t="s">
        <v>520</v>
      </c>
      <c r="C248" s="30">
        <v>108</v>
      </c>
      <c r="D248" s="29">
        <v>10004399</v>
      </c>
      <c r="E248" s="31" t="s">
        <v>303</v>
      </c>
      <c r="F248" s="32">
        <v>108</v>
      </c>
    </row>
    <row r="249" spans="1:6">
      <c r="A249" s="29">
        <v>10004398</v>
      </c>
      <c r="B249" s="29" t="s">
        <v>521</v>
      </c>
      <c r="C249" s="30">
        <v>108</v>
      </c>
      <c r="D249" s="29">
        <v>10004398</v>
      </c>
      <c r="E249" s="31" t="s">
        <v>303</v>
      </c>
      <c r="F249" s="32">
        <v>108</v>
      </c>
    </row>
    <row r="250" spans="1:6">
      <c r="A250" s="29">
        <v>10002443</v>
      </c>
      <c r="B250" s="29" t="s">
        <v>522</v>
      </c>
      <c r="C250" s="30">
        <v>108</v>
      </c>
      <c r="D250" s="29">
        <v>10002443</v>
      </c>
      <c r="E250" s="31" t="s">
        <v>303</v>
      </c>
      <c r="F250" s="32">
        <v>108</v>
      </c>
    </row>
    <row r="251" spans="1:6">
      <c r="A251" s="29">
        <v>10002227</v>
      </c>
      <c r="B251" s="29" t="s">
        <v>523</v>
      </c>
      <c r="C251" s="30">
        <v>118</v>
      </c>
      <c r="D251" s="29">
        <v>10002227</v>
      </c>
      <c r="E251" s="31" t="s">
        <v>303</v>
      </c>
      <c r="F251" s="32">
        <v>118</v>
      </c>
    </row>
    <row r="252" spans="1:6">
      <c r="A252" s="41">
        <v>10002435</v>
      </c>
      <c r="B252" s="42" t="s">
        <v>524</v>
      </c>
      <c r="C252" s="30">
        <v>118</v>
      </c>
      <c r="D252" s="40">
        <v>10002435</v>
      </c>
      <c r="E252" s="31" t="s">
        <v>525</v>
      </c>
      <c r="F252" s="32">
        <v>118</v>
      </c>
    </row>
    <row r="253" spans="1:6">
      <c r="A253" s="29">
        <v>10004406</v>
      </c>
      <c r="B253" s="29" t="s">
        <v>526</v>
      </c>
      <c r="C253" s="30">
        <v>128</v>
      </c>
      <c r="D253" s="29">
        <v>10004406</v>
      </c>
      <c r="E253" s="31" t="s">
        <v>303</v>
      </c>
      <c r="F253" s="32">
        <v>128</v>
      </c>
    </row>
    <row r="254" spans="1:6">
      <c r="A254" s="29">
        <v>10004401</v>
      </c>
      <c r="B254" s="29" t="s">
        <v>527</v>
      </c>
      <c r="C254" s="30">
        <v>128</v>
      </c>
      <c r="D254" s="29">
        <v>10004401</v>
      </c>
      <c r="E254" s="31" t="s">
        <v>303</v>
      </c>
      <c r="F254" s="32">
        <v>128</v>
      </c>
    </row>
    <row r="255" spans="1:6">
      <c r="A255" s="29">
        <v>10004424</v>
      </c>
      <c r="B255" s="29" t="s">
        <v>528</v>
      </c>
      <c r="C255" s="30">
        <v>128</v>
      </c>
      <c r="D255" s="29">
        <v>10004424</v>
      </c>
      <c r="E255" s="31" t="s">
        <v>303</v>
      </c>
      <c r="F255" s="32">
        <v>128</v>
      </c>
    </row>
    <row r="256" spans="1:6">
      <c r="A256" s="29">
        <v>10002289</v>
      </c>
      <c r="B256" s="29" t="s">
        <v>529</v>
      </c>
      <c r="C256" s="30">
        <v>128</v>
      </c>
      <c r="D256" s="29">
        <v>10002289</v>
      </c>
      <c r="E256" s="31" t="s">
        <v>303</v>
      </c>
      <c r="F256" s="32">
        <v>128</v>
      </c>
    </row>
    <row r="257" spans="1:6">
      <c r="A257" s="29">
        <v>10004389</v>
      </c>
      <c r="B257" s="29" t="s">
        <v>530</v>
      </c>
      <c r="C257" s="30">
        <v>128</v>
      </c>
      <c r="D257" s="29">
        <v>10004389</v>
      </c>
      <c r="E257" s="31" t="s">
        <v>303</v>
      </c>
      <c r="F257" s="32">
        <v>128</v>
      </c>
    </row>
    <row r="258" spans="1:6">
      <c r="A258" s="29">
        <v>10002263</v>
      </c>
      <c r="B258" s="29" t="s">
        <v>531</v>
      </c>
      <c r="C258" s="30">
        <v>128</v>
      </c>
      <c r="D258" s="29">
        <v>10002263</v>
      </c>
      <c r="E258" s="31" t="s">
        <v>303</v>
      </c>
      <c r="F258" s="32">
        <v>128</v>
      </c>
    </row>
    <row r="259" spans="1:6">
      <c r="A259" s="29">
        <v>10002311</v>
      </c>
      <c r="B259" s="29" t="s">
        <v>532</v>
      </c>
      <c r="C259" s="30">
        <v>128</v>
      </c>
      <c r="D259" s="29">
        <v>10002311</v>
      </c>
      <c r="E259" s="31" t="s">
        <v>303</v>
      </c>
      <c r="F259" s="32">
        <v>128</v>
      </c>
    </row>
    <row r="260" spans="1:6">
      <c r="A260" s="29">
        <v>10004422</v>
      </c>
      <c r="B260" s="29" t="s">
        <v>533</v>
      </c>
      <c r="C260" s="30">
        <v>138</v>
      </c>
      <c r="D260" s="29">
        <v>10004422</v>
      </c>
      <c r="E260" s="31" t="s">
        <v>303</v>
      </c>
      <c r="F260" s="32">
        <v>138</v>
      </c>
    </row>
    <row r="261" spans="1:6">
      <c r="A261" s="29">
        <v>10003483</v>
      </c>
      <c r="B261" s="29" t="s">
        <v>534</v>
      </c>
      <c r="C261" s="30">
        <v>138</v>
      </c>
      <c r="D261" s="29">
        <v>10003483</v>
      </c>
      <c r="E261" s="31" t="s">
        <v>303</v>
      </c>
      <c r="F261" s="32">
        <v>138</v>
      </c>
    </row>
    <row r="262" spans="1:6">
      <c r="A262" s="29">
        <v>10003487</v>
      </c>
      <c r="B262" s="29" t="s">
        <v>535</v>
      </c>
      <c r="C262" s="30">
        <v>138</v>
      </c>
      <c r="D262" s="29">
        <v>10003487</v>
      </c>
      <c r="E262" s="31" t="s">
        <v>303</v>
      </c>
      <c r="F262" s="32">
        <v>138</v>
      </c>
    </row>
    <row r="263" spans="1:6">
      <c r="A263" s="29">
        <v>10004421</v>
      </c>
      <c r="B263" s="29" t="s">
        <v>536</v>
      </c>
      <c r="C263" s="30">
        <v>138</v>
      </c>
      <c r="D263" s="29">
        <v>10004421</v>
      </c>
      <c r="E263" s="31" t="s">
        <v>303</v>
      </c>
      <c r="F263" s="32">
        <v>138</v>
      </c>
    </row>
    <row r="264" spans="1:6">
      <c r="A264" s="29">
        <v>10002317</v>
      </c>
      <c r="B264" s="29" t="s">
        <v>537</v>
      </c>
      <c r="C264" s="30">
        <v>138</v>
      </c>
      <c r="D264" s="29">
        <v>10002317</v>
      </c>
      <c r="E264" s="31" t="s">
        <v>303</v>
      </c>
      <c r="F264" s="32">
        <v>138</v>
      </c>
    </row>
    <row r="265" spans="1:6">
      <c r="A265" s="29">
        <v>10002213</v>
      </c>
      <c r="B265" s="29" t="s">
        <v>538</v>
      </c>
      <c r="C265" s="30">
        <v>138</v>
      </c>
      <c r="D265" s="29">
        <v>10002213</v>
      </c>
      <c r="E265" s="31" t="s">
        <v>303</v>
      </c>
      <c r="F265" s="32">
        <v>138</v>
      </c>
    </row>
    <row r="266" spans="1:6">
      <c r="A266" s="29">
        <v>10002277</v>
      </c>
      <c r="B266" s="29" t="s">
        <v>539</v>
      </c>
      <c r="C266" s="30">
        <v>138</v>
      </c>
      <c r="D266" s="29">
        <v>10002277</v>
      </c>
      <c r="E266" s="31" t="s">
        <v>303</v>
      </c>
      <c r="F266" s="32">
        <v>138</v>
      </c>
    </row>
    <row r="267" spans="1:6">
      <c r="A267" s="29">
        <v>10004385</v>
      </c>
      <c r="B267" s="29" t="s">
        <v>540</v>
      </c>
      <c r="C267" s="30">
        <v>138</v>
      </c>
      <c r="D267" s="29">
        <v>10004385</v>
      </c>
      <c r="E267" s="31" t="s">
        <v>303</v>
      </c>
      <c r="F267" s="32">
        <v>138</v>
      </c>
    </row>
    <row r="268" spans="1:6">
      <c r="A268" s="29">
        <v>10004378</v>
      </c>
      <c r="B268" s="29" t="s">
        <v>541</v>
      </c>
      <c r="C268" s="30">
        <v>138</v>
      </c>
      <c r="D268" s="29">
        <v>10004378</v>
      </c>
      <c r="E268" s="31" t="s">
        <v>303</v>
      </c>
      <c r="F268" s="32">
        <v>138</v>
      </c>
    </row>
    <row r="269" spans="1:6">
      <c r="A269" s="29">
        <v>10004407</v>
      </c>
      <c r="B269" s="29" t="s">
        <v>542</v>
      </c>
      <c r="C269" s="30">
        <v>138</v>
      </c>
      <c r="D269" s="29">
        <v>10004407</v>
      </c>
      <c r="E269" s="31" t="s">
        <v>303</v>
      </c>
      <c r="F269" s="32">
        <v>138</v>
      </c>
    </row>
    <row r="270" spans="1:6">
      <c r="A270" s="29">
        <v>10004393</v>
      </c>
      <c r="B270" s="29" t="s">
        <v>543</v>
      </c>
      <c r="C270" s="30">
        <v>138</v>
      </c>
      <c r="D270" s="29">
        <v>10004393</v>
      </c>
      <c r="E270" s="31" t="s">
        <v>303</v>
      </c>
      <c r="F270" s="32">
        <v>138</v>
      </c>
    </row>
    <row r="271" spans="1:6">
      <c r="A271" s="29">
        <v>10004400</v>
      </c>
      <c r="B271" s="29" t="s">
        <v>544</v>
      </c>
      <c r="C271" s="30">
        <v>148</v>
      </c>
      <c r="D271" s="29">
        <v>10004400</v>
      </c>
      <c r="E271" s="31" t="s">
        <v>303</v>
      </c>
      <c r="F271" s="32">
        <v>148</v>
      </c>
    </row>
    <row r="272" spans="1:6">
      <c r="A272" s="29">
        <v>10004391</v>
      </c>
      <c r="B272" s="29" t="s">
        <v>545</v>
      </c>
      <c r="C272" s="30">
        <v>158</v>
      </c>
      <c r="D272" s="29">
        <v>10004391</v>
      </c>
      <c r="E272" s="31" t="s">
        <v>303</v>
      </c>
      <c r="F272" s="32">
        <v>158</v>
      </c>
    </row>
    <row r="273" spans="1:6">
      <c r="A273" s="29">
        <v>10003455</v>
      </c>
      <c r="B273" s="29" t="s">
        <v>546</v>
      </c>
      <c r="C273" s="30">
        <v>168</v>
      </c>
      <c r="D273" s="29">
        <v>10003455</v>
      </c>
      <c r="E273" s="31" t="s">
        <v>303</v>
      </c>
      <c r="F273" s="32">
        <v>168</v>
      </c>
    </row>
    <row r="274" spans="1:6">
      <c r="A274" s="29">
        <v>10002258</v>
      </c>
      <c r="B274" s="29" t="s">
        <v>547</v>
      </c>
      <c r="C274" s="30">
        <v>168</v>
      </c>
      <c r="D274" s="29">
        <v>10002258</v>
      </c>
      <c r="E274" s="31" t="s">
        <v>303</v>
      </c>
      <c r="F274" s="32">
        <v>168</v>
      </c>
    </row>
    <row r="275" spans="1:6">
      <c r="A275" s="29">
        <v>10004428</v>
      </c>
      <c r="B275" s="29" t="s">
        <v>548</v>
      </c>
      <c r="C275" s="30">
        <v>168</v>
      </c>
      <c r="D275" s="29">
        <v>10004428</v>
      </c>
      <c r="E275" s="31" t="s">
        <v>303</v>
      </c>
      <c r="F275" s="32">
        <v>168</v>
      </c>
    </row>
    <row r="276" spans="1:6">
      <c r="A276" s="29">
        <v>10002228</v>
      </c>
      <c r="B276" s="29" t="s">
        <v>549</v>
      </c>
      <c r="C276" s="30">
        <v>168</v>
      </c>
      <c r="D276" s="29">
        <v>10002228</v>
      </c>
      <c r="E276" s="31" t="s">
        <v>303</v>
      </c>
      <c r="F276" s="32">
        <v>168</v>
      </c>
    </row>
    <row r="277" spans="1:6">
      <c r="A277" s="29">
        <v>10003477</v>
      </c>
      <c r="B277" s="29" t="s">
        <v>550</v>
      </c>
      <c r="C277" s="30">
        <v>168</v>
      </c>
      <c r="D277" s="29">
        <v>10003477</v>
      </c>
      <c r="E277" s="31" t="s">
        <v>303</v>
      </c>
      <c r="F277" s="32">
        <v>168</v>
      </c>
    </row>
    <row r="278" spans="1:6">
      <c r="A278" s="29">
        <v>10004404</v>
      </c>
      <c r="B278" s="29" t="s">
        <v>551</v>
      </c>
      <c r="C278" s="30">
        <v>168</v>
      </c>
      <c r="D278" s="29">
        <v>10004404</v>
      </c>
      <c r="E278" s="31" t="s">
        <v>303</v>
      </c>
      <c r="F278" s="32">
        <v>168</v>
      </c>
    </row>
    <row r="279" spans="1:6">
      <c r="A279" s="29">
        <v>10004388</v>
      </c>
      <c r="B279" s="29" t="s">
        <v>552</v>
      </c>
      <c r="C279" s="30">
        <v>168</v>
      </c>
      <c r="D279" s="29">
        <v>10004388</v>
      </c>
      <c r="E279" s="31" t="s">
        <v>303</v>
      </c>
      <c r="F279" s="32">
        <v>168</v>
      </c>
    </row>
    <row r="280" spans="1:6">
      <c r="A280" s="29">
        <v>10004402</v>
      </c>
      <c r="B280" s="29" t="s">
        <v>553</v>
      </c>
      <c r="C280" s="30">
        <v>178</v>
      </c>
      <c r="D280" s="29">
        <v>10004402</v>
      </c>
      <c r="E280" s="31" t="s">
        <v>303</v>
      </c>
      <c r="F280" s="32">
        <v>178</v>
      </c>
    </row>
    <row r="281" spans="1:6">
      <c r="A281" s="29">
        <v>10004425</v>
      </c>
      <c r="B281" s="29" t="s">
        <v>554</v>
      </c>
      <c r="C281" s="30">
        <v>178</v>
      </c>
      <c r="D281" s="29">
        <v>10004425</v>
      </c>
      <c r="E281" s="31" t="s">
        <v>303</v>
      </c>
      <c r="F281" s="32">
        <v>178</v>
      </c>
    </row>
    <row r="282" spans="1:6">
      <c r="A282" s="29">
        <v>10002290</v>
      </c>
      <c r="B282" s="29" t="s">
        <v>555</v>
      </c>
      <c r="C282" s="30">
        <v>178</v>
      </c>
      <c r="D282" s="29">
        <v>10002290</v>
      </c>
      <c r="E282" s="31" t="s">
        <v>303</v>
      </c>
      <c r="F282" s="32">
        <v>178</v>
      </c>
    </row>
    <row r="283" spans="1:6">
      <c r="A283" s="29">
        <v>10002278</v>
      </c>
      <c r="B283" s="29" t="s">
        <v>556</v>
      </c>
      <c r="C283" s="30">
        <v>178</v>
      </c>
      <c r="D283" s="29">
        <v>10002278</v>
      </c>
      <c r="E283" s="31" t="s">
        <v>303</v>
      </c>
      <c r="F283" s="32">
        <v>178</v>
      </c>
    </row>
    <row r="284" spans="1:6">
      <c r="A284" s="29">
        <v>10004390</v>
      </c>
      <c r="B284" s="29" t="s">
        <v>557</v>
      </c>
      <c r="C284" s="30">
        <v>178</v>
      </c>
      <c r="D284" s="29">
        <v>10004390</v>
      </c>
      <c r="E284" s="31" t="s">
        <v>303</v>
      </c>
      <c r="F284" s="32">
        <v>178</v>
      </c>
    </row>
    <row r="285" spans="1:6">
      <c r="A285" s="29">
        <v>10004379</v>
      </c>
      <c r="B285" s="29" t="s">
        <v>558</v>
      </c>
      <c r="C285" s="30">
        <v>178</v>
      </c>
      <c r="D285" s="29">
        <v>10004379</v>
      </c>
      <c r="E285" s="31" t="s">
        <v>303</v>
      </c>
      <c r="F285" s="32">
        <v>178</v>
      </c>
    </row>
    <row r="286" spans="1:6">
      <c r="A286" s="34">
        <v>10004621</v>
      </c>
      <c r="B286" s="34" t="s">
        <v>559</v>
      </c>
      <c r="C286" s="34">
        <v>178</v>
      </c>
      <c r="D286" s="34">
        <v>10004621</v>
      </c>
      <c r="E286" s="43" t="s">
        <v>303</v>
      </c>
      <c r="F286" s="32">
        <v>178</v>
      </c>
    </row>
    <row r="287" spans="1:6">
      <c r="A287" s="29">
        <v>10004423</v>
      </c>
      <c r="B287" s="29" t="s">
        <v>560</v>
      </c>
      <c r="C287" s="30">
        <v>188</v>
      </c>
      <c r="D287" s="29">
        <v>10004423</v>
      </c>
      <c r="E287" s="31" t="s">
        <v>303</v>
      </c>
      <c r="F287" s="32">
        <v>188</v>
      </c>
    </row>
    <row r="288" spans="1:6">
      <c r="A288" s="29">
        <v>10003484</v>
      </c>
      <c r="B288" s="29" t="s">
        <v>561</v>
      </c>
      <c r="C288" s="30">
        <v>188</v>
      </c>
      <c r="D288" s="29">
        <v>10003484</v>
      </c>
      <c r="E288" s="31" t="s">
        <v>303</v>
      </c>
      <c r="F288" s="32">
        <v>188</v>
      </c>
    </row>
    <row r="289" spans="1:6">
      <c r="A289" s="29">
        <v>10003488</v>
      </c>
      <c r="B289" s="29" t="s">
        <v>562</v>
      </c>
      <c r="C289" s="30">
        <v>188</v>
      </c>
      <c r="D289" s="29">
        <v>10003488</v>
      </c>
      <c r="E289" s="31" t="s">
        <v>303</v>
      </c>
      <c r="F289" s="32">
        <v>188</v>
      </c>
    </row>
    <row r="290" spans="1:6">
      <c r="A290" s="29">
        <v>10002360</v>
      </c>
      <c r="B290" s="29" t="s">
        <v>563</v>
      </c>
      <c r="C290" s="30">
        <v>188</v>
      </c>
      <c r="D290" s="29">
        <v>10002360</v>
      </c>
      <c r="E290" s="31" t="s">
        <v>303</v>
      </c>
      <c r="F290" s="32">
        <v>188</v>
      </c>
    </row>
    <row r="291" spans="1:6">
      <c r="A291" s="29">
        <v>10002214</v>
      </c>
      <c r="B291" s="29" t="s">
        <v>564</v>
      </c>
      <c r="C291" s="30">
        <v>188</v>
      </c>
      <c r="D291" s="29">
        <v>10002214</v>
      </c>
      <c r="E291" s="31" t="s">
        <v>303</v>
      </c>
      <c r="F291" s="32">
        <v>188</v>
      </c>
    </row>
    <row r="292" spans="1:6">
      <c r="A292" s="29">
        <v>10004386</v>
      </c>
      <c r="B292" s="29" t="s">
        <v>565</v>
      </c>
      <c r="C292" s="30">
        <v>188</v>
      </c>
      <c r="D292" s="29">
        <v>10004386</v>
      </c>
      <c r="E292" s="31" t="s">
        <v>303</v>
      </c>
      <c r="F292" s="32">
        <v>188</v>
      </c>
    </row>
    <row r="293" spans="1:6">
      <c r="A293" s="29">
        <v>10002312</v>
      </c>
      <c r="B293" s="29" t="s">
        <v>566</v>
      </c>
      <c r="C293" s="30">
        <v>188</v>
      </c>
      <c r="D293" s="29">
        <v>10002312</v>
      </c>
      <c r="E293" s="31" t="s">
        <v>303</v>
      </c>
      <c r="F293" s="32">
        <v>188</v>
      </c>
    </row>
    <row r="294" spans="1:6">
      <c r="A294" s="29">
        <v>10004408</v>
      </c>
      <c r="B294" s="29" t="s">
        <v>567</v>
      </c>
      <c r="C294" s="30">
        <v>188</v>
      </c>
      <c r="D294" s="29">
        <v>10004408</v>
      </c>
      <c r="E294" s="31" t="s">
        <v>303</v>
      </c>
      <c r="F294" s="32">
        <v>188</v>
      </c>
    </row>
    <row r="295" spans="1:6">
      <c r="A295" s="29">
        <v>10002189</v>
      </c>
      <c r="B295" s="29" t="s">
        <v>568</v>
      </c>
      <c r="C295" s="30">
        <v>198</v>
      </c>
      <c r="D295" s="29">
        <v>10002189</v>
      </c>
      <c r="E295" s="31" t="s">
        <v>303</v>
      </c>
      <c r="F295" s="32">
        <v>198</v>
      </c>
    </row>
    <row r="296" spans="1:6">
      <c r="A296" s="29">
        <v>10002318</v>
      </c>
      <c r="B296" s="29" t="s">
        <v>569</v>
      </c>
      <c r="C296" s="30">
        <v>198</v>
      </c>
      <c r="D296" s="29">
        <v>10002318</v>
      </c>
      <c r="E296" s="31" t="s">
        <v>303</v>
      </c>
      <c r="F296" s="32">
        <v>198</v>
      </c>
    </row>
    <row r="297" spans="1:6">
      <c r="A297" s="29">
        <v>10002264</v>
      </c>
      <c r="B297" s="29" t="s">
        <v>570</v>
      </c>
      <c r="C297" s="30">
        <v>198</v>
      </c>
      <c r="D297" s="29">
        <v>10002264</v>
      </c>
      <c r="E297" s="31" t="s">
        <v>303</v>
      </c>
      <c r="F297" s="32">
        <v>198</v>
      </c>
    </row>
    <row r="298" spans="1:6">
      <c r="A298" s="29">
        <v>10004384</v>
      </c>
      <c r="B298" s="29" t="s">
        <v>571</v>
      </c>
      <c r="C298" s="30">
        <v>198</v>
      </c>
      <c r="D298" s="29">
        <v>10004384</v>
      </c>
      <c r="E298" s="31" t="s">
        <v>303</v>
      </c>
      <c r="F298" s="32">
        <v>198</v>
      </c>
    </row>
    <row r="299" spans="1:6">
      <c r="A299" s="29">
        <v>10004394</v>
      </c>
      <c r="B299" s="29" t="s">
        <v>572</v>
      </c>
      <c r="C299" s="30">
        <v>198</v>
      </c>
      <c r="D299" s="29">
        <v>10004394</v>
      </c>
      <c r="E299" s="31" t="s">
        <v>303</v>
      </c>
      <c r="F299" s="32">
        <v>198</v>
      </c>
    </row>
    <row r="300" spans="1:6">
      <c r="A300" s="34">
        <v>10004620</v>
      </c>
      <c r="B300" s="34" t="s">
        <v>573</v>
      </c>
      <c r="C300" s="34">
        <v>198</v>
      </c>
      <c r="D300" s="34">
        <v>10004620</v>
      </c>
      <c r="E300" s="43" t="s">
        <v>303</v>
      </c>
      <c r="F300" s="32">
        <v>198</v>
      </c>
    </row>
    <row r="301" spans="1:6">
      <c r="A301" s="34">
        <v>10004619</v>
      </c>
      <c r="B301" s="34" t="s">
        <v>574</v>
      </c>
      <c r="C301" s="34">
        <v>198</v>
      </c>
      <c r="D301" s="34">
        <v>10004619</v>
      </c>
      <c r="E301" s="43" t="s">
        <v>303</v>
      </c>
      <c r="F301" s="32">
        <v>198</v>
      </c>
    </row>
    <row r="302" spans="1:6">
      <c r="A302" s="29">
        <v>10002366</v>
      </c>
      <c r="B302" s="29" t="s">
        <v>575</v>
      </c>
      <c r="C302" s="30">
        <v>199</v>
      </c>
      <c r="D302" s="29">
        <v>10002366</v>
      </c>
      <c r="E302" s="31" t="s">
        <v>303</v>
      </c>
      <c r="F302" s="32">
        <v>199</v>
      </c>
    </row>
    <row r="303" spans="1:6">
      <c r="A303" s="29">
        <v>10002229</v>
      </c>
      <c r="B303" s="29" t="s">
        <v>576</v>
      </c>
      <c r="C303" s="30">
        <v>208</v>
      </c>
      <c r="D303" s="29">
        <v>10002229</v>
      </c>
      <c r="E303" s="31" t="s">
        <v>303</v>
      </c>
      <c r="F303" s="32">
        <v>208</v>
      </c>
    </row>
    <row r="304" spans="1:6">
      <c r="A304" s="34">
        <v>10004659</v>
      </c>
      <c r="B304" s="34" t="s">
        <v>577</v>
      </c>
      <c r="C304" s="34">
        <v>218</v>
      </c>
      <c r="D304" s="34">
        <v>10004659</v>
      </c>
      <c r="E304" s="43" t="s">
        <v>303</v>
      </c>
      <c r="F304" s="32">
        <v>218</v>
      </c>
    </row>
    <row r="305" spans="1:6">
      <c r="A305" s="29">
        <v>10004427</v>
      </c>
      <c r="B305" s="29" t="s">
        <v>578</v>
      </c>
      <c r="C305" s="30">
        <v>228</v>
      </c>
      <c r="D305" s="29">
        <v>10004427</v>
      </c>
      <c r="E305" s="31" t="s">
        <v>303</v>
      </c>
      <c r="F305" s="32">
        <v>228</v>
      </c>
    </row>
    <row r="306" spans="1:6">
      <c r="A306" s="29">
        <v>10003478</v>
      </c>
      <c r="B306" s="29" t="s">
        <v>579</v>
      </c>
      <c r="C306" s="30">
        <v>228</v>
      </c>
      <c r="D306" s="29">
        <v>10003478</v>
      </c>
      <c r="E306" s="31" t="s">
        <v>303</v>
      </c>
      <c r="F306" s="32">
        <v>228</v>
      </c>
    </row>
    <row r="307" spans="1:6">
      <c r="A307" s="29">
        <v>10004419</v>
      </c>
      <c r="B307" s="29" t="s">
        <v>580</v>
      </c>
      <c r="C307" s="30">
        <v>238</v>
      </c>
      <c r="D307" s="29">
        <v>10004419</v>
      </c>
      <c r="E307" s="31" t="s">
        <v>303</v>
      </c>
      <c r="F307" s="32">
        <v>238</v>
      </c>
    </row>
    <row r="308" spans="1:6">
      <c r="A308" s="29">
        <v>10004429</v>
      </c>
      <c r="B308" s="29" t="s">
        <v>581</v>
      </c>
      <c r="C308" s="30">
        <v>238</v>
      </c>
      <c r="D308" s="29">
        <v>10004429</v>
      </c>
      <c r="E308" s="31" t="s">
        <v>303</v>
      </c>
      <c r="F308" s="32">
        <v>238</v>
      </c>
    </row>
    <row r="309" spans="1:6">
      <c r="A309" s="29">
        <v>10004403</v>
      </c>
      <c r="B309" s="29" t="s">
        <v>582</v>
      </c>
      <c r="C309" s="30">
        <v>238</v>
      </c>
      <c r="D309" s="29">
        <v>10004403</v>
      </c>
      <c r="E309" s="31" t="s">
        <v>303</v>
      </c>
      <c r="F309" s="32">
        <v>238</v>
      </c>
    </row>
    <row r="310" spans="1:6">
      <c r="A310" s="29">
        <v>10004426</v>
      </c>
      <c r="B310" s="29" t="s">
        <v>583</v>
      </c>
      <c r="C310" s="30">
        <v>238</v>
      </c>
      <c r="D310" s="29">
        <v>10004426</v>
      </c>
      <c r="E310" s="31" t="s">
        <v>303</v>
      </c>
      <c r="F310" s="32">
        <v>238</v>
      </c>
    </row>
    <row r="311" spans="1:6">
      <c r="A311" s="29">
        <v>10002332</v>
      </c>
      <c r="B311" s="29" t="s">
        <v>584</v>
      </c>
      <c r="C311" s="30">
        <v>238</v>
      </c>
      <c r="D311" s="29">
        <v>10002332</v>
      </c>
      <c r="E311" s="31" t="s">
        <v>303</v>
      </c>
      <c r="F311" s="32">
        <v>238</v>
      </c>
    </row>
    <row r="312" spans="1:6">
      <c r="A312" s="29">
        <v>10004395</v>
      </c>
      <c r="B312" s="29" t="s">
        <v>585</v>
      </c>
      <c r="C312" s="30">
        <v>238</v>
      </c>
      <c r="D312" s="29">
        <v>10004395</v>
      </c>
      <c r="E312" s="31" t="s">
        <v>303</v>
      </c>
      <c r="F312" s="32">
        <v>238</v>
      </c>
    </row>
    <row r="313" spans="1:6">
      <c r="A313" s="29">
        <v>10004396</v>
      </c>
      <c r="B313" s="29" t="s">
        <v>586</v>
      </c>
      <c r="C313" s="30">
        <v>238</v>
      </c>
      <c r="D313" s="29">
        <v>10004396</v>
      </c>
      <c r="E313" s="31" t="s">
        <v>303</v>
      </c>
      <c r="F313" s="32">
        <v>238</v>
      </c>
    </row>
    <row r="314" spans="1:6">
      <c r="A314" s="29">
        <v>10004397</v>
      </c>
      <c r="B314" s="29" t="s">
        <v>587</v>
      </c>
      <c r="C314" s="30">
        <v>238</v>
      </c>
      <c r="D314" s="29">
        <v>10004397</v>
      </c>
      <c r="E314" s="31" t="s">
        <v>303</v>
      </c>
      <c r="F314" s="32">
        <v>238</v>
      </c>
    </row>
    <row r="315" spans="1:6">
      <c r="A315" s="29">
        <v>10002215</v>
      </c>
      <c r="B315" s="29" t="s">
        <v>588</v>
      </c>
      <c r="C315" s="30">
        <v>238</v>
      </c>
      <c r="D315" s="29">
        <v>10002215</v>
      </c>
      <c r="E315" s="31" t="s">
        <v>303</v>
      </c>
      <c r="F315" s="32">
        <v>238</v>
      </c>
    </row>
    <row r="316" spans="1:6">
      <c r="A316" s="29">
        <v>10002279</v>
      </c>
      <c r="B316" s="29" t="s">
        <v>589</v>
      </c>
      <c r="C316" s="30">
        <v>238</v>
      </c>
      <c r="D316" s="29">
        <v>10002279</v>
      </c>
      <c r="E316" s="31" t="s">
        <v>303</v>
      </c>
      <c r="F316" s="32">
        <v>238</v>
      </c>
    </row>
    <row r="317" spans="1:6">
      <c r="A317" s="29">
        <v>10002313</v>
      </c>
      <c r="B317" s="29" t="s">
        <v>590</v>
      </c>
      <c r="C317" s="30">
        <v>238</v>
      </c>
      <c r="D317" s="29">
        <v>10002313</v>
      </c>
      <c r="E317" s="31" t="s">
        <v>303</v>
      </c>
      <c r="F317" s="32">
        <v>238</v>
      </c>
    </row>
    <row r="318" spans="1:6">
      <c r="A318" s="34">
        <v>10004658</v>
      </c>
      <c r="B318" s="34" t="s">
        <v>591</v>
      </c>
      <c r="C318" s="34">
        <v>238</v>
      </c>
      <c r="D318" s="34">
        <v>10004658</v>
      </c>
      <c r="E318" s="43" t="s">
        <v>303</v>
      </c>
      <c r="F318" s="32">
        <v>238</v>
      </c>
    </row>
    <row r="319" spans="1:6">
      <c r="A319" s="34">
        <v>10004657</v>
      </c>
      <c r="B319" s="34" t="s">
        <v>592</v>
      </c>
      <c r="C319" s="34">
        <v>238</v>
      </c>
      <c r="D319" s="34">
        <v>10004657</v>
      </c>
      <c r="E319" s="43" t="s">
        <v>303</v>
      </c>
      <c r="F319" s="32">
        <v>238</v>
      </c>
    </row>
    <row r="320" spans="1:6">
      <c r="A320" s="29">
        <v>10002361</v>
      </c>
      <c r="B320" s="29" t="s">
        <v>593</v>
      </c>
      <c r="C320" s="30">
        <v>248</v>
      </c>
      <c r="D320" s="29">
        <v>10002361</v>
      </c>
      <c r="E320" s="31" t="s">
        <v>303</v>
      </c>
      <c r="F320" s="32">
        <v>248</v>
      </c>
    </row>
    <row r="321" spans="1:6">
      <c r="A321" s="29">
        <v>10002357</v>
      </c>
      <c r="B321" s="29" t="s">
        <v>594</v>
      </c>
      <c r="C321" s="30">
        <v>248</v>
      </c>
      <c r="D321" s="29">
        <v>10002357</v>
      </c>
      <c r="E321" s="31" t="s">
        <v>303</v>
      </c>
      <c r="F321" s="32">
        <v>248</v>
      </c>
    </row>
    <row r="322" spans="1:6">
      <c r="A322" s="29">
        <v>10002291</v>
      </c>
      <c r="B322" s="29" t="s">
        <v>595</v>
      </c>
      <c r="C322" s="30">
        <v>248</v>
      </c>
      <c r="D322" s="29">
        <v>10002291</v>
      </c>
      <c r="E322" s="31" t="s">
        <v>303</v>
      </c>
      <c r="F322" s="32">
        <v>248</v>
      </c>
    </row>
    <row r="323" spans="1:6">
      <c r="A323" s="29">
        <v>10004414</v>
      </c>
      <c r="B323" s="29" t="s">
        <v>596</v>
      </c>
      <c r="C323" s="30">
        <v>248</v>
      </c>
      <c r="D323" s="29">
        <v>10004414</v>
      </c>
      <c r="E323" s="31" t="s">
        <v>303</v>
      </c>
      <c r="F323" s="32">
        <v>248</v>
      </c>
    </row>
    <row r="324" spans="1:6">
      <c r="A324" s="29">
        <v>10002283</v>
      </c>
      <c r="B324" s="29" t="s">
        <v>597</v>
      </c>
      <c r="C324" s="30">
        <v>248</v>
      </c>
      <c r="D324" s="29">
        <v>10002283</v>
      </c>
      <c r="E324" s="31" t="s">
        <v>303</v>
      </c>
      <c r="F324" s="32">
        <v>248</v>
      </c>
    </row>
    <row r="325" spans="1:6">
      <c r="A325" s="29">
        <v>10004380</v>
      </c>
      <c r="B325" s="29" t="s">
        <v>598</v>
      </c>
      <c r="C325" s="30">
        <v>248</v>
      </c>
      <c r="D325" s="29">
        <v>10004380</v>
      </c>
      <c r="E325" s="31" t="s">
        <v>303</v>
      </c>
      <c r="F325" s="32">
        <v>248</v>
      </c>
    </row>
    <row r="326" spans="1:6">
      <c r="A326" s="29">
        <v>10004409</v>
      </c>
      <c r="B326" s="29" t="s">
        <v>599</v>
      </c>
      <c r="C326" s="30">
        <v>248</v>
      </c>
      <c r="D326" s="29">
        <v>10004409</v>
      </c>
      <c r="E326" s="31" t="s">
        <v>303</v>
      </c>
      <c r="F326" s="32">
        <v>248</v>
      </c>
    </row>
    <row r="327" spans="1:6">
      <c r="A327" s="29">
        <v>10003456</v>
      </c>
      <c r="B327" s="29" t="s">
        <v>600</v>
      </c>
      <c r="C327" s="30">
        <v>258</v>
      </c>
      <c r="D327" s="29">
        <v>10003456</v>
      </c>
      <c r="E327" s="31" t="s">
        <v>303</v>
      </c>
      <c r="F327" s="32">
        <v>258</v>
      </c>
    </row>
    <row r="328" spans="1:6">
      <c r="A328" s="29">
        <v>10004418</v>
      </c>
      <c r="B328" s="29" t="s">
        <v>601</v>
      </c>
      <c r="C328" s="30">
        <v>258</v>
      </c>
      <c r="D328" s="29">
        <v>10004418</v>
      </c>
      <c r="E328" s="31" t="s">
        <v>303</v>
      </c>
      <c r="F328" s="32">
        <v>258</v>
      </c>
    </row>
    <row r="329" spans="1:6">
      <c r="A329" s="29">
        <v>10004417</v>
      </c>
      <c r="B329" s="29" t="s">
        <v>602</v>
      </c>
      <c r="C329" s="30">
        <v>258</v>
      </c>
      <c r="D329" s="29">
        <v>10004417</v>
      </c>
      <c r="E329" s="31" t="s">
        <v>303</v>
      </c>
      <c r="F329" s="32">
        <v>258</v>
      </c>
    </row>
    <row r="330" spans="1:6">
      <c r="A330" s="29">
        <v>10002259</v>
      </c>
      <c r="B330" s="29" t="s">
        <v>603</v>
      </c>
      <c r="C330" s="30">
        <v>258</v>
      </c>
      <c r="D330" s="29">
        <v>10002259</v>
      </c>
      <c r="E330" s="31" t="s">
        <v>303</v>
      </c>
      <c r="F330" s="32">
        <v>258</v>
      </c>
    </row>
    <row r="331" spans="1:6">
      <c r="A331" s="29">
        <v>10002190</v>
      </c>
      <c r="B331" s="29" t="s">
        <v>604</v>
      </c>
      <c r="C331" s="30">
        <v>258</v>
      </c>
      <c r="D331" s="29">
        <v>10002190</v>
      </c>
      <c r="E331" s="31" t="s">
        <v>303</v>
      </c>
      <c r="F331" s="32">
        <v>258</v>
      </c>
    </row>
    <row r="332" spans="1:6">
      <c r="A332" s="29">
        <v>10002319</v>
      </c>
      <c r="B332" s="29" t="s">
        <v>605</v>
      </c>
      <c r="C332" s="30">
        <v>258</v>
      </c>
      <c r="D332" s="29">
        <v>10002319</v>
      </c>
      <c r="E332" s="31" t="s">
        <v>303</v>
      </c>
      <c r="F332" s="32">
        <v>258</v>
      </c>
    </row>
    <row r="333" spans="1:6">
      <c r="A333" s="29">
        <v>10004387</v>
      </c>
      <c r="B333" s="29" t="s">
        <v>606</v>
      </c>
      <c r="C333" s="30">
        <v>258</v>
      </c>
      <c r="D333" s="29">
        <v>10004387</v>
      </c>
      <c r="E333" s="31" t="s">
        <v>303</v>
      </c>
      <c r="F333" s="32">
        <v>258</v>
      </c>
    </row>
    <row r="334" spans="1:6">
      <c r="A334" s="29">
        <v>10003843</v>
      </c>
      <c r="B334" s="29" t="s">
        <v>607</v>
      </c>
      <c r="C334" s="30">
        <v>268</v>
      </c>
      <c r="D334" s="29">
        <v>10003843</v>
      </c>
      <c r="E334" s="31" t="s">
        <v>303</v>
      </c>
      <c r="F334" s="32">
        <v>268</v>
      </c>
    </row>
    <row r="335" spans="1:6">
      <c r="A335" s="29">
        <v>10004420</v>
      </c>
      <c r="B335" s="29" t="s">
        <v>608</v>
      </c>
      <c r="C335" s="30">
        <v>268</v>
      </c>
      <c r="D335" s="29">
        <v>10004420</v>
      </c>
      <c r="E335" s="31" t="s">
        <v>303</v>
      </c>
      <c r="F335" s="32">
        <v>268</v>
      </c>
    </row>
    <row r="336" spans="1:6">
      <c r="A336" s="58">
        <v>10003485</v>
      </c>
      <c r="B336" s="58" t="s">
        <v>609</v>
      </c>
      <c r="C336" s="30">
        <v>268</v>
      </c>
      <c r="D336" s="58">
        <v>10003485</v>
      </c>
      <c r="E336" s="31" t="s">
        <v>303</v>
      </c>
      <c r="F336" s="32">
        <v>268</v>
      </c>
    </row>
    <row r="337" spans="1:9">
      <c r="A337" s="58">
        <v>10002265</v>
      </c>
      <c r="B337" s="58" t="s">
        <v>610</v>
      </c>
      <c r="C337" s="30">
        <v>268</v>
      </c>
      <c r="D337" s="58">
        <v>10002265</v>
      </c>
      <c r="E337" s="31" t="s">
        <v>303</v>
      </c>
      <c r="F337" s="32">
        <v>268</v>
      </c>
    </row>
    <row r="338" spans="1:9">
      <c r="A338" s="58">
        <v>10004405</v>
      </c>
      <c r="B338" s="58" t="s">
        <v>611</v>
      </c>
      <c r="C338" s="30">
        <v>268</v>
      </c>
      <c r="D338" s="58">
        <v>10004405</v>
      </c>
      <c r="E338" s="31" t="s">
        <v>303</v>
      </c>
      <c r="F338" s="32">
        <v>268</v>
      </c>
    </row>
    <row r="339" spans="1:9">
      <c r="A339" s="29">
        <v>10004392</v>
      </c>
      <c r="B339" s="29" t="s">
        <v>612</v>
      </c>
      <c r="C339" s="30">
        <v>268</v>
      </c>
      <c r="D339" s="29">
        <v>10004392</v>
      </c>
      <c r="E339" s="31" t="s">
        <v>303</v>
      </c>
      <c r="F339" s="32">
        <v>268</v>
      </c>
    </row>
    <row r="340" spans="1:9">
      <c r="A340" s="34">
        <v>10002436</v>
      </c>
      <c r="B340" s="34" t="s">
        <v>613</v>
      </c>
      <c r="C340" s="34">
        <v>268</v>
      </c>
      <c r="D340" s="34">
        <v>10002436</v>
      </c>
      <c r="E340" s="43" t="s">
        <v>525</v>
      </c>
      <c r="F340" s="32">
        <v>268</v>
      </c>
    </row>
    <row r="341" spans="1:9">
      <c r="A341" s="29">
        <v>10003479</v>
      </c>
      <c r="B341" s="29" t="s">
        <v>614</v>
      </c>
      <c r="C341" s="30">
        <v>278</v>
      </c>
      <c r="D341" s="29">
        <v>10003479</v>
      </c>
      <c r="E341" s="31" t="s">
        <v>303</v>
      </c>
      <c r="F341" s="32">
        <v>278</v>
      </c>
    </row>
    <row r="342" spans="1:9" s="23" customFormat="1">
      <c r="A342" s="29">
        <v>10004416</v>
      </c>
      <c r="B342" s="29" t="s">
        <v>615</v>
      </c>
      <c r="C342" s="30">
        <v>288</v>
      </c>
      <c r="D342" s="29">
        <v>10004416</v>
      </c>
      <c r="E342" s="31" t="s">
        <v>303</v>
      </c>
      <c r="F342" s="32">
        <v>288</v>
      </c>
      <c r="G342"/>
      <c r="H342"/>
      <c r="I342"/>
    </row>
    <row r="343" spans="1:9" s="23" customFormat="1">
      <c r="A343" s="29">
        <v>10003450</v>
      </c>
      <c r="B343" s="29" t="s">
        <v>616</v>
      </c>
      <c r="C343" s="30">
        <v>288</v>
      </c>
      <c r="D343" s="29">
        <v>10003450</v>
      </c>
      <c r="E343" s="31" t="s">
        <v>303</v>
      </c>
      <c r="F343" s="32">
        <v>288</v>
      </c>
      <c r="G343"/>
      <c r="H343"/>
      <c r="I343"/>
    </row>
    <row r="344" spans="1:9" s="23" customFormat="1">
      <c r="A344" s="29">
        <v>10003489</v>
      </c>
      <c r="B344" s="29" t="s">
        <v>617</v>
      </c>
      <c r="C344" s="30">
        <v>288</v>
      </c>
      <c r="D344" s="29">
        <v>10003489</v>
      </c>
      <c r="E344" s="31" t="s">
        <v>303</v>
      </c>
      <c r="F344" s="32">
        <v>288</v>
      </c>
      <c r="G344"/>
      <c r="H344"/>
      <c r="I344"/>
    </row>
    <row r="345" spans="1:9" s="23" customFormat="1">
      <c r="A345" s="29">
        <v>10002230</v>
      </c>
      <c r="B345" s="29" t="s">
        <v>618</v>
      </c>
      <c r="C345" s="30">
        <v>298</v>
      </c>
      <c r="D345" s="29">
        <v>10002230</v>
      </c>
      <c r="E345" s="31" t="s">
        <v>303</v>
      </c>
      <c r="F345" s="32">
        <v>298</v>
      </c>
      <c r="G345"/>
      <c r="H345"/>
      <c r="I345"/>
    </row>
    <row r="346" spans="1:9" s="23" customFormat="1">
      <c r="A346" s="29">
        <v>10002367</v>
      </c>
      <c r="B346" s="29" t="s">
        <v>619</v>
      </c>
      <c r="C346" s="30">
        <v>299</v>
      </c>
      <c r="D346" s="29">
        <v>10002367</v>
      </c>
      <c r="E346" s="31" t="s">
        <v>303</v>
      </c>
      <c r="F346" s="32">
        <v>299</v>
      </c>
      <c r="G346"/>
      <c r="H346"/>
      <c r="I346"/>
    </row>
    <row r="347" spans="1:9" s="23" customFormat="1">
      <c r="A347" s="29">
        <v>10004100</v>
      </c>
      <c r="B347" s="29" t="s">
        <v>620</v>
      </c>
      <c r="C347" s="30">
        <v>300</v>
      </c>
      <c r="D347" s="29">
        <v>10004100</v>
      </c>
      <c r="E347" s="31" t="s">
        <v>304</v>
      </c>
      <c r="F347" s="33">
        <v>300</v>
      </c>
      <c r="G347"/>
      <c r="H347"/>
      <c r="I347"/>
    </row>
    <row r="348" spans="1:9" s="23" customFormat="1">
      <c r="A348" s="29">
        <v>10002292</v>
      </c>
      <c r="B348" s="29" t="s">
        <v>621</v>
      </c>
      <c r="C348" s="30">
        <v>328</v>
      </c>
      <c r="D348" s="29">
        <v>10002292</v>
      </c>
      <c r="E348" s="31" t="s">
        <v>303</v>
      </c>
      <c r="F348" s="32">
        <v>328</v>
      </c>
      <c r="G348"/>
      <c r="H348"/>
      <c r="I348"/>
    </row>
    <row r="349" spans="1:9" s="23" customFormat="1">
      <c r="A349" s="29">
        <v>10004415</v>
      </c>
      <c r="B349" s="29" t="s">
        <v>622</v>
      </c>
      <c r="C349" s="30">
        <v>328</v>
      </c>
      <c r="D349" s="29">
        <v>10004415</v>
      </c>
      <c r="E349" s="31" t="s">
        <v>303</v>
      </c>
      <c r="F349" s="32">
        <v>328</v>
      </c>
      <c r="G349"/>
      <c r="H349"/>
      <c r="I349"/>
    </row>
    <row r="350" spans="1:9" s="23" customFormat="1">
      <c r="A350" s="29">
        <v>10002333</v>
      </c>
      <c r="B350" s="29" t="s">
        <v>623</v>
      </c>
      <c r="C350" s="30">
        <v>338</v>
      </c>
      <c r="D350" s="29">
        <v>10002333</v>
      </c>
      <c r="E350" s="31" t="s">
        <v>303</v>
      </c>
      <c r="F350" s="32">
        <v>338</v>
      </c>
      <c r="G350"/>
      <c r="H350"/>
      <c r="I350"/>
    </row>
    <row r="351" spans="1:9" s="23" customFormat="1">
      <c r="A351" s="29">
        <v>10004410</v>
      </c>
      <c r="B351" s="29" t="s">
        <v>624</v>
      </c>
      <c r="C351" s="30">
        <v>338</v>
      </c>
      <c r="D351" s="29">
        <v>10004410</v>
      </c>
      <c r="E351" s="31" t="s">
        <v>303</v>
      </c>
      <c r="F351" s="32">
        <v>338</v>
      </c>
      <c r="G351"/>
      <c r="H351"/>
      <c r="I351"/>
    </row>
    <row r="352" spans="1:9" s="23" customFormat="1">
      <c r="A352" s="29">
        <v>10002355</v>
      </c>
      <c r="B352" s="29" t="s">
        <v>625</v>
      </c>
      <c r="C352" s="30">
        <v>348</v>
      </c>
      <c r="D352" s="29">
        <v>10002355</v>
      </c>
      <c r="E352" s="31" t="s">
        <v>303</v>
      </c>
      <c r="F352" s="32">
        <v>348</v>
      </c>
      <c r="G352"/>
      <c r="H352"/>
      <c r="I352"/>
    </row>
    <row r="353" spans="1:9" s="23" customFormat="1">
      <c r="A353" s="29">
        <v>10002280</v>
      </c>
      <c r="B353" s="29" t="s">
        <v>626</v>
      </c>
      <c r="C353" s="30">
        <v>348</v>
      </c>
      <c r="D353" s="29">
        <v>10002280</v>
      </c>
      <c r="E353" s="31" t="s">
        <v>303</v>
      </c>
      <c r="F353" s="32">
        <v>348</v>
      </c>
      <c r="G353"/>
      <c r="H353"/>
      <c r="I353"/>
    </row>
    <row r="354" spans="1:9" s="23" customFormat="1">
      <c r="A354" s="29">
        <v>10002314</v>
      </c>
      <c r="B354" s="29" t="s">
        <v>627</v>
      </c>
      <c r="C354" s="30">
        <v>348</v>
      </c>
      <c r="D354" s="29">
        <v>10002314</v>
      </c>
      <c r="E354" s="31" t="s">
        <v>303</v>
      </c>
      <c r="F354" s="32">
        <v>348</v>
      </c>
      <c r="G354"/>
      <c r="H354"/>
      <c r="I354"/>
    </row>
    <row r="355" spans="1:9" s="23" customFormat="1">
      <c r="A355" s="29">
        <v>10004381</v>
      </c>
      <c r="B355" s="29" t="s">
        <v>628</v>
      </c>
      <c r="C355" s="30">
        <v>348</v>
      </c>
      <c r="D355" s="29">
        <v>10004381</v>
      </c>
      <c r="E355" s="31" t="s">
        <v>303</v>
      </c>
      <c r="F355" s="32">
        <v>348</v>
      </c>
      <c r="G355"/>
      <c r="H355"/>
      <c r="I355"/>
    </row>
    <row r="356" spans="1:9" s="23" customFormat="1">
      <c r="A356" s="29">
        <v>10003480</v>
      </c>
      <c r="B356" s="29" t="s">
        <v>629</v>
      </c>
      <c r="C356" s="30">
        <v>350</v>
      </c>
      <c r="D356" s="29">
        <v>10003480</v>
      </c>
      <c r="E356" s="31" t="s">
        <v>303</v>
      </c>
      <c r="F356" s="32">
        <v>350</v>
      </c>
      <c r="G356"/>
      <c r="H356"/>
      <c r="I356"/>
    </row>
    <row r="357" spans="1:9" s="23" customFormat="1">
      <c r="A357" s="29">
        <v>10004101</v>
      </c>
      <c r="B357" s="29" t="s">
        <v>630</v>
      </c>
      <c r="C357" s="30">
        <v>350</v>
      </c>
      <c r="D357" s="29">
        <v>10004101</v>
      </c>
      <c r="E357" s="31" t="s">
        <v>304</v>
      </c>
      <c r="F357" s="33">
        <v>350</v>
      </c>
      <c r="G357"/>
      <c r="H357"/>
      <c r="I357"/>
    </row>
    <row r="358" spans="1:9" s="23" customFormat="1">
      <c r="A358" s="29">
        <v>10002266</v>
      </c>
      <c r="B358" s="29" t="s">
        <v>631</v>
      </c>
      <c r="C358" s="30">
        <v>358</v>
      </c>
      <c r="D358" s="29">
        <v>10002266</v>
      </c>
      <c r="E358" s="31" t="s">
        <v>303</v>
      </c>
      <c r="F358" s="32">
        <v>358</v>
      </c>
      <c r="G358"/>
      <c r="H358"/>
      <c r="I358"/>
    </row>
    <row r="359" spans="1:9" s="23" customFormat="1">
      <c r="A359" s="29">
        <v>10002362</v>
      </c>
      <c r="B359" s="29" t="s">
        <v>632</v>
      </c>
      <c r="C359" s="30">
        <v>368</v>
      </c>
      <c r="D359" s="29">
        <v>10002362</v>
      </c>
      <c r="E359" s="31" t="s">
        <v>303</v>
      </c>
      <c r="F359" s="32">
        <v>368</v>
      </c>
      <c r="G359"/>
      <c r="H359"/>
      <c r="I359"/>
    </row>
    <row r="360" spans="1:9" s="23" customFormat="1">
      <c r="A360" s="29">
        <v>10002358</v>
      </c>
      <c r="B360" s="29" t="s">
        <v>633</v>
      </c>
      <c r="C360" s="30">
        <v>368</v>
      </c>
      <c r="D360" s="29">
        <v>10002358</v>
      </c>
      <c r="E360" s="31" t="s">
        <v>303</v>
      </c>
      <c r="F360" s="32">
        <v>368</v>
      </c>
      <c r="G360"/>
      <c r="H360"/>
      <c r="I360"/>
    </row>
    <row r="361" spans="1:9" s="23" customFormat="1">
      <c r="A361" s="29">
        <v>10002320</v>
      </c>
      <c r="B361" s="29" t="s">
        <v>634</v>
      </c>
      <c r="C361" s="30">
        <v>368</v>
      </c>
      <c r="D361" s="29">
        <v>10002320</v>
      </c>
      <c r="E361" s="31" t="s">
        <v>303</v>
      </c>
      <c r="F361" s="32">
        <v>368</v>
      </c>
      <c r="G361"/>
      <c r="H361"/>
      <c r="I361"/>
    </row>
    <row r="362" spans="1:9" s="23" customFormat="1">
      <c r="A362" s="29">
        <v>10002284</v>
      </c>
      <c r="B362" s="29" t="s">
        <v>635</v>
      </c>
      <c r="C362" s="30">
        <v>368</v>
      </c>
      <c r="D362" s="29">
        <v>10002284</v>
      </c>
      <c r="E362" s="31" t="s">
        <v>303</v>
      </c>
      <c r="F362" s="32">
        <v>368</v>
      </c>
      <c r="G362"/>
      <c r="H362"/>
      <c r="I362"/>
    </row>
    <row r="363" spans="1:9" s="23" customFormat="1">
      <c r="A363" s="29">
        <v>10002232</v>
      </c>
      <c r="B363" s="29" t="s">
        <v>636</v>
      </c>
      <c r="C363" s="30">
        <v>368</v>
      </c>
      <c r="D363" s="29">
        <v>10002232</v>
      </c>
      <c r="E363" s="31" t="s">
        <v>303</v>
      </c>
      <c r="F363" s="32">
        <v>368</v>
      </c>
      <c r="G363"/>
      <c r="H363"/>
      <c r="I363"/>
    </row>
    <row r="364" spans="1:9" s="23" customFormat="1">
      <c r="A364" s="29">
        <v>10003490</v>
      </c>
      <c r="B364" s="29" t="s">
        <v>637</v>
      </c>
      <c r="C364" s="30">
        <v>368</v>
      </c>
      <c r="D364" s="29">
        <v>10003490</v>
      </c>
      <c r="E364" s="31" t="s">
        <v>303</v>
      </c>
      <c r="F364" s="32">
        <v>368</v>
      </c>
      <c r="G364"/>
      <c r="H364"/>
      <c r="I364"/>
    </row>
    <row r="365" spans="1:9" s="23" customFormat="1">
      <c r="A365" s="29">
        <v>10002363</v>
      </c>
      <c r="B365" s="29" t="s">
        <v>638</v>
      </c>
      <c r="C365" s="30">
        <v>368</v>
      </c>
      <c r="D365" s="29">
        <v>10002363</v>
      </c>
      <c r="E365" s="31" t="s">
        <v>303</v>
      </c>
      <c r="F365" s="32">
        <v>368</v>
      </c>
      <c r="G365"/>
      <c r="H365"/>
      <c r="I365"/>
    </row>
    <row r="366" spans="1:9" s="23" customFormat="1">
      <c r="A366" s="29">
        <v>10002368</v>
      </c>
      <c r="B366" s="29" t="s">
        <v>639</v>
      </c>
      <c r="C366" s="30">
        <v>399</v>
      </c>
      <c r="D366" s="29">
        <v>10002368</v>
      </c>
      <c r="E366" s="31" t="s">
        <v>303</v>
      </c>
      <c r="F366" s="32">
        <v>399</v>
      </c>
      <c r="G366"/>
      <c r="H366"/>
      <c r="I366"/>
    </row>
    <row r="367" spans="1:9" s="23" customFormat="1">
      <c r="A367" s="34">
        <v>10000007</v>
      </c>
      <c r="B367" s="34" t="s">
        <v>640</v>
      </c>
      <c r="C367" s="34">
        <v>405</v>
      </c>
      <c r="D367" s="34">
        <v>10000007</v>
      </c>
      <c r="E367" s="43" t="s">
        <v>525</v>
      </c>
      <c r="F367" s="32">
        <v>405</v>
      </c>
      <c r="G367"/>
      <c r="H367"/>
      <c r="I367"/>
    </row>
    <row r="368" spans="1:9" s="23" customFormat="1">
      <c r="A368" s="29">
        <v>10002231</v>
      </c>
      <c r="B368" s="29" t="s">
        <v>641</v>
      </c>
      <c r="C368" s="30">
        <v>428</v>
      </c>
      <c r="D368" s="29">
        <v>10002231</v>
      </c>
      <c r="E368" s="31" t="s">
        <v>303</v>
      </c>
      <c r="F368" s="32">
        <v>428</v>
      </c>
      <c r="G368"/>
      <c r="H368"/>
      <c r="I368"/>
    </row>
    <row r="369" spans="1:9" s="23" customFormat="1">
      <c r="A369" s="29">
        <v>10002285</v>
      </c>
      <c r="B369" s="29" t="s">
        <v>642</v>
      </c>
      <c r="C369" s="30">
        <v>448</v>
      </c>
      <c r="D369" s="29">
        <v>10002285</v>
      </c>
      <c r="E369" s="31" t="s">
        <v>303</v>
      </c>
      <c r="F369" s="32">
        <v>448</v>
      </c>
      <c r="G369"/>
      <c r="H369"/>
      <c r="I369"/>
    </row>
    <row r="370" spans="1:9" s="23" customFormat="1">
      <c r="A370" s="29">
        <v>10002359</v>
      </c>
      <c r="B370" s="29" t="s">
        <v>643</v>
      </c>
      <c r="C370" s="30">
        <v>468</v>
      </c>
      <c r="D370" s="29">
        <v>10002359</v>
      </c>
      <c r="E370" s="31" t="s">
        <v>303</v>
      </c>
      <c r="F370" s="32">
        <v>468</v>
      </c>
      <c r="G370"/>
      <c r="H370"/>
      <c r="I370"/>
    </row>
    <row r="371" spans="1:9" s="23" customFormat="1">
      <c r="A371" s="29">
        <v>10002356</v>
      </c>
      <c r="B371" s="29" t="s">
        <v>644</v>
      </c>
      <c r="C371" s="30">
        <v>468</v>
      </c>
      <c r="D371" s="29">
        <v>10002356</v>
      </c>
      <c r="E371" s="31" t="s">
        <v>303</v>
      </c>
      <c r="F371" s="32">
        <v>468</v>
      </c>
      <c r="G371"/>
      <c r="H371"/>
      <c r="I371"/>
    </row>
    <row r="372" spans="1:9" s="23" customFormat="1">
      <c r="A372" s="29">
        <v>10002293</v>
      </c>
      <c r="B372" s="29" t="s">
        <v>645</v>
      </c>
      <c r="C372" s="30">
        <v>468</v>
      </c>
      <c r="D372" s="29">
        <v>10002293</v>
      </c>
      <c r="E372" s="31" t="s">
        <v>303</v>
      </c>
      <c r="F372" s="32">
        <v>468</v>
      </c>
      <c r="G372"/>
      <c r="H372"/>
      <c r="I372"/>
    </row>
    <row r="373" spans="1:9" s="23" customFormat="1">
      <c r="A373" s="29">
        <v>10002267</v>
      </c>
      <c r="B373" s="29" t="s">
        <v>646</v>
      </c>
      <c r="C373" s="30">
        <v>468</v>
      </c>
      <c r="D373" s="29">
        <v>10002267</v>
      </c>
      <c r="E373" s="31" t="s">
        <v>303</v>
      </c>
      <c r="F373" s="32">
        <v>468</v>
      </c>
      <c r="G373"/>
      <c r="H373"/>
      <c r="I373"/>
    </row>
    <row r="374" spans="1:9" s="23" customFormat="1">
      <c r="A374" s="29">
        <v>10004382</v>
      </c>
      <c r="B374" s="29" t="s">
        <v>647</v>
      </c>
      <c r="C374" s="30">
        <v>468</v>
      </c>
      <c r="D374" s="29">
        <v>10004382</v>
      </c>
      <c r="E374" s="31" t="s">
        <v>303</v>
      </c>
      <c r="F374" s="32">
        <v>468</v>
      </c>
      <c r="G374"/>
      <c r="H374"/>
      <c r="I374"/>
    </row>
    <row r="375" spans="1:9" s="23" customFormat="1">
      <c r="A375" s="29">
        <v>10002233</v>
      </c>
      <c r="B375" s="29" t="s">
        <v>648</v>
      </c>
      <c r="C375" s="30">
        <v>468</v>
      </c>
      <c r="D375" s="29">
        <v>10002233</v>
      </c>
      <c r="E375" s="31" t="s">
        <v>303</v>
      </c>
      <c r="F375" s="32">
        <v>468</v>
      </c>
      <c r="G375"/>
      <c r="H375"/>
      <c r="I375"/>
    </row>
    <row r="376" spans="1:9" s="23" customFormat="1">
      <c r="A376" s="29">
        <v>10003491</v>
      </c>
      <c r="B376" s="29" t="s">
        <v>649</v>
      </c>
      <c r="C376" s="30">
        <v>468</v>
      </c>
      <c r="D376" s="29">
        <v>10003491</v>
      </c>
      <c r="E376" s="31" t="s">
        <v>303</v>
      </c>
      <c r="F376" s="32">
        <v>468</v>
      </c>
      <c r="G376"/>
      <c r="H376"/>
      <c r="I376"/>
    </row>
    <row r="377" spans="1:9" s="23" customFormat="1">
      <c r="A377" s="29">
        <v>10002281</v>
      </c>
      <c r="B377" s="29" t="s">
        <v>650</v>
      </c>
      <c r="C377" s="30">
        <v>478</v>
      </c>
      <c r="D377" s="29">
        <v>10002281</v>
      </c>
      <c r="E377" s="31" t="s">
        <v>303</v>
      </c>
      <c r="F377" s="32">
        <v>478</v>
      </c>
      <c r="G377"/>
      <c r="H377"/>
      <c r="I377"/>
    </row>
    <row r="378" spans="1:9" s="23" customFormat="1">
      <c r="A378" s="29">
        <v>10004411</v>
      </c>
      <c r="B378" s="29" t="s">
        <v>651</v>
      </c>
      <c r="C378" s="30">
        <v>478</v>
      </c>
      <c r="D378" s="29">
        <v>10004411</v>
      </c>
      <c r="E378" s="31" t="s">
        <v>303</v>
      </c>
      <c r="F378" s="32">
        <v>478</v>
      </c>
      <c r="G378"/>
      <c r="H378"/>
      <c r="I378"/>
    </row>
    <row r="379" spans="1:9" s="23" customFormat="1">
      <c r="A379" s="29">
        <v>10002364</v>
      </c>
      <c r="B379" s="29" t="s">
        <v>652</v>
      </c>
      <c r="C379" s="30">
        <v>478</v>
      </c>
      <c r="D379" s="29">
        <v>10002364</v>
      </c>
      <c r="E379" s="31" t="s">
        <v>303</v>
      </c>
      <c r="F379" s="32">
        <v>478</v>
      </c>
      <c r="G379"/>
      <c r="H379"/>
      <c r="I379"/>
    </row>
    <row r="380" spans="1:9" s="23" customFormat="1">
      <c r="A380" s="59">
        <v>10000008</v>
      </c>
      <c r="B380" s="59" t="s">
        <v>653</v>
      </c>
      <c r="C380" s="30">
        <v>486</v>
      </c>
      <c r="D380" s="59">
        <v>10000008</v>
      </c>
      <c r="E380" s="31" t="s">
        <v>525</v>
      </c>
      <c r="F380" s="32">
        <v>486</v>
      </c>
      <c r="G380"/>
      <c r="H380"/>
      <c r="I380"/>
    </row>
    <row r="381" spans="1:9" s="23" customFormat="1">
      <c r="A381" s="29">
        <v>10003481</v>
      </c>
      <c r="B381" s="29" t="s">
        <v>654</v>
      </c>
      <c r="C381" s="30">
        <v>498</v>
      </c>
      <c r="D381" s="29">
        <v>10003481</v>
      </c>
      <c r="E381" s="60" t="s">
        <v>303</v>
      </c>
      <c r="F381" s="32">
        <v>498</v>
      </c>
      <c r="G381"/>
      <c r="H381"/>
      <c r="I381"/>
    </row>
    <row r="382" spans="1:9" s="23" customFormat="1">
      <c r="A382" s="61">
        <v>10002315</v>
      </c>
      <c r="B382" s="61" t="s">
        <v>655</v>
      </c>
      <c r="C382" s="30">
        <v>498</v>
      </c>
      <c r="D382" s="61">
        <v>10002315</v>
      </c>
      <c r="E382" s="31" t="s">
        <v>303</v>
      </c>
      <c r="F382" s="32">
        <v>498</v>
      </c>
      <c r="G382"/>
      <c r="H382"/>
      <c r="I382"/>
    </row>
    <row r="383" spans="1:9" s="23" customFormat="1">
      <c r="A383" s="29">
        <v>10002286</v>
      </c>
      <c r="B383" s="29" t="s">
        <v>656</v>
      </c>
      <c r="C383" s="30">
        <v>568</v>
      </c>
      <c r="D383" s="29">
        <v>10002286</v>
      </c>
      <c r="E383" s="31" t="s">
        <v>303</v>
      </c>
      <c r="F383" s="32">
        <v>568</v>
      </c>
      <c r="G383"/>
      <c r="H383"/>
      <c r="I383"/>
    </row>
    <row r="384" spans="1:9">
      <c r="A384" s="29">
        <v>10002282</v>
      </c>
      <c r="B384" s="29" t="s">
        <v>657</v>
      </c>
      <c r="C384" s="30">
        <v>598</v>
      </c>
      <c r="D384" s="29">
        <v>10002282</v>
      </c>
      <c r="E384" s="31" t="s">
        <v>303</v>
      </c>
      <c r="F384" s="32">
        <v>598</v>
      </c>
    </row>
    <row r="385" spans="1:6">
      <c r="A385" s="34">
        <v>10000093</v>
      </c>
      <c r="B385" s="34" t="s">
        <v>658</v>
      </c>
      <c r="C385" s="34">
        <v>600</v>
      </c>
      <c r="D385" s="34">
        <v>10000093</v>
      </c>
      <c r="E385" s="43" t="s">
        <v>303</v>
      </c>
      <c r="F385" s="32">
        <v>600</v>
      </c>
    </row>
    <row r="386" spans="1:6">
      <c r="A386" s="29">
        <v>10002268</v>
      </c>
      <c r="B386" s="29" t="s">
        <v>659</v>
      </c>
      <c r="C386" s="30">
        <v>608</v>
      </c>
      <c r="D386" s="29">
        <v>10002268</v>
      </c>
      <c r="E386" s="31" t="s">
        <v>303</v>
      </c>
      <c r="F386" s="32">
        <v>608</v>
      </c>
    </row>
    <row r="387" spans="1:6">
      <c r="A387" s="29">
        <v>10002294</v>
      </c>
      <c r="B387" s="29" t="s">
        <v>660</v>
      </c>
      <c r="C387" s="30">
        <v>618</v>
      </c>
      <c r="D387" s="29">
        <v>10002294</v>
      </c>
      <c r="E387" s="31" t="s">
        <v>303</v>
      </c>
      <c r="F387" s="32">
        <v>618</v>
      </c>
    </row>
    <row r="388" spans="1:6">
      <c r="A388" s="29">
        <v>10002234</v>
      </c>
      <c r="B388" s="29" t="s">
        <v>661</v>
      </c>
      <c r="C388" s="30">
        <v>618</v>
      </c>
      <c r="D388" s="29">
        <v>10002234</v>
      </c>
      <c r="E388" s="31" t="s">
        <v>303</v>
      </c>
      <c r="F388" s="32">
        <v>618</v>
      </c>
    </row>
    <row r="389" spans="1:6">
      <c r="A389" s="29">
        <v>10003492</v>
      </c>
      <c r="B389" s="29" t="s">
        <v>662</v>
      </c>
      <c r="C389" s="30">
        <v>618</v>
      </c>
      <c r="D389" s="29">
        <v>10003492</v>
      </c>
      <c r="E389" s="31" t="s">
        <v>303</v>
      </c>
      <c r="F389" s="32">
        <v>618</v>
      </c>
    </row>
    <row r="390" spans="1:6">
      <c r="A390" s="29">
        <v>10002365</v>
      </c>
      <c r="B390" s="29" t="s">
        <v>663</v>
      </c>
      <c r="C390" s="30">
        <v>618</v>
      </c>
      <c r="D390" s="29">
        <v>10002365</v>
      </c>
      <c r="E390" s="31" t="s">
        <v>303</v>
      </c>
      <c r="F390" s="32">
        <v>618</v>
      </c>
    </row>
    <row r="391" spans="1:6">
      <c r="A391" s="29">
        <v>10002316</v>
      </c>
      <c r="B391" s="29" t="s">
        <v>664</v>
      </c>
      <c r="C391" s="30">
        <v>628</v>
      </c>
      <c r="D391" s="29">
        <v>10002316</v>
      </c>
      <c r="E391" s="31" t="s">
        <v>303</v>
      </c>
      <c r="F391" s="32">
        <v>628</v>
      </c>
    </row>
    <row r="392" spans="1:6">
      <c r="A392" s="29">
        <v>10004412</v>
      </c>
      <c r="B392" s="29" t="s">
        <v>665</v>
      </c>
      <c r="C392" s="30">
        <v>628</v>
      </c>
      <c r="D392" s="29">
        <v>10004412</v>
      </c>
      <c r="E392" s="31" t="s">
        <v>303</v>
      </c>
      <c r="F392" s="32">
        <v>628</v>
      </c>
    </row>
    <row r="393" spans="1:6">
      <c r="A393" s="29">
        <v>10002235</v>
      </c>
      <c r="B393" s="29" t="s">
        <v>666</v>
      </c>
      <c r="C393" s="30">
        <v>888</v>
      </c>
      <c r="D393" s="29">
        <v>10002235</v>
      </c>
      <c r="E393" s="31" t="s">
        <v>303</v>
      </c>
      <c r="F393" s="32">
        <v>888</v>
      </c>
    </row>
    <row r="394" spans="1:6">
      <c r="A394" s="29">
        <v>10003493</v>
      </c>
      <c r="B394" s="29" t="s">
        <v>667</v>
      </c>
      <c r="C394" s="30">
        <v>888</v>
      </c>
      <c r="D394" s="29">
        <v>10003493</v>
      </c>
      <c r="E394" s="31" t="s">
        <v>303</v>
      </c>
      <c r="F394" s="32">
        <v>888</v>
      </c>
    </row>
    <row r="395" spans="1:6">
      <c r="A395" s="29">
        <v>10002369</v>
      </c>
      <c r="B395" s="29" t="s">
        <v>668</v>
      </c>
      <c r="C395" s="30">
        <v>888</v>
      </c>
      <c r="D395" s="29">
        <v>10002369</v>
      </c>
      <c r="E395" s="31" t="s">
        <v>303</v>
      </c>
      <c r="F395" s="32">
        <v>888</v>
      </c>
    </row>
    <row r="396" spans="1:6">
      <c r="A396" s="29">
        <v>10003593</v>
      </c>
      <c r="B396" s="29" t="s">
        <v>669</v>
      </c>
      <c r="C396" s="30">
        <v>968</v>
      </c>
      <c r="D396" s="29">
        <v>10003593</v>
      </c>
      <c r="E396" s="31" t="s">
        <v>303</v>
      </c>
      <c r="F396" s="32">
        <v>968</v>
      </c>
    </row>
    <row r="397" spans="1:6">
      <c r="A397" s="29">
        <v>10003591</v>
      </c>
      <c r="B397" s="29" t="s">
        <v>670</v>
      </c>
      <c r="C397" s="30">
        <v>988</v>
      </c>
      <c r="D397" s="29">
        <v>10003591</v>
      </c>
      <c r="E397" s="31" t="s">
        <v>303</v>
      </c>
      <c r="F397" s="32">
        <v>988</v>
      </c>
    </row>
    <row r="398" spans="1:6">
      <c r="A398" s="29">
        <v>10003595</v>
      </c>
      <c r="B398" s="29" t="s">
        <v>671</v>
      </c>
      <c r="C398" s="30">
        <v>988</v>
      </c>
      <c r="D398" s="29">
        <v>10003595</v>
      </c>
      <c r="E398" s="31" t="s">
        <v>303</v>
      </c>
      <c r="F398" s="32">
        <v>988</v>
      </c>
    </row>
    <row r="399" spans="1:6">
      <c r="A399" s="29">
        <v>10004413</v>
      </c>
      <c r="B399" s="29" t="s">
        <v>672</v>
      </c>
      <c r="C399" s="30">
        <v>988</v>
      </c>
      <c r="D399" s="29">
        <v>10004413</v>
      </c>
      <c r="E399" s="31" t="s">
        <v>303</v>
      </c>
      <c r="F399" s="32">
        <v>988</v>
      </c>
    </row>
    <row r="400" spans="1:6">
      <c r="A400" s="29">
        <v>10002236</v>
      </c>
      <c r="B400" s="29" t="s">
        <v>673</v>
      </c>
      <c r="C400" s="30">
        <v>1088</v>
      </c>
      <c r="D400" s="29">
        <v>10002236</v>
      </c>
      <c r="E400" s="31" t="s">
        <v>303</v>
      </c>
      <c r="F400" s="32">
        <v>1088</v>
      </c>
    </row>
    <row r="401" spans="1:6">
      <c r="A401" s="29">
        <v>10003494</v>
      </c>
      <c r="B401" s="29" t="s">
        <v>674</v>
      </c>
      <c r="C401" s="30">
        <v>1088</v>
      </c>
      <c r="D401" s="29">
        <v>10003494</v>
      </c>
      <c r="E401" s="31" t="s">
        <v>303</v>
      </c>
      <c r="F401" s="32">
        <v>1088</v>
      </c>
    </row>
    <row r="402" spans="1:6">
      <c r="A402" s="29">
        <v>10003594</v>
      </c>
      <c r="B402" s="29" t="s">
        <v>675</v>
      </c>
      <c r="C402" s="30">
        <v>1168</v>
      </c>
      <c r="D402" s="29">
        <v>10003594</v>
      </c>
      <c r="E402" s="31" t="s">
        <v>303</v>
      </c>
      <c r="F402" s="32">
        <v>1168</v>
      </c>
    </row>
    <row r="403" spans="1:6">
      <c r="A403" s="29">
        <v>10003592</v>
      </c>
      <c r="B403" s="29" t="s">
        <v>676</v>
      </c>
      <c r="C403" s="30">
        <v>1188</v>
      </c>
      <c r="D403" s="29">
        <v>10003592</v>
      </c>
      <c r="E403" s="31" t="s">
        <v>303</v>
      </c>
      <c r="F403" s="32">
        <v>1188</v>
      </c>
    </row>
    <row r="404" spans="1:6">
      <c r="A404" s="29">
        <v>10003596</v>
      </c>
      <c r="B404" s="29" t="s">
        <v>677</v>
      </c>
      <c r="C404" s="30">
        <v>1188</v>
      </c>
      <c r="D404" s="29">
        <v>10003596</v>
      </c>
      <c r="E404" s="31" t="s">
        <v>303</v>
      </c>
      <c r="F404" s="32">
        <v>1188</v>
      </c>
    </row>
    <row r="405" spans="1:6">
      <c r="A405" s="29">
        <v>10004383</v>
      </c>
      <c r="B405" s="29" t="s">
        <v>678</v>
      </c>
      <c r="C405" s="30">
        <v>1188</v>
      </c>
      <c r="D405" s="29">
        <v>10004383</v>
      </c>
      <c r="E405" s="30" t="s">
        <v>303</v>
      </c>
      <c r="F405" s="32">
        <v>1188</v>
      </c>
    </row>
    <row r="406" spans="1:6">
      <c r="A406" s="34">
        <v>10004905</v>
      </c>
      <c r="B406" s="34" t="s">
        <v>679</v>
      </c>
      <c r="C406" s="34">
        <v>8.9</v>
      </c>
      <c r="D406" s="34">
        <v>10004905</v>
      </c>
      <c r="E406" s="34"/>
      <c r="F406" s="34">
        <v>8.9</v>
      </c>
    </row>
    <row r="407" spans="1:6">
      <c r="A407" s="39">
        <v>10004478</v>
      </c>
      <c r="B407" s="39" t="s">
        <v>680</v>
      </c>
      <c r="C407" s="26">
        <v>12.9</v>
      </c>
      <c r="D407" s="39">
        <v>10004478</v>
      </c>
      <c r="F407" s="26">
        <v>12.9</v>
      </c>
    </row>
    <row r="408" spans="1:6">
      <c r="A408" s="39">
        <v>10004479</v>
      </c>
      <c r="B408" s="39" t="s">
        <v>681</v>
      </c>
      <c r="C408" s="26">
        <v>19.899999999999999</v>
      </c>
      <c r="D408" s="39">
        <v>10004479</v>
      </c>
      <c r="F408" s="26">
        <v>19.899999999999999</v>
      </c>
    </row>
    <row r="409" spans="1:6">
      <c r="A409" s="39">
        <v>10004480</v>
      </c>
      <c r="B409" s="39" t="s">
        <v>682</v>
      </c>
      <c r="C409" s="26">
        <v>49.9</v>
      </c>
      <c r="D409" s="39">
        <v>10004480</v>
      </c>
      <c r="F409" s="26">
        <v>49.9</v>
      </c>
    </row>
    <row r="410" spans="1:6">
      <c r="A410" s="39">
        <v>10004481</v>
      </c>
      <c r="B410" s="39" t="s">
        <v>683</v>
      </c>
      <c r="C410" s="26">
        <v>49.9</v>
      </c>
      <c r="D410" s="39">
        <v>10004481</v>
      </c>
      <c r="F410" s="26">
        <v>49.9</v>
      </c>
    </row>
    <row r="411" spans="1:6">
      <c r="A411" s="29">
        <v>10004792</v>
      </c>
      <c r="B411" s="29" t="s">
        <v>465</v>
      </c>
      <c r="C411" s="30">
        <v>8.5</v>
      </c>
      <c r="D411" s="40">
        <v>10004792</v>
      </c>
      <c r="F411" s="30">
        <v>8.5</v>
      </c>
    </row>
    <row r="412" spans="1:6">
      <c r="A412" s="62">
        <v>10002437</v>
      </c>
      <c r="B412" s="63" t="s">
        <v>684</v>
      </c>
      <c r="C412" s="64">
        <v>268</v>
      </c>
      <c r="D412" s="34">
        <v>10002437</v>
      </c>
      <c r="E412" s="24" t="s">
        <v>525</v>
      </c>
      <c r="F412" s="64">
        <v>268</v>
      </c>
    </row>
    <row r="413" spans="1:6">
      <c r="A413" s="29">
        <v>10004071</v>
      </c>
      <c r="B413" s="29" t="s">
        <v>685</v>
      </c>
      <c r="C413" s="30">
        <v>98</v>
      </c>
      <c r="D413" s="29">
        <v>10004071</v>
      </c>
      <c r="E413" s="30" t="s">
        <v>303</v>
      </c>
      <c r="F413" s="30">
        <v>98</v>
      </c>
    </row>
    <row r="414" spans="1:6">
      <c r="A414" s="29">
        <v>10004073</v>
      </c>
      <c r="B414" s="29" t="s">
        <v>686</v>
      </c>
      <c r="C414" s="30">
        <v>98</v>
      </c>
      <c r="D414" s="29">
        <v>10004073</v>
      </c>
      <c r="E414" s="30" t="s">
        <v>303</v>
      </c>
      <c r="F414" s="30">
        <v>98</v>
      </c>
    </row>
    <row r="415" spans="1:6">
      <c r="A415" s="29">
        <v>10004074</v>
      </c>
      <c r="B415" s="29" t="s">
        <v>687</v>
      </c>
      <c r="C415" s="30">
        <v>98</v>
      </c>
      <c r="D415" s="29">
        <v>10004074</v>
      </c>
      <c r="E415" s="30" t="s">
        <v>303</v>
      </c>
      <c r="F415" s="30">
        <v>98</v>
      </c>
    </row>
    <row r="416" spans="1:6">
      <c r="A416" s="29">
        <v>10004076</v>
      </c>
      <c r="B416" s="29" t="s">
        <v>688</v>
      </c>
      <c r="C416" s="30">
        <v>98</v>
      </c>
      <c r="D416" s="29">
        <v>10004076</v>
      </c>
      <c r="E416" s="30" t="s">
        <v>303</v>
      </c>
      <c r="F416" s="30">
        <v>98</v>
      </c>
    </row>
    <row r="417" spans="1:6">
      <c r="A417" s="29">
        <v>10004077</v>
      </c>
      <c r="B417" s="29" t="s">
        <v>689</v>
      </c>
      <c r="C417" s="30">
        <v>98</v>
      </c>
      <c r="D417" s="29">
        <v>10004077</v>
      </c>
      <c r="E417" s="30" t="s">
        <v>303</v>
      </c>
      <c r="F417" s="30">
        <v>98</v>
      </c>
    </row>
    <row r="418" spans="1:6">
      <c r="A418" s="29">
        <v>10004078</v>
      </c>
      <c r="B418" s="29" t="s">
        <v>690</v>
      </c>
      <c r="C418" s="30">
        <v>98</v>
      </c>
      <c r="D418" s="29">
        <v>10004078</v>
      </c>
      <c r="E418" s="30" t="s">
        <v>303</v>
      </c>
      <c r="F418" s="30">
        <v>98</v>
      </c>
    </row>
    <row r="419" spans="1:6">
      <c r="A419" s="40">
        <v>10004079</v>
      </c>
      <c r="B419" s="40" t="s">
        <v>691</v>
      </c>
      <c r="C419" s="65">
        <v>98</v>
      </c>
      <c r="D419" s="40">
        <v>10004079</v>
      </c>
      <c r="E419" s="65" t="s">
        <v>303</v>
      </c>
      <c r="F419" s="65">
        <v>98</v>
      </c>
    </row>
    <row r="420" spans="1:6">
      <c r="A420" s="62">
        <v>10003444</v>
      </c>
      <c r="B420" s="62" t="s">
        <v>489</v>
      </c>
      <c r="C420" s="62">
        <v>12.9</v>
      </c>
      <c r="D420" s="62">
        <v>10003444</v>
      </c>
      <c r="E420" s="40"/>
      <c r="F420" s="62">
        <v>12.9</v>
      </c>
    </row>
    <row r="421" spans="1:6">
      <c r="A421" s="62">
        <v>10004929</v>
      </c>
      <c r="B421" s="62" t="s">
        <v>692</v>
      </c>
      <c r="C421" s="66">
        <v>188</v>
      </c>
      <c r="D421" s="62">
        <v>10004929</v>
      </c>
      <c r="E421" s="65" t="s">
        <v>303</v>
      </c>
      <c r="F421" s="66">
        <v>188</v>
      </c>
    </row>
    <row r="422" spans="1:6">
      <c r="A422" s="62">
        <v>10004928</v>
      </c>
      <c r="B422" s="62" t="s">
        <v>693</v>
      </c>
      <c r="C422" s="66">
        <v>188</v>
      </c>
      <c r="D422" s="62">
        <v>10004928</v>
      </c>
      <c r="E422" s="65" t="s">
        <v>303</v>
      </c>
      <c r="F422" s="66">
        <v>188</v>
      </c>
    </row>
    <row r="423" spans="1:6">
      <c r="A423" s="62">
        <v>10004930</v>
      </c>
      <c r="B423" s="62" t="s">
        <v>694</v>
      </c>
      <c r="C423" s="66">
        <v>268</v>
      </c>
      <c r="D423" s="62">
        <v>10004930</v>
      </c>
      <c r="E423" s="65" t="s">
        <v>303</v>
      </c>
      <c r="F423" s="66">
        <v>268</v>
      </c>
    </row>
    <row r="424" spans="1:6">
      <c r="A424" s="62">
        <v>10000497</v>
      </c>
      <c r="B424" s="62" t="s">
        <v>695</v>
      </c>
      <c r="C424" s="62">
        <v>2</v>
      </c>
      <c r="D424" s="62">
        <v>10000497</v>
      </c>
      <c r="E424" s="65" t="s">
        <v>303</v>
      </c>
      <c r="F424" s="40">
        <v>2</v>
      </c>
    </row>
    <row r="425" spans="1:6">
      <c r="A425" s="62">
        <v>10005003</v>
      </c>
      <c r="B425" s="62" t="s">
        <v>696</v>
      </c>
      <c r="C425" s="62">
        <v>14.9</v>
      </c>
      <c r="D425" s="62">
        <v>10005003</v>
      </c>
      <c r="E425" s="62"/>
      <c r="F425" s="40">
        <v>14.9</v>
      </c>
    </row>
    <row r="426" spans="1:6">
      <c r="A426" s="62">
        <v>10004949</v>
      </c>
      <c r="B426" s="62" t="s">
        <v>697</v>
      </c>
      <c r="C426" s="62">
        <v>9.9</v>
      </c>
      <c r="D426" s="62">
        <v>10004949</v>
      </c>
      <c r="E426" s="62"/>
      <c r="F426" s="40">
        <v>9.9</v>
      </c>
    </row>
    <row r="427" spans="1:6">
      <c r="A427" s="62">
        <v>10005111</v>
      </c>
      <c r="B427" s="62" t="s">
        <v>698</v>
      </c>
      <c r="C427" s="62">
        <v>3.64</v>
      </c>
      <c r="D427" s="62">
        <v>10005111</v>
      </c>
      <c r="E427" s="62"/>
      <c r="F427" s="40">
        <v>3.64</v>
      </c>
    </row>
    <row r="428" spans="1:6">
      <c r="A428" s="62">
        <v>10005112</v>
      </c>
      <c r="B428" s="62" t="s">
        <v>699</v>
      </c>
      <c r="C428" s="62">
        <v>3.64</v>
      </c>
      <c r="D428" s="62">
        <v>10005112</v>
      </c>
      <c r="E428" s="62"/>
      <c r="F428" s="40">
        <v>3.64</v>
      </c>
    </row>
    <row r="429" spans="1:6">
      <c r="A429" s="62">
        <v>10005116</v>
      </c>
      <c r="B429" s="62" t="s">
        <v>700</v>
      </c>
      <c r="C429" s="62">
        <v>3.64</v>
      </c>
      <c r="D429" s="62">
        <v>10005116</v>
      </c>
      <c r="E429" s="62"/>
      <c r="F429" s="40">
        <v>3.64</v>
      </c>
    </row>
    <row r="430" spans="1:6">
      <c r="A430" s="62">
        <v>10005114</v>
      </c>
      <c r="B430" s="62" t="s">
        <v>701</v>
      </c>
      <c r="C430" s="62">
        <v>3.64</v>
      </c>
      <c r="D430" s="62">
        <v>10005114</v>
      </c>
      <c r="E430" s="62"/>
      <c r="F430" s="40">
        <v>3.64</v>
      </c>
    </row>
    <row r="431" spans="1:6">
      <c r="A431" s="62">
        <v>10005130</v>
      </c>
      <c r="B431" s="62" t="s">
        <v>702</v>
      </c>
      <c r="C431" s="62">
        <v>3.64</v>
      </c>
      <c r="D431" s="62">
        <v>10005130</v>
      </c>
      <c r="E431" s="62"/>
      <c r="F431" s="40">
        <v>3.64</v>
      </c>
    </row>
    <row r="432" spans="1:6">
      <c r="A432" s="62">
        <v>10005131</v>
      </c>
      <c r="B432" s="62" t="s">
        <v>703</v>
      </c>
      <c r="C432" s="62">
        <v>12</v>
      </c>
      <c r="D432" s="62">
        <v>10005131</v>
      </c>
      <c r="E432" s="62"/>
      <c r="F432" s="40">
        <v>12</v>
      </c>
    </row>
    <row r="433" spans="1:6">
      <c r="A433" s="62">
        <v>10005060</v>
      </c>
      <c r="B433" s="62" t="s">
        <v>704</v>
      </c>
      <c r="C433" s="62">
        <v>6.5</v>
      </c>
      <c r="D433" s="62">
        <v>10005060</v>
      </c>
      <c r="E433" s="62"/>
      <c r="F433" s="40">
        <v>6.5</v>
      </c>
    </row>
    <row r="434" spans="1:6">
      <c r="A434" s="62">
        <v>10005061</v>
      </c>
      <c r="B434" s="62" t="s">
        <v>705</v>
      </c>
      <c r="C434" s="62">
        <v>11</v>
      </c>
      <c r="D434" s="62">
        <v>10005061</v>
      </c>
      <c r="E434" s="62"/>
      <c r="F434" s="40">
        <v>11</v>
      </c>
    </row>
    <row r="435" spans="1:6">
      <c r="A435" s="62">
        <v>10005062</v>
      </c>
      <c r="B435" s="62" t="s">
        <v>706</v>
      </c>
      <c r="C435" s="62">
        <v>11</v>
      </c>
      <c r="D435" s="62">
        <v>10005062</v>
      </c>
      <c r="E435" s="62"/>
      <c r="F435" s="40">
        <v>11</v>
      </c>
    </row>
    <row r="436" spans="1:6">
      <c r="A436" s="62">
        <v>10005063</v>
      </c>
      <c r="B436" s="62" t="s">
        <v>707</v>
      </c>
      <c r="C436" s="62">
        <v>7.5</v>
      </c>
      <c r="D436" s="62">
        <v>10005063</v>
      </c>
      <c r="E436" s="62"/>
      <c r="F436" s="40">
        <v>7.5</v>
      </c>
    </row>
    <row r="437" spans="1:6">
      <c r="A437" s="62">
        <v>10005064</v>
      </c>
      <c r="B437" s="62" t="s">
        <v>708</v>
      </c>
      <c r="C437" s="62">
        <v>12.5</v>
      </c>
      <c r="D437" s="62">
        <v>10005064</v>
      </c>
      <c r="E437" s="62"/>
      <c r="F437" s="40">
        <v>12.5</v>
      </c>
    </row>
    <row r="438" spans="1:6">
      <c r="A438" s="62">
        <v>10005065</v>
      </c>
      <c r="B438" s="62" t="s">
        <v>41</v>
      </c>
      <c r="C438" s="62">
        <v>12.5</v>
      </c>
      <c r="D438" s="62">
        <v>10005065</v>
      </c>
      <c r="E438" s="62"/>
      <c r="F438" s="40">
        <v>12.5</v>
      </c>
    </row>
    <row r="439" spans="1:6">
      <c r="A439" s="34">
        <v>10003901</v>
      </c>
      <c r="B439" s="34" t="s">
        <v>709</v>
      </c>
      <c r="C439" s="62">
        <v>11</v>
      </c>
      <c r="D439" s="34">
        <v>10003901</v>
      </c>
      <c r="E439" s="34"/>
      <c r="F439" s="33">
        <v>11</v>
      </c>
    </row>
    <row r="440" spans="1:6">
      <c r="A440" s="34">
        <v>10004906</v>
      </c>
      <c r="B440" s="34" t="s">
        <v>710</v>
      </c>
      <c r="C440" s="62">
        <v>17.8</v>
      </c>
      <c r="D440" s="34">
        <v>10004906</v>
      </c>
      <c r="E440" s="34"/>
      <c r="F440" s="33">
        <v>17.8</v>
      </c>
    </row>
    <row r="441" spans="1:6">
      <c r="A441" s="34">
        <v>10005075</v>
      </c>
      <c r="B441" s="34" t="s">
        <v>711</v>
      </c>
      <c r="C441" s="62">
        <v>16</v>
      </c>
      <c r="D441" s="34">
        <v>10005075</v>
      </c>
      <c r="E441" s="34" t="s">
        <v>361</v>
      </c>
      <c r="F441" s="33">
        <v>16</v>
      </c>
    </row>
    <row r="442" spans="1:6">
      <c r="A442" s="34">
        <v>10005077</v>
      </c>
      <c r="B442" s="34" t="s">
        <v>712</v>
      </c>
      <c r="C442" s="62">
        <v>16</v>
      </c>
      <c r="D442" s="34">
        <v>10005077</v>
      </c>
      <c r="E442" s="34" t="s">
        <v>361</v>
      </c>
      <c r="F442" s="33">
        <v>16</v>
      </c>
    </row>
    <row r="443" spans="1:6">
      <c r="A443" s="34">
        <v>10005066</v>
      </c>
      <c r="B443" s="34" t="s">
        <v>713</v>
      </c>
      <c r="C443" s="62">
        <v>16</v>
      </c>
      <c r="D443" s="34">
        <v>10005066</v>
      </c>
      <c r="E443" s="34" t="s">
        <v>361</v>
      </c>
      <c r="F443" s="33">
        <v>16</v>
      </c>
    </row>
    <row r="444" spans="1:6">
      <c r="A444" s="34">
        <v>10005145</v>
      </c>
      <c r="B444" s="67" t="s">
        <v>714</v>
      </c>
      <c r="C444" s="34">
        <v>9</v>
      </c>
      <c r="D444" s="34">
        <v>10005145</v>
      </c>
      <c r="E444" s="34"/>
      <c r="F444" s="33">
        <v>7.5</v>
      </c>
    </row>
    <row r="445" spans="1:6">
      <c r="A445" s="34">
        <v>10005165</v>
      </c>
      <c r="B445" s="67" t="s">
        <v>715</v>
      </c>
      <c r="C445" s="34">
        <v>13.9</v>
      </c>
      <c r="D445" s="34">
        <v>10005165</v>
      </c>
      <c r="E445" s="34" t="s">
        <v>716</v>
      </c>
      <c r="F445" s="33">
        <v>13.9</v>
      </c>
    </row>
    <row r="446" spans="1:6">
      <c r="A446" s="34">
        <v>10005162</v>
      </c>
      <c r="B446" s="67" t="s">
        <v>717</v>
      </c>
      <c r="C446" s="34">
        <v>1</v>
      </c>
      <c r="D446" s="34">
        <v>10005162</v>
      </c>
      <c r="E446" s="34" t="s">
        <v>361</v>
      </c>
      <c r="F446" s="33">
        <v>1</v>
      </c>
    </row>
    <row r="447" spans="1:6">
      <c r="A447" s="34">
        <v>10005163</v>
      </c>
      <c r="B447" s="67" t="s">
        <v>718</v>
      </c>
      <c r="C447" s="34">
        <v>1</v>
      </c>
      <c r="D447" s="34">
        <v>10005163</v>
      </c>
      <c r="E447" s="34" t="s">
        <v>361</v>
      </c>
      <c r="F447" s="33">
        <v>1</v>
      </c>
    </row>
    <row r="448" spans="1:6">
      <c r="A448" s="34">
        <v>10005168</v>
      </c>
      <c r="B448" s="34" t="s">
        <v>719</v>
      </c>
      <c r="C448" s="34">
        <v>22</v>
      </c>
      <c r="D448" s="34">
        <v>10005168</v>
      </c>
      <c r="E448" s="34" t="s">
        <v>720</v>
      </c>
      <c r="F448" s="33">
        <v>22</v>
      </c>
    </row>
    <row r="449" spans="1:6">
      <c r="A449" s="34">
        <v>10005188</v>
      </c>
      <c r="B449" s="34" t="s">
        <v>721</v>
      </c>
      <c r="C449" s="34">
        <v>6</v>
      </c>
      <c r="D449" s="34">
        <v>10005188</v>
      </c>
      <c r="E449" s="34" t="s">
        <v>722</v>
      </c>
      <c r="F449" s="33">
        <v>6</v>
      </c>
    </row>
  </sheetData>
  <sheetProtection password="CF62" sheet="1" objects="1" autoFilter="0"/>
  <autoFilter ref="A1:I449"/>
  <phoneticPr fontId="45" type="noConversion"/>
  <conditionalFormatting sqref="D222">
    <cfRule type="duplicateValues" dxfId="25" priority="21" stopIfTrue="1"/>
  </conditionalFormatting>
  <conditionalFormatting sqref="A383">
    <cfRule type="duplicateValues" dxfId="24" priority="24" stopIfTrue="1"/>
  </conditionalFormatting>
  <conditionalFormatting sqref="A394">
    <cfRule type="duplicateValues" dxfId="23" priority="23" stopIfTrue="1"/>
  </conditionalFormatting>
  <conditionalFormatting sqref="D394">
    <cfRule type="duplicateValues" dxfId="22" priority="19" stopIfTrue="1"/>
  </conditionalFormatting>
  <conditionalFormatting sqref="D396">
    <cfRule type="duplicateValues" dxfId="21" priority="18" stopIfTrue="1"/>
  </conditionalFormatting>
  <conditionalFormatting sqref="A405">
    <cfRule type="duplicateValues" dxfId="20" priority="15" stopIfTrue="1"/>
  </conditionalFormatting>
  <conditionalFormatting sqref="A406">
    <cfRule type="duplicateValues" dxfId="19" priority="14" stopIfTrue="1"/>
  </conditionalFormatting>
  <conditionalFormatting sqref="A411">
    <cfRule type="duplicateValues" dxfId="18" priority="12" stopIfTrue="1"/>
  </conditionalFormatting>
  <conditionalFormatting sqref="B411">
    <cfRule type="duplicateValues" dxfId="17" priority="13" stopIfTrue="1"/>
  </conditionalFormatting>
  <conditionalFormatting sqref="A412">
    <cfRule type="duplicateValues" dxfId="16" priority="11" stopIfTrue="1"/>
  </conditionalFormatting>
  <conditionalFormatting sqref="D412">
    <cfRule type="duplicateValues" dxfId="15" priority="10" stopIfTrue="1"/>
  </conditionalFormatting>
  <conditionalFormatting sqref="D420">
    <cfRule type="duplicateValues" dxfId="14" priority="7" stopIfTrue="1"/>
  </conditionalFormatting>
  <conditionalFormatting sqref="D421">
    <cfRule type="duplicateValues" dxfId="13" priority="6" stopIfTrue="1"/>
  </conditionalFormatting>
  <conditionalFormatting sqref="D423">
    <cfRule type="duplicateValues" dxfId="12" priority="5" stopIfTrue="1"/>
  </conditionalFormatting>
  <conditionalFormatting sqref="A424">
    <cfRule type="duplicateValues" dxfId="11" priority="4" stopIfTrue="1"/>
  </conditionalFormatting>
  <conditionalFormatting sqref="D424">
    <cfRule type="duplicateValues" dxfId="10" priority="3" stopIfTrue="1"/>
  </conditionalFormatting>
  <conditionalFormatting sqref="D425">
    <cfRule type="duplicateValues" dxfId="9" priority="2" stopIfTrue="1"/>
  </conditionalFormatting>
  <conditionalFormatting sqref="A396:A404">
    <cfRule type="duplicateValues" dxfId="8" priority="22" stopIfTrue="1"/>
  </conditionalFormatting>
  <conditionalFormatting sqref="A413:A419">
    <cfRule type="duplicateValues" dxfId="7" priority="8" stopIfTrue="1"/>
  </conditionalFormatting>
  <conditionalFormatting sqref="A65424:A1048576">
    <cfRule type="duplicateValues" dxfId="6" priority="27"/>
  </conditionalFormatting>
  <conditionalFormatting sqref="B413:B419">
    <cfRule type="duplicateValues" dxfId="5" priority="9" stopIfTrue="1"/>
  </conditionalFormatting>
  <conditionalFormatting sqref="D384:D393">
    <cfRule type="duplicateValues" dxfId="4" priority="20" stopIfTrue="1"/>
  </conditionalFormatting>
  <conditionalFormatting sqref="D397:D398">
    <cfRule type="duplicateValues" dxfId="3" priority="17" stopIfTrue="1"/>
  </conditionalFormatting>
  <conditionalFormatting sqref="B1:B172 B176:B221 A222">
    <cfRule type="duplicateValues" dxfId="2" priority="26" stopIfTrue="1"/>
  </conditionalFormatting>
  <conditionalFormatting sqref="A1:A382 A420:A423 A425:A65423 A384:A393">
    <cfRule type="duplicateValues" dxfId="1" priority="25" stopIfTrue="1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9" sqref="K9"/>
    </sheetView>
  </sheetViews>
  <sheetFormatPr defaultColWidth="9.625" defaultRowHeight="13.5"/>
  <cols>
    <col min="1" max="8" width="16.75" customWidth="1"/>
  </cols>
  <sheetData>
    <row r="1" spans="1:8" ht="20.25">
      <c r="A1" s="143" t="s">
        <v>723</v>
      </c>
      <c r="B1" s="143"/>
      <c r="C1" s="143"/>
      <c r="D1" s="143"/>
      <c r="E1" s="143"/>
      <c r="F1" s="143"/>
      <c r="G1" s="143"/>
      <c r="H1" s="143"/>
    </row>
    <row r="2" spans="1:8" ht="25.9" customHeight="1">
      <c r="A2" s="12" t="s">
        <v>724</v>
      </c>
      <c r="B2" s="13" t="s">
        <v>725</v>
      </c>
      <c r="C2" s="13" t="s">
        <v>726</v>
      </c>
      <c r="D2" s="13" t="s">
        <v>727</v>
      </c>
      <c r="E2" s="13" t="s">
        <v>728</v>
      </c>
      <c r="F2" s="13" t="s">
        <v>729</v>
      </c>
      <c r="G2" s="13" t="s">
        <v>730</v>
      </c>
      <c r="H2" s="13" t="s">
        <v>731</v>
      </c>
    </row>
    <row r="3" spans="1:8" ht="40.9" customHeight="1">
      <c r="A3" s="12" t="s">
        <v>732</v>
      </c>
      <c r="B3" s="13" t="s">
        <v>727</v>
      </c>
      <c r="C3" s="13" t="s">
        <v>728</v>
      </c>
      <c r="D3" s="13" t="s">
        <v>729</v>
      </c>
      <c r="E3" s="13" t="s">
        <v>730</v>
      </c>
      <c r="F3" s="13" t="s">
        <v>731</v>
      </c>
      <c r="G3" s="13" t="s">
        <v>725</v>
      </c>
      <c r="H3" s="13" t="s">
        <v>726</v>
      </c>
    </row>
    <row r="4" spans="1:8" ht="40.9" customHeight="1">
      <c r="A4" s="14" t="s">
        <v>733</v>
      </c>
      <c r="B4" s="15" t="s">
        <v>728</v>
      </c>
      <c r="C4" s="15" t="s">
        <v>729</v>
      </c>
      <c r="D4" s="15" t="s">
        <v>730</v>
      </c>
      <c r="E4" s="15" t="s">
        <v>731</v>
      </c>
      <c r="F4" s="15" t="s">
        <v>725</v>
      </c>
      <c r="G4" s="15" t="s">
        <v>726</v>
      </c>
      <c r="H4" s="15" t="s">
        <v>727</v>
      </c>
    </row>
    <row r="5" spans="1:8" ht="27.95" customHeight="1">
      <c r="A5" s="145" t="s">
        <v>734</v>
      </c>
      <c r="B5" s="16" t="s">
        <v>479</v>
      </c>
      <c r="C5" s="16" t="s">
        <v>735</v>
      </c>
      <c r="D5" s="16" t="s">
        <v>495</v>
      </c>
      <c r="E5" s="16" t="s">
        <v>736</v>
      </c>
      <c r="F5" s="16" t="s">
        <v>479</v>
      </c>
      <c r="G5" s="16" t="s">
        <v>735</v>
      </c>
      <c r="H5" s="16" t="s">
        <v>510</v>
      </c>
    </row>
    <row r="6" spans="1:8" ht="27.95" customHeight="1">
      <c r="A6" s="145"/>
      <c r="B6" s="16">
        <v>10004360</v>
      </c>
      <c r="C6" s="16">
        <v>10005077</v>
      </c>
      <c r="D6" s="16">
        <v>10000456</v>
      </c>
      <c r="E6" s="16">
        <v>10005066</v>
      </c>
      <c r="F6" s="16">
        <v>10004360</v>
      </c>
      <c r="G6" s="16">
        <v>10005077</v>
      </c>
      <c r="H6" s="16">
        <v>10000448</v>
      </c>
    </row>
    <row r="7" spans="1:8" ht="27.95" customHeight="1">
      <c r="A7" s="145"/>
      <c r="B7" s="16" t="s">
        <v>497</v>
      </c>
      <c r="C7" s="16" t="s">
        <v>509</v>
      </c>
      <c r="D7" s="17" t="s">
        <v>504</v>
      </c>
      <c r="E7" s="16" t="s">
        <v>737</v>
      </c>
      <c r="F7" s="16" t="s">
        <v>38</v>
      </c>
      <c r="G7" s="16" t="s">
        <v>737</v>
      </c>
      <c r="H7" s="16" t="s">
        <v>509</v>
      </c>
    </row>
    <row r="8" spans="1:8" ht="27.95" customHeight="1">
      <c r="A8" s="145"/>
      <c r="B8" s="16">
        <v>10000451</v>
      </c>
      <c r="C8" s="16">
        <v>10004359</v>
      </c>
      <c r="D8" s="16">
        <v>10001538</v>
      </c>
      <c r="E8" s="16">
        <v>10005075</v>
      </c>
      <c r="F8" s="16">
        <v>10000458</v>
      </c>
      <c r="G8" s="16">
        <v>10005075</v>
      </c>
      <c r="H8" s="16">
        <v>10004359</v>
      </c>
    </row>
    <row r="9" spans="1:8" ht="27.95" customHeight="1">
      <c r="A9" s="145"/>
      <c r="B9" s="16" t="s">
        <v>496</v>
      </c>
      <c r="C9" s="16" t="s">
        <v>500</v>
      </c>
      <c r="D9" s="16" t="s">
        <v>360</v>
      </c>
      <c r="E9" s="16" t="s">
        <v>496</v>
      </c>
      <c r="F9" s="16" t="s">
        <v>500</v>
      </c>
      <c r="G9" s="16" t="s">
        <v>499</v>
      </c>
      <c r="H9" s="16" t="s">
        <v>496</v>
      </c>
    </row>
    <row r="10" spans="1:8" ht="27.95" customHeight="1">
      <c r="A10" s="145"/>
      <c r="B10" s="16">
        <v>10000460</v>
      </c>
      <c r="C10" s="16">
        <v>10001470</v>
      </c>
      <c r="D10" s="16">
        <v>10001088</v>
      </c>
      <c r="E10" s="16">
        <v>10000460</v>
      </c>
      <c r="F10" s="16">
        <v>10001470</v>
      </c>
      <c r="G10" s="16">
        <v>10004355</v>
      </c>
      <c r="H10" s="16">
        <v>10000460</v>
      </c>
    </row>
    <row r="11" spans="1:8" ht="27.95" customHeight="1">
      <c r="A11" s="145"/>
      <c r="B11" s="16" t="s">
        <v>499</v>
      </c>
      <c r="C11" s="16" t="s">
        <v>511</v>
      </c>
      <c r="D11" s="16" t="s">
        <v>494</v>
      </c>
      <c r="E11" s="16" t="s">
        <v>510</v>
      </c>
      <c r="F11" s="16" t="s">
        <v>511</v>
      </c>
      <c r="G11" s="16" t="s">
        <v>738</v>
      </c>
      <c r="H11" s="17" t="s">
        <v>504</v>
      </c>
    </row>
    <row r="12" spans="1:8" ht="27.95" customHeight="1">
      <c r="A12" s="145"/>
      <c r="B12" s="16">
        <v>10004355</v>
      </c>
      <c r="C12" s="16">
        <v>10004356</v>
      </c>
      <c r="D12" s="16">
        <v>10004358</v>
      </c>
      <c r="E12" s="16">
        <v>10000448</v>
      </c>
      <c r="F12" s="16">
        <v>10004356</v>
      </c>
      <c r="G12" s="16">
        <v>10000461</v>
      </c>
      <c r="H12" s="16">
        <v>10001538</v>
      </c>
    </row>
    <row r="13" spans="1:8" ht="27.95" customHeight="1">
      <c r="A13" s="145"/>
      <c r="B13" s="16" t="s">
        <v>717</v>
      </c>
      <c r="C13" s="16"/>
      <c r="D13" s="18" t="s">
        <v>719</v>
      </c>
      <c r="E13" s="16"/>
      <c r="F13" s="18" t="s">
        <v>719</v>
      </c>
      <c r="G13" s="16" t="s">
        <v>739</v>
      </c>
      <c r="H13" s="16" t="s">
        <v>360</v>
      </c>
    </row>
    <row r="14" spans="1:8" ht="27.95" customHeight="1">
      <c r="A14" s="145"/>
      <c r="B14" s="16">
        <v>10005162</v>
      </c>
      <c r="C14" s="16"/>
      <c r="D14" s="18">
        <v>10005168</v>
      </c>
      <c r="E14" s="16"/>
      <c r="F14" s="18">
        <v>10005168</v>
      </c>
      <c r="G14" s="16">
        <v>10000462</v>
      </c>
      <c r="H14" s="16">
        <v>10001088</v>
      </c>
    </row>
    <row r="15" spans="1:8" ht="27.95" customHeight="1">
      <c r="A15" s="145"/>
      <c r="B15" s="16" t="s">
        <v>718</v>
      </c>
      <c r="C15" s="16"/>
      <c r="D15" s="16"/>
      <c r="E15" s="16"/>
      <c r="F15" s="16"/>
      <c r="G15" s="19" t="s">
        <v>740</v>
      </c>
      <c r="H15" s="18" t="s">
        <v>719</v>
      </c>
    </row>
    <row r="16" spans="1:8" ht="27.95" customHeight="1">
      <c r="A16" s="145"/>
      <c r="B16" s="16">
        <v>10005163</v>
      </c>
      <c r="C16" s="16"/>
      <c r="D16" s="16"/>
      <c r="E16" s="16"/>
      <c r="F16" s="16"/>
      <c r="G16" s="19">
        <v>10000463</v>
      </c>
      <c r="H16" s="18">
        <v>10005168</v>
      </c>
    </row>
    <row r="17" spans="1:8" ht="35.1" customHeight="1">
      <c r="A17" s="144" t="s">
        <v>741</v>
      </c>
      <c r="B17" s="144"/>
      <c r="C17" s="144"/>
      <c r="D17" s="144"/>
      <c r="E17" s="144"/>
      <c r="F17" s="144"/>
      <c r="G17" s="144"/>
      <c r="H17" s="144"/>
    </row>
  </sheetData>
  <sheetProtection password="CF62" sheet="1" objects="1" autoFilter="0"/>
  <mergeCells count="3">
    <mergeCell ref="A1:H1"/>
    <mergeCell ref="A17:H17"/>
    <mergeCell ref="A5:A16"/>
  </mergeCells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H30" sqref="H30"/>
    </sheetView>
  </sheetViews>
  <sheetFormatPr defaultColWidth="8.875" defaultRowHeight="13.5"/>
  <cols>
    <col min="1" max="1" width="10.375" style="2" customWidth="1"/>
    <col min="2" max="2" width="20.625" style="3" customWidth="1"/>
    <col min="3" max="3" width="6.125" style="2" customWidth="1"/>
    <col min="4" max="4" width="5.125" style="2" customWidth="1"/>
    <col min="5" max="5" width="4.75" style="2" customWidth="1"/>
    <col min="6" max="6" width="9.375" style="2" customWidth="1"/>
    <col min="7" max="7" width="22.25" style="3" customWidth="1"/>
    <col min="8" max="8" width="7.25" style="2" customWidth="1"/>
    <col min="9" max="9" width="4.625" style="2" customWidth="1"/>
    <col min="10" max="10" width="5" style="2" customWidth="1"/>
    <col min="11" max="11" width="9.625" style="2" customWidth="1"/>
    <col min="12" max="12" width="21.875" style="3" customWidth="1"/>
    <col min="13" max="13" width="7.25" style="2" customWidth="1"/>
    <col min="14" max="14" width="6.375" style="2" customWidth="1"/>
    <col min="15" max="15" width="6.125" style="2" customWidth="1"/>
    <col min="16" max="16" width="9.375" style="2" customWidth="1"/>
    <col min="17" max="17" width="21.25" style="2" customWidth="1"/>
    <col min="18" max="18" width="7.875" style="2" customWidth="1"/>
    <col min="19" max="19" width="4.125" style="2" customWidth="1"/>
    <col min="20" max="20" width="5" style="2" customWidth="1"/>
    <col min="21" max="21" width="9.625" style="2" customWidth="1"/>
    <col min="22" max="22" width="18.375" style="2" customWidth="1"/>
    <col min="23" max="23" width="8.25" style="2" customWidth="1"/>
    <col min="24" max="24" width="7.875" style="2" customWidth="1"/>
    <col min="25" max="25" width="7" style="2" customWidth="1"/>
    <col min="26" max="16384" width="8.875" style="2"/>
  </cols>
  <sheetData>
    <row r="1" spans="1:25" ht="20.25" customHeight="1">
      <c r="A1" s="146" t="s">
        <v>742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</row>
    <row r="2" spans="1:25" ht="18.75" customHeight="1">
      <c r="A2" s="148" t="s">
        <v>743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</row>
    <row r="3" spans="1:25" ht="24.75" customHeight="1">
      <c r="A3" s="150" t="s">
        <v>744</v>
      </c>
      <c r="B3" s="150"/>
      <c r="C3" s="150"/>
      <c r="D3" s="150"/>
      <c r="E3" s="150"/>
      <c r="F3" s="150" t="s">
        <v>745</v>
      </c>
      <c r="G3" s="150"/>
      <c r="H3" s="150"/>
      <c r="I3" s="150"/>
      <c r="J3" s="150"/>
      <c r="K3" s="150" t="s">
        <v>746</v>
      </c>
      <c r="L3" s="150"/>
      <c r="M3" s="150"/>
      <c r="N3" s="150"/>
      <c r="O3" s="150"/>
      <c r="P3" s="150" t="s">
        <v>747</v>
      </c>
      <c r="Q3" s="150"/>
      <c r="R3" s="150"/>
      <c r="S3" s="150"/>
      <c r="T3" s="150"/>
      <c r="U3" s="150" t="s">
        <v>748</v>
      </c>
      <c r="V3" s="150"/>
      <c r="W3" s="150"/>
      <c r="X3" s="150"/>
      <c r="Y3" s="150"/>
    </row>
    <row r="4" spans="1:25" s="1" customFormat="1" ht="25.5" customHeight="1">
      <c r="A4" s="4" t="s">
        <v>7</v>
      </c>
      <c r="B4" s="5" t="s">
        <v>6</v>
      </c>
      <c r="C4" s="6" t="s">
        <v>297</v>
      </c>
      <c r="D4" s="6" t="s">
        <v>749</v>
      </c>
      <c r="E4" s="6" t="s">
        <v>9</v>
      </c>
      <c r="F4" s="4" t="s">
        <v>7</v>
      </c>
      <c r="G4" s="5" t="s">
        <v>6</v>
      </c>
      <c r="H4" s="6" t="s">
        <v>297</v>
      </c>
      <c r="I4" s="6" t="s">
        <v>749</v>
      </c>
      <c r="J4" s="6" t="s">
        <v>9</v>
      </c>
      <c r="K4" s="4" t="s">
        <v>7</v>
      </c>
      <c r="L4" s="5" t="s">
        <v>6</v>
      </c>
      <c r="M4" s="6" t="s">
        <v>297</v>
      </c>
      <c r="N4" s="6" t="s">
        <v>749</v>
      </c>
      <c r="O4" s="6" t="s">
        <v>9</v>
      </c>
      <c r="P4" s="4" t="s">
        <v>7</v>
      </c>
      <c r="Q4" s="4" t="s">
        <v>6</v>
      </c>
      <c r="R4" s="6" t="s">
        <v>297</v>
      </c>
      <c r="S4" s="6" t="s">
        <v>749</v>
      </c>
      <c r="T4" s="6" t="s">
        <v>9</v>
      </c>
      <c r="U4" s="4" t="s">
        <v>7</v>
      </c>
      <c r="V4" s="5" t="s">
        <v>6</v>
      </c>
      <c r="W4" s="6" t="s">
        <v>297</v>
      </c>
      <c r="X4" s="6" t="s">
        <v>749</v>
      </c>
      <c r="Y4" s="6" t="s">
        <v>9</v>
      </c>
    </row>
    <row r="5" spans="1:25" ht="18" customHeight="1">
      <c r="A5" s="7">
        <v>10000029</v>
      </c>
      <c r="B5" s="8" t="s">
        <v>750</v>
      </c>
      <c r="C5" s="9" t="s">
        <v>751</v>
      </c>
      <c r="D5" s="9">
        <v>20</v>
      </c>
      <c r="E5" s="9">
        <v>2.1</v>
      </c>
      <c r="F5" s="7">
        <v>10000568</v>
      </c>
      <c r="G5" s="8" t="s">
        <v>31</v>
      </c>
      <c r="H5" s="9" t="s">
        <v>751</v>
      </c>
      <c r="I5" s="9">
        <v>15</v>
      </c>
      <c r="J5" s="9">
        <v>2.2999999999999998</v>
      </c>
      <c r="K5" s="7">
        <v>10000029</v>
      </c>
      <c r="L5" s="8" t="s">
        <v>750</v>
      </c>
      <c r="M5" s="9" t="s">
        <v>751</v>
      </c>
      <c r="N5" s="9">
        <v>20</v>
      </c>
      <c r="O5" s="9">
        <v>2.1</v>
      </c>
      <c r="P5" s="7">
        <v>10000568</v>
      </c>
      <c r="Q5" s="8" t="s">
        <v>31</v>
      </c>
      <c r="R5" s="9" t="s">
        <v>751</v>
      </c>
      <c r="S5" s="9">
        <v>15</v>
      </c>
      <c r="T5" s="9">
        <v>2.2999999999999998</v>
      </c>
      <c r="U5" s="7">
        <v>10000031</v>
      </c>
      <c r="V5" s="8" t="s">
        <v>752</v>
      </c>
      <c r="W5" s="9" t="s">
        <v>751</v>
      </c>
      <c r="X5" s="9">
        <v>20</v>
      </c>
      <c r="Y5" s="9">
        <v>2.1</v>
      </c>
    </row>
    <row r="6" spans="1:25" ht="18" customHeight="1">
      <c r="A6" s="7">
        <v>10000031</v>
      </c>
      <c r="B6" s="8" t="s">
        <v>752</v>
      </c>
      <c r="C6" s="9" t="s">
        <v>751</v>
      </c>
      <c r="D6" s="9">
        <v>20</v>
      </c>
      <c r="E6" s="9">
        <v>2.1</v>
      </c>
      <c r="F6" s="7">
        <v>10000029</v>
      </c>
      <c r="G6" s="8" t="s">
        <v>750</v>
      </c>
      <c r="H6" s="9" t="s">
        <v>751</v>
      </c>
      <c r="I6" s="9">
        <v>20</v>
      </c>
      <c r="J6" s="9">
        <v>2.1</v>
      </c>
      <c r="K6" s="7">
        <v>10000030</v>
      </c>
      <c r="L6" s="8" t="s">
        <v>753</v>
      </c>
      <c r="M6" s="9" t="s">
        <v>751</v>
      </c>
      <c r="N6" s="9">
        <v>20</v>
      </c>
      <c r="O6" s="9">
        <v>2.1</v>
      </c>
      <c r="P6" s="7">
        <v>10000029</v>
      </c>
      <c r="Q6" s="8" t="s">
        <v>750</v>
      </c>
      <c r="R6" s="9" t="s">
        <v>751</v>
      </c>
      <c r="S6" s="9">
        <v>20</v>
      </c>
      <c r="T6" s="9">
        <v>2.1</v>
      </c>
      <c r="U6" s="7">
        <v>10000030</v>
      </c>
      <c r="V6" s="8" t="s">
        <v>753</v>
      </c>
      <c r="W6" s="9" t="s">
        <v>751</v>
      </c>
      <c r="X6" s="9">
        <v>20</v>
      </c>
      <c r="Y6" s="9">
        <v>2.1</v>
      </c>
    </row>
    <row r="7" spans="1:25" ht="18" customHeight="1">
      <c r="A7" s="7">
        <v>10000030</v>
      </c>
      <c r="B7" s="8" t="s">
        <v>753</v>
      </c>
      <c r="C7" s="9" t="s">
        <v>751</v>
      </c>
      <c r="D7" s="9">
        <v>20</v>
      </c>
      <c r="E7" s="9">
        <v>2.1</v>
      </c>
      <c r="F7" s="7">
        <v>10000031</v>
      </c>
      <c r="G7" s="8" t="s">
        <v>752</v>
      </c>
      <c r="H7" s="9" t="s">
        <v>751</v>
      </c>
      <c r="I7" s="9">
        <v>20</v>
      </c>
      <c r="J7" s="9">
        <v>2.1</v>
      </c>
      <c r="K7" s="7">
        <v>10000027</v>
      </c>
      <c r="L7" s="8" t="s">
        <v>754</v>
      </c>
      <c r="M7" s="9" t="s">
        <v>751</v>
      </c>
      <c r="N7" s="9">
        <v>20</v>
      </c>
      <c r="O7" s="9">
        <v>2.1</v>
      </c>
      <c r="P7" s="7">
        <v>10000031</v>
      </c>
      <c r="Q7" s="8" t="s">
        <v>752</v>
      </c>
      <c r="R7" s="9" t="s">
        <v>751</v>
      </c>
      <c r="S7" s="9">
        <v>20</v>
      </c>
      <c r="T7" s="9">
        <v>2.1</v>
      </c>
      <c r="U7" s="7">
        <v>10000027</v>
      </c>
      <c r="V7" s="8" t="s">
        <v>754</v>
      </c>
      <c r="W7" s="9" t="s">
        <v>751</v>
      </c>
      <c r="X7" s="9">
        <v>20</v>
      </c>
      <c r="Y7" s="9">
        <v>2.1</v>
      </c>
    </row>
    <row r="8" spans="1:25" ht="18" customHeight="1">
      <c r="A8" s="7">
        <v>10000027</v>
      </c>
      <c r="B8" s="8" t="s">
        <v>754</v>
      </c>
      <c r="C8" s="9" t="s">
        <v>751</v>
      </c>
      <c r="D8" s="9">
        <v>20</v>
      </c>
      <c r="E8" s="9">
        <v>2.1</v>
      </c>
      <c r="F8" s="7">
        <v>10000030</v>
      </c>
      <c r="G8" s="8" t="s">
        <v>753</v>
      </c>
      <c r="H8" s="9" t="s">
        <v>751</v>
      </c>
      <c r="I8" s="9">
        <v>20</v>
      </c>
      <c r="J8" s="9">
        <v>2.1</v>
      </c>
      <c r="K8" s="7">
        <v>10000031</v>
      </c>
      <c r="L8" s="8" t="s">
        <v>752</v>
      </c>
      <c r="M8" s="9" t="s">
        <v>751</v>
      </c>
      <c r="N8" s="9">
        <v>20</v>
      </c>
      <c r="O8" s="9">
        <v>2.1</v>
      </c>
      <c r="P8" s="7">
        <v>10000030</v>
      </c>
      <c r="Q8" s="8" t="s">
        <v>753</v>
      </c>
      <c r="R8" s="9" t="s">
        <v>751</v>
      </c>
      <c r="S8" s="9">
        <v>20</v>
      </c>
      <c r="T8" s="9">
        <v>2.1</v>
      </c>
      <c r="U8" s="7">
        <v>10000029</v>
      </c>
      <c r="V8" s="8" t="s">
        <v>750</v>
      </c>
      <c r="W8" s="9" t="s">
        <v>751</v>
      </c>
      <c r="X8" s="9">
        <v>20</v>
      </c>
      <c r="Y8" s="9">
        <v>2.1</v>
      </c>
    </row>
    <row r="9" spans="1:25" ht="18" customHeight="1">
      <c r="A9" s="7">
        <v>10000032</v>
      </c>
      <c r="B9" s="8" t="s">
        <v>29</v>
      </c>
      <c r="C9" s="9" t="s">
        <v>751</v>
      </c>
      <c r="D9" s="9">
        <v>20</v>
      </c>
      <c r="E9" s="9">
        <v>2.2999999999999998</v>
      </c>
      <c r="F9" s="7">
        <v>10000032</v>
      </c>
      <c r="G9" s="8" t="s">
        <v>29</v>
      </c>
      <c r="H9" s="9" t="s">
        <v>751</v>
      </c>
      <c r="I9" s="9">
        <v>20</v>
      </c>
      <c r="J9" s="9">
        <v>2.2999999999999998</v>
      </c>
      <c r="K9" s="7">
        <v>10000032</v>
      </c>
      <c r="L9" s="8" t="s">
        <v>29</v>
      </c>
      <c r="M9" s="9" t="s">
        <v>751</v>
      </c>
      <c r="N9" s="9">
        <v>20</v>
      </c>
      <c r="O9" s="9">
        <v>2.2999999999999998</v>
      </c>
      <c r="P9" s="7">
        <v>10000027</v>
      </c>
      <c r="Q9" s="8" t="s">
        <v>754</v>
      </c>
      <c r="R9" s="9" t="s">
        <v>751</v>
      </c>
      <c r="S9" s="9">
        <v>20</v>
      </c>
      <c r="T9" s="9">
        <v>2.1</v>
      </c>
      <c r="U9" s="7">
        <v>10000032</v>
      </c>
      <c r="V9" s="8" t="s">
        <v>29</v>
      </c>
      <c r="W9" s="9" t="s">
        <v>751</v>
      </c>
      <c r="X9" s="9">
        <v>20</v>
      </c>
      <c r="Y9" s="9">
        <v>2.2999999999999998</v>
      </c>
    </row>
    <row r="10" spans="1:25" ht="18" customHeight="1">
      <c r="A10" s="7">
        <v>10000567</v>
      </c>
      <c r="B10" s="8" t="s">
        <v>57</v>
      </c>
      <c r="C10" s="9" t="s">
        <v>751</v>
      </c>
      <c r="D10" s="9">
        <v>20</v>
      </c>
      <c r="E10" s="9">
        <v>2.2999999999999998</v>
      </c>
      <c r="F10" s="7">
        <v>10000044</v>
      </c>
      <c r="G10" s="8" t="s">
        <v>26</v>
      </c>
      <c r="H10" s="9" t="s">
        <v>751</v>
      </c>
      <c r="I10" s="9">
        <v>20</v>
      </c>
      <c r="J10" s="9">
        <v>2.2999999999999998</v>
      </c>
      <c r="K10" s="7">
        <v>10000044</v>
      </c>
      <c r="L10" s="8" t="s">
        <v>26</v>
      </c>
      <c r="M10" s="9" t="s">
        <v>751</v>
      </c>
      <c r="N10" s="9">
        <v>20</v>
      </c>
      <c r="O10" s="9">
        <v>2.2999999999999998</v>
      </c>
      <c r="P10" s="7">
        <v>10000033</v>
      </c>
      <c r="Q10" s="8" t="s">
        <v>755</v>
      </c>
      <c r="R10" s="9" t="s">
        <v>751</v>
      </c>
      <c r="S10" s="9">
        <v>20</v>
      </c>
      <c r="T10" s="9">
        <v>2.2999999999999998</v>
      </c>
      <c r="U10" s="7">
        <v>10000044</v>
      </c>
      <c r="V10" s="8" t="s">
        <v>26</v>
      </c>
      <c r="W10" s="9" t="s">
        <v>751</v>
      </c>
      <c r="X10" s="9">
        <v>20</v>
      </c>
      <c r="Y10" s="9">
        <v>2.2999999999999998</v>
      </c>
    </row>
    <row r="11" spans="1:25" ht="18" customHeight="1">
      <c r="A11" s="7">
        <v>10000044</v>
      </c>
      <c r="B11" s="8" t="s">
        <v>26</v>
      </c>
      <c r="C11" s="9" t="s">
        <v>751</v>
      </c>
      <c r="D11" s="9">
        <v>20</v>
      </c>
      <c r="E11" s="9">
        <v>2.2999999999999998</v>
      </c>
      <c r="F11" s="7">
        <v>10000028</v>
      </c>
      <c r="G11" s="7" t="s">
        <v>756</v>
      </c>
      <c r="H11" s="9" t="s">
        <v>751</v>
      </c>
      <c r="I11" s="9">
        <v>20</v>
      </c>
      <c r="J11" s="9">
        <v>2.1</v>
      </c>
      <c r="K11" s="7">
        <v>10001727</v>
      </c>
      <c r="L11" s="8" t="s">
        <v>757</v>
      </c>
      <c r="M11" s="9" t="s">
        <v>751</v>
      </c>
      <c r="N11" s="9">
        <v>20</v>
      </c>
      <c r="O11" s="9">
        <v>2.2999999999999998</v>
      </c>
      <c r="P11" s="7">
        <v>10004733</v>
      </c>
      <c r="Q11" s="8" t="s">
        <v>758</v>
      </c>
      <c r="R11" s="9" t="s">
        <v>751</v>
      </c>
      <c r="S11" s="9">
        <v>20</v>
      </c>
      <c r="T11" s="9">
        <v>2.5</v>
      </c>
      <c r="U11" s="7">
        <v>10001727</v>
      </c>
      <c r="V11" s="8" t="s">
        <v>757</v>
      </c>
      <c r="W11" s="9" t="s">
        <v>751</v>
      </c>
      <c r="X11" s="9">
        <v>20</v>
      </c>
      <c r="Y11" s="9">
        <v>2.2999999999999998</v>
      </c>
    </row>
    <row r="12" spans="1:25" ht="18" customHeight="1">
      <c r="A12" s="7">
        <v>10000560</v>
      </c>
      <c r="B12" s="8" t="s">
        <v>58</v>
      </c>
      <c r="C12" s="9" t="s">
        <v>751</v>
      </c>
      <c r="D12" s="9">
        <v>25</v>
      </c>
      <c r="E12" s="9">
        <v>2.2999999999999998</v>
      </c>
      <c r="F12" s="7">
        <v>10000033</v>
      </c>
      <c r="G12" s="8" t="s">
        <v>755</v>
      </c>
      <c r="H12" s="9" t="s">
        <v>751</v>
      </c>
      <c r="I12" s="9">
        <v>20</v>
      </c>
      <c r="J12" s="9">
        <v>2.2999999999999998</v>
      </c>
      <c r="K12" s="7">
        <v>10001829</v>
      </c>
      <c r="L12" s="8" t="s">
        <v>331</v>
      </c>
      <c r="M12" s="9" t="s">
        <v>751</v>
      </c>
      <c r="N12" s="9">
        <v>20</v>
      </c>
      <c r="O12" s="9">
        <v>2.6</v>
      </c>
      <c r="P12" s="7">
        <v>10000560</v>
      </c>
      <c r="Q12" s="8" t="s">
        <v>58</v>
      </c>
      <c r="R12" s="9" t="s">
        <v>751</v>
      </c>
      <c r="S12" s="9">
        <v>25</v>
      </c>
      <c r="T12" s="9">
        <v>2.2999999999999998</v>
      </c>
      <c r="U12" s="7">
        <v>10000567</v>
      </c>
      <c r="V12" s="8" t="s">
        <v>57</v>
      </c>
      <c r="W12" s="9" t="s">
        <v>751</v>
      </c>
      <c r="X12" s="9">
        <v>20</v>
      </c>
      <c r="Y12" s="9">
        <v>2.2999999999999998</v>
      </c>
    </row>
    <row r="13" spans="1:25" ht="18" customHeight="1">
      <c r="A13" s="7">
        <v>10001732</v>
      </c>
      <c r="B13" s="8" t="s">
        <v>759</v>
      </c>
      <c r="C13" s="9" t="s">
        <v>751</v>
      </c>
      <c r="D13" s="9">
        <v>25</v>
      </c>
      <c r="E13" s="9">
        <v>2.6</v>
      </c>
      <c r="F13" s="7">
        <v>10004346</v>
      </c>
      <c r="G13" s="8" t="s">
        <v>760</v>
      </c>
      <c r="H13" s="9" t="s">
        <v>751</v>
      </c>
      <c r="I13" s="9">
        <v>20</v>
      </c>
      <c r="J13" s="9">
        <v>2.1</v>
      </c>
      <c r="K13" s="7">
        <v>10004739</v>
      </c>
      <c r="L13" s="8" t="s">
        <v>761</v>
      </c>
      <c r="M13" s="9" t="s">
        <v>751</v>
      </c>
      <c r="N13" s="9">
        <v>20</v>
      </c>
      <c r="O13" s="9">
        <v>2.5</v>
      </c>
      <c r="P13" s="7">
        <v>10000569</v>
      </c>
      <c r="Q13" s="8" t="s">
        <v>319</v>
      </c>
      <c r="R13" s="9" t="s">
        <v>751</v>
      </c>
      <c r="S13" s="9">
        <v>25</v>
      </c>
      <c r="T13" s="9">
        <v>2.2999999999999998</v>
      </c>
      <c r="U13" s="7">
        <v>10000028</v>
      </c>
      <c r="V13" s="7" t="s">
        <v>756</v>
      </c>
      <c r="W13" s="9" t="s">
        <v>751</v>
      </c>
      <c r="X13" s="9">
        <v>20</v>
      </c>
      <c r="Y13" s="9">
        <v>2.1</v>
      </c>
    </row>
    <row r="14" spans="1:25" ht="17.649999999999999" customHeight="1">
      <c r="A14" s="7">
        <v>10001828</v>
      </c>
      <c r="B14" s="8" t="s">
        <v>762</v>
      </c>
      <c r="C14" s="9" t="s">
        <v>751</v>
      </c>
      <c r="D14" s="9">
        <v>25</v>
      </c>
      <c r="E14" s="9">
        <v>2.6</v>
      </c>
      <c r="F14" s="7">
        <v>10000560</v>
      </c>
      <c r="G14" s="8" t="s">
        <v>58</v>
      </c>
      <c r="H14" s="9" t="s">
        <v>751</v>
      </c>
      <c r="I14" s="9">
        <v>25</v>
      </c>
      <c r="J14" s="9">
        <v>2.2999999999999998</v>
      </c>
      <c r="K14" s="7">
        <v>10000560</v>
      </c>
      <c r="L14" s="8" t="s">
        <v>58</v>
      </c>
      <c r="M14" s="9" t="s">
        <v>751</v>
      </c>
      <c r="N14" s="9">
        <v>25</v>
      </c>
      <c r="O14" s="9">
        <v>2.2999999999999998</v>
      </c>
      <c r="P14" s="7">
        <v>10004340</v>
      </c>
      <c r="Q14" s="8" t="s">
        <v>763</v>
      </c>
      <c r="R14" s="9" t="s">
        <v>751</v>
      </c>
      <c r="S14" s="9">
        <v>25</v>
      </c>
      <c r="T14" s="9">
        <v>2.1</v>
      </c>
      <c r="U14" s="7">
        <v>10000566</v>
      </c>
      <c r="V14" s="8" t="s">
        <v>22</v>
      </c>
      <c r="W14" s="9" t="s">
        <v>751</v>
      </c>
      <c r="X14" s="9">
        <v>25</v>
      </c>
      <c r="Y14" s="9">
        <v>2.6</v>
      </c>
    </row>
    <row r="15" spans="1:25" ht="18" customHeight="1">
      <c r="A15" s="10">
        <v>10003980</v>
      </c>
      <c r="B15" s="10" t="s">
        <v>345</v>
      </c>
      <c r="C15" s="9" t="s">
        <v>751</v>
      </c>
      <c r="D15" s="9">
        <v>25</v>
      </c>
      <c r="E15" s="9">
        <v>2.6</v>
      </c>
      <c r="F15" s="7">
        <v>10000566</v>
      </c>
      <c r="G15" s="8" t="s">
        <v>22</v>
      </c>
      <c r="H15" s="9" t="s">
        <v>751</v>
      </c>
      <c r="I15" s="9">
        <v>25</v>
      </c>
      <c r="J15" s="9">
        <v>2.6</v>
      </c>
      <c r="K15" s="7">
        <v>10004347</v>
      </c>
      <c r="L15" s="11" t="s">
        <v>329</v>
      </c>
      <c r="M15" s="9" t="s">
        <v>751</v>
      </c>
      <c r="N15" s="9">
        <v>25</v>
      </c>
      <c r="O15" s="9">
        <v>2.6</v>
      </c>
      <c r="P15" s="7">
        <v>10004729</v>
      </c>
      <c r="Q15" s="8" t="s">
        <v>764</v>
      </c>
      <c r="R15" s="9" t="s">
        <v>751</v>
      </c>
      <c r="S15" s="9">
        <v>25</v>
      </c>
      <c r="T15" s="9">
        <v>2.5</v>
      </c>
      <c r="U15" s="7">
        <v>10000560</v>
      </c>
      <c r="V15" s="8" t="s">
        <v>58</v>
      </c>
      <c r="W15" s="9" t="s">
        <v>751</v>
      </c>
      <c r="X15" s="9">
        <v>25</v>
      </c>
      <c r="Y15" s="9">
        <v>2.2999999999999998</v>
      </c>
    </row>
    <row r="16" spans="1:25" ht="18" customHeight="1">
      <c r="A16" s="10">
        <v>10004097</v>
      </c>
      <c r="B16" s="10" t="s">
        <v>765</v>
      </c>
      <c r="C16" s="9" t="s">
        <v>751</v>
      </c>
      <c r="D16" s="9">
        <v>30</v>
      </c>
      <c r="E16" s="9">
        <v>3.4</v>
      </c>
      <c r="F16" s="7">
        <v>10000065</v>
      </c>
      <c r="G16" s="8" t="s">
        <v>346</v>
      </c>
      <c r="H16" s="9" t="s">
        <v>751</v>
      </c>
      <c r="I16" s="9">
        <v>25</v>
      </c>
      <c r="J16" s="9">
        <v>2.6</v>
      </c>
      <c r="K16" s="7">
        <v>10000059</v>
      </c>
      <c r="L16" s="8" t="s">
        <v>766</v>
      </c>
      <c r="M16" s="9" t="s">
        <v>751</v>
      </c>
      <c r="N16" s="9">
        <v>30</v>
      </c>
      <c r="O16" s="9">
        <v>3.6</v>
      </c>
      <c r="P16" s="7">
        <v>10000570</v>
      </c>
      <c r="Q16" s="8" t="s">
        <v>34</v>
      </c>
      <c r="R16" s="9" t="s">
        <v>751</v>
      </c>
      <c r="S16" s="9">
        <v>30</v>
      </c>
      <c r="T16" s="9">
        <v>2.6</v>
      </c>
      <c r="U16" s="7">
        <v>10004340</v>
      </c>
      <c r="V16" s="8" t="s">
        <v>763</v>
      </c>
      <c r="W16" s="9" t="s">
        <v>751</v>
      </c>
      <c r="X16" s="9">
        <v>25</v>
      </c>
      <c r="Y16" s="9">
        <v>2.1</v>
      </c>
    </row>
    <row r="17" spans="1:25" ht="18" customHeight="1">
      <c r="A17" s="7">
        <v>10003943</v>
      </c>
      <c r="B17" s="7" t="s">
        <v>767</v>
      </c>
      <c r="C17" s="9" t="s">
        <v>751</v>
      </c>
      <c r="D17" s="9">
        <v>60</v>
      </c>
      <c r="E17" s="9">
        <v>3.9</v>
      </c>
      <c r="F17" s="7">
        <v>10000570</v>
      </c>
      <c r="G17" s="8" t="s">
        <v>34</v>
      </c>
      <c r="H17" s="9" t="s">
        <v>751</v>
      </c>
      <c r="I17" s="9">
        <v>30</v>
      </c>
      <c r="J17" s="9">
        <v>2.6</v>
      </c>
      <c r="K17" s="7">
        <v>10000565</v>
      </c>
      <c r="L17" s="8" t="s">
        <v>768</v>
      </c>
      <c r="M17" s="9" t="s">
        <v>751</v>
      </c>
      <c r="N17" s="9">
        <v>35</v>
      </c>
      <c r="O17" s="9">
        <v>3.9</v>
      </c>
      <c r="P17" s="7">
        <v>10001728</v>
      </c>
      <c r="Q17" s="8" t="s">
        <v>769</v>
      </c>
      <c r="R17" s="9" t="s">
        <v>751</v>
      </c>
      <c r="S17" s="9">
        <v>35</v>
      </c>
      <c r="T17" s="9">
        <v>2.2999999999999998</v>
      </c>
      <c r="U17" s="7">
        <v>10004339</v>
      </c>
      <c r="V17" s="7" t="s">
        <v>332</v>
      </c>
      <c r="W17" s="9" t="s">
        <v>751</v>
      </c>
      <c r="X17" s="9">
        <v>35</v>
      </c>
      <c r="Y17" s="9">
        <v>2.6</v>
      </c>
    </row>
    <row r="18" spans="1:25" ht="18" customHeight="1">
      <c r="A18" s="7">
        <v>10001728</v>
      </c>
      <c r="B18" s="8" t="s">
        <v>769</v>
      </c>
      <c r="C18" s="9" t="s">
        <v>751</v>
      </c>
      <c r="D18" s="9">
        <v>35</v>
      </c>
      <c r="E18" s="9">
        <v>2.2999999999999998</v>
      </c>
      <c r="F18" s="10">
        <v>10000325</v>
      </c>
      <c r="G18" s="10" t="s">
        <v>359</v>
      </c>
      <c r="H18" s="9" t="s">
        <v>770</v>
      </c>
      <c r="I18" s="9">
        <v>30</v>
      </c>
      <c r="J18" s="9">
        <v>3.1</v>
      </c>
      <c r="K18" s="7">
        <v>10003942</v>
      </c>
      <c r="L18" s="8" t="s">
        <v>771</v>
      </c>
      <c r="M18" s="9" t="s">
        <v>751</v>
      </c>
      <c r="N18" s="9">
        <v>60</v>
      </c>
      <c r="O18" s="9">
        <v>3.9</v>
      </c>
      <c r="P18" s="7">
        <v>10000032</v>
      </c>
      <c r="Q18" s="8" t="s">
        <v>29</v>
      </c>
      <c r="R18" s="9" t="s">
        <v>751</v>
      </c>
      <c r="S18" s="9">
        <v>20</v>
      </c>
      <c r="T18" s="9">
        <v>2.2999999999999998</v>
      </c>
      <c r="U18" s="10">
        <v>10000572</v>
      </c>
      <c r="V18" s="10" t="s">
        <v>394</v>
      </c>
      <c r="W18" s="9" t="s">
        <v>751</v>
      </c>
      <c r="X18" s="9">
        <v>35</v>
      </c>
      <c r="Y18" s="9">
        <v>3.9</v>
      </c>
    </row>
    <row r="19" spans="1:25" ht="18" customHeight="1">
      <c r="A19" s="10">
        <v>10000311</v>
      </c>
      <c r="B19" s="10" t="s">
        <v>30</v>
      </c>
      <c r="C19" s="9" t="s">
        <v>770</v>
      </c>
      <c r="D19" s="9">
        <v>25</v>
      </c>
      <c r="E19" s="9">
        <v>2.1</v>
      </c>
      <c r="F19" s="7">
        <v>10003942</v>
      </c>
      <c r="G19" s="8" t="s">
        <v>771</v>
      </c>
      <c r="H19" s="9" t="s">
        <v>751</v>
      </c>
      <c r="I19" s="9">
        <v>60</v>
      </c>
      <c r="J19" s="9">
        <v>3.9</v>
      </c>
      <c r="K19" s="10">
        <v>10000311</v>
      </c>
      <c r="L19" s="10" t="s">
        <v>30</v>
      </c>
      <c r="M19" s="9" t="s">
        <v>770</v>
      </c>
      <c r="N19" s="9">
        <v>25</v>
      </c>
      <c r="O19" s="9">
        <v>2.1</v>
      </c>
      <c r="P19" s="10">
        <v>10000311</v>
      </c>
      <c r="Q19" s="10" t="s">
        <v>30</v>
      </c>
      <c r="R19" s="9" t="s">
        <v>770</v>
      </c>
      <c r="S19" s="9">
        <v>25</v>
      </c>
      <c r="T19" s="9">
        <v>2.1</v>
      </c>
      <c r="U19" s="7">
        <v>10004341</v>
      </c>
      <c r="V19" s="7" t="s">
        <v>52</v>
      </c>
      <c r="W19" s="9" t="s">
        <v>770</v>
      </c>
      <c r="X19" s="9">
        <v>15</v>
      </c>
      <c r="Y19" s="9">
        <v>2.1</v>
      </c>
    </row>
    <row r="20" spans="1:25" ht="18" customHeight="1">
      <c r="A20" s="10">
        <v>10000321</v>
      </c>
      <c r="B20" s="10" t="s">
        <v>51</v>
      </c>
      <c r="C20" s="9" t="s">
        <v>770</v>
      </c>
      <c r="D20" s="9">
        <v>25</v>
      </c>
      <c r="E20" s="9">
        <v>2.1</v>
      </c>
      <c r="F20" s="10">
        <v>10000311</v>
      </c>
      <c r="G20" s="10" t="s">
        <v>30</v>
      </c>
      <c r="H20" s="9" t="s">
        <v>770</v>
      </c>
      <c r="I20" s="9">
        <v>25</v>
      </c>
      <c r="J20" s="9">
        <v>2.1</v>
      </c>
      <c r="K20" s="10">
        <v>10000321</v>
      </c>
      <c r="L20" s="10" t="s">
        <v>51</v>
      </c>
      <c r="M20" s="9" t="s">
        <v>770</v>
      </c>
      <c r="N20" s="9">
        <v>25</v>
      </c>
      <c r="O20" s="9">
        <v>2.1</v>
      </c>
      <c r="P20" s="7">
        <v>10000554</v>
      </c>
      <c r="Q20" s="7" t="s">
        <v>311</v>
      </c>
      <c r="R20" s="9" t="s">
        <v>770</v>
      </c>
      <c r="S20" s="9">
        <v>25</v>
      </c>
      <c r="T20" s="9">
        <v>2.2999999999999998</v>
      </c>
      <c r="U20" s="10">
        <v>10000311</v>
      </c>
      <c r="V20" s="10" t="s">
        <v>30</v>
      </c>
      <c r="W20" s="9" t="s">
        <v>770</v>
      </c>
      <c r="X20" s="9">
        <v>25</v>
      </c>
      <c r="Y20" s="9">
        <v>2.1</v>
      </c>
    </row>
    <row r="21" spans="1:25" ht="18" customHeight="1">
      <c r="A21" s="10">
        <v>10001818</v>
      </c>
      <c r="B21" s="10" t="s">
        <v>772</v>
      </c>
      <c r="C21" s="9" t="s">
        <v>770</v>
      </c>
      <c r="D21" s="9">
        <v>25</v>
      </c>
      <c r="E21" s="9">
        <v>2.6</v>
      </c>
      <c r="F21" s="7">
        <v>10000554</v>
      </c>
      <c r="G21" s="7" t="s">
        <v>311</v>
      </c>
      <c r="H21" s="9" t="s">
        <v>770</v>
      </c>
      <c r="I21" s="9">
        <v>25</v>
      </c>
      <c r="J21" s="9">
        <v>2.2999999999999998</v>
      </c>
      <c r="K21" s="7">
        <v>10001824</v>
      </c>
      <c r="L21" s="8" t="s">
        <v>337</v>
      </c>
      <c r="M21" s="9" t="s">
        <v>770</v>
      </c>
      <c r="N21" s="9">
        <v>25</v>
      </c>
      <c r="O21" s="9">
        <v>2.6</v>
      </c>
      <c r="P21" s="7">
        <v>10001528</v>
      </c>
      <c r="Q21" s="8" t="s">
        <v>313</v>
      </c>
      <c r="R21" s="9" t="s">
        <v>770</v>
      </c>
      <c r="S21" s="9">
        <v>25</v>
      </c>
      <c r="T21" s="9">
        <v>2.2999999999999998</v>
      </c>
      <c r="U21" s="10">
        <v>10000321</v>
      </c>
      <c r="V21" s="10" t="s">
        <v>51</v>
      </c>
      <c r="W21" s="9" t="s">
        <v>770</v>
      </c>
      <c r="X21" s="9">
        <v>25</v>
      </c>
      <c r="Y21" s="9">
        <v>2.1</v>
      </c>
    </row>
    <row r="22" spans="1:25" ht="18" customHeight="1">
      <c r="A22" s="10">
        <v>10001092</v>
      </c>
      <c r="B22" s="10" t="s">
        <v>339</v>
      </c>
      <c r="C22" s="9" t="s">
        <v>770</v>
      </c>
      <c r="D22" s="9">
        <v>30</v>
      </c>
      <c r="E22" s="9">
        <v>2.6</v>
      </c>
      <c r="F22" s="7">
        <v>10001528</v>
      </c>
      <c r="G22" s="8" t="s">
        <v>313</v>
      </c>
      <c r="H22" s="9" t="s">
        <v>770</v>
      </c>
      <c r="I22" s="9">
        <v>25</v>
      </c>
      <c r="J22" s="9">
        <v>2.2999999999999998</v>
      </c>
      <c r="K22" s="7">
        <v>10002432</v>
      </c>
      <c r="L22" s="8" t="s">
        <v>773</v>
      </c>
      <c r="M22" s="9" t="s">
        <v>770</v>
      </c>
      <c r="N22" s="9">
        <v>25</v>
      </c>
      <c r="O22" s="9">
        <v>2.2999999999999998</v>
      </c>
      <c r="P22" s="7">
        <v>10001531</v>
      </c>
      <c r="Q22" s="8" t="s">
        <v>20</v>
      </c>
      <c r="R22" s="9" t="s">
        <v>770</v>
      </c>
      <c r="S22" s="9">
        <v>25</v>
      </c>
      <c r="T22" s="9">
        <v>2.2999999999999998</v>
      </c>
      <c r="U22" s="10">
        <v>10003096</v>
      </c>
      <c r="V22" s="10" t="s">
        <v>53</v>
      </c>
      <c r="W22" s="9" t="s">
        <v>770</v>
      </c>
      <c r="X22" s="9">
        <v>25</v>
      </c>
      <c r="Y22" s="9">
        <v>2.1</v>
      </c>
    </row>
    <row r="23" spans="1:25" ht="18" customHeight="1">
      <c r="A23" s="10">
        <v>10000556</v>
      </c>
      <c r="B23" s="10" t="s">
        <v>315</v>
      </c>
      <c r="C23" s="9" t="s">
        <v>770</v>
      </c>
      <c r="D23" s="9">
        <v>30</v>
      </c>
      <c r="E23" s="9">
        <v>2.2999999999999998</v>
      </c>
      <c r="F23" s="7">
        <v>10001531</v>
      </c>
      <c r="G23" s="8" t="s">
        <v>20</v>
      </c>
      <c r="H23" s="9" t="s">
        <v>770</v>
      </c>
      <c r="I23" s="9">
        <v>25</v>
      </c>
      <c r="J23" s="9">
        <v>2.2999999999999998</v>
      </c>
      <c r="K23" s="10">
        <v>10000556</v>
      </c>
      <c r="L23" s="10" t="s">
        <v>315</v>
      </c>
      <c r="M23" s="9" t="s">
        <v>770</v>
      </c>
      <c r="N23" s="9">
        <v>30</v>
      </c>
      <c r="O23" s="9">
        <v>2.2999999999999998</v>
      </c>
      <c r="P23" s="7">
        <v>10001721</v>
      </c>
      <c r="Q23" s="8" t="s">
        <v>322</v>
      </c>
      <c r="R23" s="9" t="s">
        <v>770</v>
      </c>
      <c r="S23" s="9">
        <v>25</v>
      </c>
      <c r="T23" s="9">
        <v>2.2999999999999998</v>
      </c>
      <c r="U23" s="10">
        <v>10000556</v>
      </c>
      <c r="V23" s="10" t="s">
        <v>315</v>
      </c>
      <c r="W23" s="9" t="s">
        <v>770</v>
      </c>
      <c r="X23" s="9">
        <v>30</v>
      </c>
      <c r="Y23" s="9">
        <v>2.2999999999999998</v>
      </c>
    </row>
    <row r="24" spans="1:25" ht="18" customHeight="1">
      <c r="A24" s="10">
        <v>10000551</v>
      </c>
      <c r="B24" s="10" t="s">
        <v>49</v>
      </c>
      <c r="C24" s="9" t="s">
        <v>770</v>
      </c>
      <c r="D24" s="9">
        <v>30</v>
      </c>
      <c r="E24" s="9">
        <v>2.2999999999999998</v>
      </c>
      <c r="F24" s="10">
        <v>10000555</v>
      </c>
      <c r="G24" s="10" t="s">
        <v>318</v>
      </c>
      <c r="H24" s="9" t="s">
        <v>770</v>
      </c>
      <c r="I24" s="9">
        <v>30</v>
      </c>
      <c r="J24" s="9">
        <v>2.2999999999999998</v>
      </c>
      <c r="K24" s="10">
        <v>10000551</v>
      </c>
      <c r="L24" s="10" t="s">
        <v>49</v>
      </c>
      <c r="M24" s="9" t="s">
        <v>770</v>
      </c>
      <c r="N24" s="9">
        <v>30</v>
      </c>
      <c r="O24" s="9">
        <v>2.2999999999999998</v>
      </c>
      <c r="P24" s="7">
        <v>10003099</v>
      </c>
      <c r="Q24" s="7" t="s">
        <v>320</v>
      </c>
      <c r="R24" s="9" t="s">
        <v>770</v>
      </c>
      <c r="S24" s="9">
        <v>25</v>
      </c>
      <c r="T24" s="9">
        <v>2.2999999999999998</v>
      </c>
      <c r="U24" s="10">
        <v>10000551</v>
      </c>
      <c r="V24" s="10" t="s">
        <v>49</v>
      </c>
      <c r="W24" s="9" t="s">
        <v>770</v>
      </c>
      <c r="X24" s="9">
        <v>30</v>
      </c>
      <c r="Y24" s="9">
        <v>2.2999999999999998</v>
      </c>
    </row>
    <row r="25" spans="1:25" ht="18" customHeight="1">
      <c r="A25" s="10">
        <v>10000557</v>
      </c>
      <c r="B25" s="10" t="s">
        <v>33</v>
      </c>
      <c r="C25" s="9" t="s">
        <v>770</v>
      </c>
      <c r="D25" s="9">
        <v>30</v>
      </c>
      <c r="E25" s="9">
        <v>2.2999999999999998</v>
      </c>
      <c r="F25" s="10">
        <v>10000553</v>
      </c>
      <c r="G25" s="10" t="s">
        <v>312</v>
      </c>
      <c r="H25" s="9" t="s">
        <v>770</v>
      </c>
      <c r="I25" s="9">
        <v>30</v>
      </c>
      <c r="J25" s="9">
        <v>2.2999999999999998</v>
      </c>
      <c r="K25" s="10">
        <v>10000557</v>
      </c>
      <c r="L25" s="10" t="s">
        <v>33</v>
      </c>
      <c r="M25" s="9" t="s">
        <v>770</v>
      </c>
      <c r="N25" s="9">
        <v>30</v>
      </c>
      <c r="O25" s="9">
        <v>2.2999999999999998</v>
      </c>
      <c r="P25" s="7">
        <v>10004342</v>
      </c>
      <c r="Q25" s="7" t="s">
        <v>347</v>
      </c>
      <c r="R25" s="9" t="s">
        <v>770</v>
      </c>
      <c r="S25" s="9">
        <v>30</v>
      </c>
      <c r="T25" s="9">
        <v>2.6</v>
      </c>
      <c r="U25" s="10">
        <v>10000557</v>
      </c>
      <c r="V25" s="10" t="s">
        <v>33</v>
      </c>
      <c r="W25" s="9" t="s">
        <v>770</v>
      </c>
      <c r="X25" s="9">
        <v>30</v>
      </c>
      <c r="Y25" s="9">
        <v>2.2999999999999998</v>
      </c>
    </row>
    <row r="26" spans="1:25" ht="18" customHeight="1">
      <c r="A26" s="10">
        <v>10002434</v>
      </c>
      <c r="B26" s="10" t="s">
        <v>316</v>
      </c>
      <c r="C26" s="9" t="s">
        <v>770</v>
      </c>
      <c r="D26" s="9">
        <v>30</v>
      </c>
      <c r="E26" s="9">
        <v>2.2999999999999998</v>
      </c>
      <c r="F26" s="10">
        <v>10000550</v>
      </c>
      <c r="G26" s="10" t="s">
        <v>25</v>
      </c>
      <c r="H26" s="9" t="s">
        <v>770</v>
      </c>
      <c r="I26" s="9">
        <v>30</v>
      </c>
      <c r="J26" s="9">
        <v>2.2999999999999998</v>
      </c>
      <c r="K26" s="7">
        <v>10000552</v>
      </c>
      <c r="L26" s="8" t="s">
        <v>24</v>
      </c>
      <c r="M26" s="9" t="s">
        <v>770</v>
      </c>
      <c r="N26" s="9">
        <v>30</v>
      </c>
      <c r="O26" s="9">
        <v>2.2999999999999998</v>
      </c>
      <c r="P26" s="10">
        <v>10000555</v>
      </c>
      <c r="Q26" s="10" t="s">
        <v>318</v>
      </c>
      <c r="R26" s="9" t="s">
        <v>770</v>
      </c>
      <c r="S26" s="9">
        <v>30</v>
      </c>
      <c r="T26" s="9">
        <v>2.2999999999999998</v>
      </c>
      <c r="U26" s="10">
        <v>10000360</v>
      </c>
      <c r="V26" s="10" t="s">
        <v>344</v>
      </c>
      <c r="W26" s="9" t="s">
        <v>770</v>
      </c>
      <c r="X26" s="9">
        <v>30</v>
      </c>
      <c r="Y26" s="9">
        <v>2.6</v>
      </c>
    </row>
    <row r="27" spans="1:25" ht="18" customHeight="1">
      <c r="A27" s="10">
        <v>10000359</v>
      </c>
      <c r="B27" s="10" t="s">
        <v>340</v>
      </c>
      <c r="C27" s="9" t="s">
        <v>770</v>
      </c>
      <c r="D27" s="9">
        <v>30</v>
      </c>
      <c r="E27" s="9">
        <v>2.6</v>
      </c>
      <c r="F27" s="7">
        <v>10000379</v>
      </c>
      <c r="G27" s="8" t="s">
        <v>23</v>
      </c>
      <c r="H27" s="9" t="s">
        <v>770</v>
      </c>
      <c r="I27" s="9">
        <v>30</v>
      </c>
      <c r="J27" s="9">
        <v>2.6</v>
      </c>
      <c r="K27" s="7">
        <v>10003515</v>
      </c>
      <c r="L27" s="8" t="s">
        <v>349</v>
      </c>
      <c r="M27" s="9" t="s">
        <v>770</v>
      </c>
      <c r="N27" s="9">
        <v>35</v>
      </c>
      <c r="O27" s="9">
        <v>2.6</v>
      </c>
      <c r="P27" s="10">
        <v>10000553</v>
      </c>
      <c r="Q27" s="10" t="s">
        <v>312</v>
      </c>
      <c r="R27" s="9" t="s">
        <v>770</v>
      </c>
      <c r="S27" s="9">
        <v>30</v>
      </c>
      <c r="T27" s="9">
        <v>2.2999999999999998</v>
      </c>
      <c r="U27" s="7">
        <v>10003097</v>
      </c>
      <c r="V27" s="7" t="s">
        <v>317</v>
      </c>
      <c r="W27" s="9" t="s">
        <v>770</v>
      </c>
      <c r="X27" s="9">
        <v>30</v>
      </c>
      <c r="Y27" s="9">
        <v>2.2999999999999998</v>
      </c>
    </row>
    <row r="28" spans="1:25" ht="18" customHeight="1">
      <c r="A28" s="10">
        <v>10004344</v>
      </c>
      <c r="B28" s="10" t="s">
        <v>305</v>
      </c>
      <c r="C28" s="9" t="s">
        <v>770</v>
      </c>
      <c r="D28" s="9">
        <v>30</v>
      </c>
      <c r="E28" s="9">
        <v>2.1</v>
      </c>
      <c r="F28" s="7">
        <v>10003100</v>
      </c>
      <c r="G28" s="8" t="s">
        <v>351</v>
      </c>
      <c r="H28" s="9" t="s">
        <v>770</v>
      </c>
      <c r="I28" s="9">
        <v>30</v>
      </c>
      <c r="J28" s="9">
        <v>2.6</v>
      </c>
      <c r="K28" s="10">
        <v>10000544</v>
      </c>
      <c r="L28" s="10" t="s">
        <v>314</v>
      </c>
      <c r="M28" s="9" t="s">
        <v>770</v>
      </c>
      <c r="N28" s="9">
        <v>40</v>
      </c>
      <c r="O28" s="9">
        <v>2.2999999999999998</v>
      </c>
      <c r="P28" s="10">
        <v>10000550</v>
      </c>
      <c r="Q28" s="10" t="s">
        <v>25</v>
      </c>
      <c r="R28" s="9" t="s">
        <v>770</v>
      </c>
      <c r="S28" s="9">
        <v>30</v>
      </c>
      <c r="T28" s="9">
        <v>2.2999999999999998</v>
      </c>
      <c r="U28" s="7">
        <v>10001816</v>
      </c>
      <c r="V28" s="7" t="s">
        <v>350</v>
      </c>
      <c r="W28" s="9" t="s">
        <v>770</v>
      </c>
      <c r="X28" s="9">
        <v>35</v>
      </c>
      <c r="Y28" s="9">
        <v>2.6</v>
      </c>
    </row>
    <row r="29" spans="1:25" ht="18" customHeight="1">
      <c r="A29" s="10">
        <v>10001814</v>
      </c>
      <c r="B29" s="10" t="s">
        <v>774</v>
      </c>
      <c r="C29" s="9" t="s">
        <v>770</v>
      </c>
      <c r="D29" s="9">
        <v>35</v>
      </c>
      <c r="E29" s="9">
        <v>2.6</v>
      </c>
      <c r="F29" s="10">
        <v>10003102</v>
      </c>
      <c r="G29" s="10" t="s">
        <v>28</v>
      </c>
      <c r="H29" s="9" t="s">
        <v>770</v>
      </c>
      <c r="I29" s="9">
        <v>35</v>
      </c>
      <c r="J29" s="9">
        <v>2.6</v>
      </c>
      <c r="K29" s="7">
        <v>10000631</v>
      </c>
      <c r="L29" s="8" t="s">
        <v>413</v>
      </c>
      <c r="M29" s="9" t="s">
        <v>770</v>
      </c>
      <c r="N29" s="9">
        <v>45</v>
      </c>
      <c r="O29" s="9">
        <v>4.0999999999999996</v>
      </c>
      <c r="P29" s="7">
        <v>10000379</v>
      </c>
      <c r="Q29" s="8" t="s">
        <v>23</v>
      </c>
      <c r="R29" s="9" t="s">
        <v>770</v>
      </c>
      <c r="S29" s="9">
        <v>30</v>
      </c>
      <c r="T29" s="9">
        <v>2.6</v>
      </c>
      <c r="U29" s="7">
        <v>10001474</v>
      </c>
      <c r="V29" s="7" t="s">
        <v>403</v>
      </c>
      <c r="W29" s="9" t="s">
        <v>770</v>
      </c>
      <c r="X29" s="9">
        <v>40</v>
      </c>
      <c r="Y29" s="9">
        <v>4.0999999999999996</v>
      </c>
    </row>
    <row r="30" spans="1:25" ht="18" customHeight="1">
      <c r="A30" s="10">
        <v>10001476</v>
      </c>
      <c r="B30" s="10" t="s">
        <v>404</v>
      </c>
      <c r="C30" s="9" t="s">
        <v>770</v>
      </c>
      <c r="D30" s="9">
        <v>40</v>
      </c>
      <c r="E30" s="9">
        <v>4.0999999999999996</v>
      </c>
      <c r="F30" s="7">
        <v>10003101</v>
      </c>
      <c r="G30" s="8" t="s">
        <v>336</v>
      </c>
      <c r="H30" s="9" t="s">
        <v>770</v>
      </c>
      <c r="I30" s="9">
        <v>40</v>
      </c>
      <c r="J30" s="9">
        <v>2.6</v>
      </c>
      <c r="K30" s="7">
        <v>10000559</v>
      </c>
      <c r="L30" s="8" t="s">
        <v>389</v>
      </c>
      <c r="M30" s="9" t="s">
        <v>770</v>
      </c>
      <c r="N30" s="9">
        <v>50</v>
      </c>
      <c r="O30" s="9">
        <v>3.9</v>
      </c>
      <c r="P30" s="10">
        <v>10003102</v>
      </c>
      <c r="Q30" s="10" t="s">
        <v>28</v>
      </c>
      <c r="R30" s="9" t="s">
        <v>770</v>
      </c>
      <c r="S30" s="9">
        <v>35</v>
      </c>
      <c r="T30" s="9">
        <v>2.6</v>
      </c>
      <c r="U30" s="7">
        <v>10004767</v>
      </c>
      <c r="V30" s="7" t="s">
        <v>358</v>
      </c>
      <c r="W30" s="9" t="s">
        <v>770</v>
      </c>
      <c r="X30" s="9">
        <v>40</v>
      </c>
      <c r="Y30" s="9">
        <v>2.9</v>
      </c>
    </row>
    <row r="31" spans="1:25" ht="18" customHeight="1">
      <c r="A31" s="10">
        <v>10003440</v>
      </c>
      <c r="B31" s="10" t="s">
        <v>352</v>
      </c>
      <c r="C31" s="9" t="s">
        <v>770</v>
      </c>
      <c r="D31" s="9">
        <v>40</v>
      </c>
      <c r="E31" s="9">
        <v>2.6</v>
      </c>
      <c r="F31" s="7">
        <v>10000545</v>
      </c>
      <c r="G31" s="8" t="s">
        <v>775</v>
      </c>
      <c r="H31" s="9" t="s">
        <v>770</v>
      </c>
      <c r="I31" s="9">
        <v>50</v>
      </c>
      <c r="J31" s="9">
        <v>3.9</v>
      </c>
      <c r="K31" s="7">
        <v>10003956</v>
      </c>
      <c r="L31" s="8" t="s">
        <v>776</v>
      </c>
      <c r="M31" s="9" t="s">
        <v>770</v>
      </c>
      <c r="N31" s="9">
        <v>60</v>
      </c>
      <c r="O31" s="9">
        <v>3.9</v>
      </c>
      <c r="P31" s="7">
        <v>10003103</v>
      </c>
      <c r="Q31" s="8" t="s">
        <v>777</v>
      </c>
      <c r="R31" s="9" t="s">
        <v>770</v>
      </c>
      <c r="S31" s="9">
        <v>35</v>
      </c>
      <c r="T31" s="9">
        <v>2.2999999999999998</v>
      </c>
      <c r="U31" s="10">
        <v>10004345</v>
      </c>
      <c r="V31" s="10" t="s">
        <v>348</v>
      </c>
      <c r="W31" s="9" t="s">
        <v>770</v>
      </c>
      <c r="X31" s="9">
        <v>40</v>
      </c>
      <c r="Y31" s="9">
        <v>2.6</v>
      </c>
    </row>
    <row r="32" spans="1:25" ht="18" customHeight="1">
      <c r="A32" s="10">
        <v>10000371</v>
      </c>
      <c r="B32" s="10" t="s">
        <v>408</v>
      </c>
      <c r="C32" s="9" t="s">
        <v>770</v>
      </c>
      <c r="D32" s="9">
        <v>50</v>
      </c>
      <c r="E32" s="9">
        <v>4.0999999999999996</v>
      </c>
      <c r="F32" s="7">
        <v>10003954</v>
      </c>
      <c r="G32" s="7" t="s">
        <v>383</v>
      </c>
      <c r="H32" s="9" t="s">
        <v>770</v>
      </c>
      <c r="I32" s="9">
        <v>60</v>
      </c>
      <c r="J32" s="9">
        <v>3.9</v>
      </c>
      <c r="K32" s="7">
        <v>10003949</v>
      </c>
      <c r="L32" s="8" t="s">
        <v>391</v>
      </c>
      <c r="M32" s="9" t="s">
        <v>770</v>
      </c>
      <c r="N32" s="9">
        <v>70</v>
      </c>
      <c r="O32" s="9">
        <v>3.9</v>
      </c>
      <c r="P32" s="7">
        <v>10003955</v>
      </c>
      <c r="Q32" s="8" t="s">
        <v>392</v>
      </c>
      <c r="R32" s="9" t="s">
        <v>770</v>
      </c>
      <c r="S32" s="9">
        <v>60</v>
      </c>
      <c r="T32" s="9">
        <v>3.9</v>
      </c>
      <c r="U32" s="7">
        <v>10003960</v>
      </c>
      <c r="V32" s="7" t="s">
        <v>379</v>
      </c>
      <c r="W32" s="9" t="s">
        <v>770</v>
      </c>
      <c r="X32" s="9">
        <v>60</v>
      </c>
      <c r="Y32" s="9">
        <v>3.9</v>
      </c>
    </row>
  </sheetData>
  <sheetProtection sheet="1" objects="1" scenarios="1" autoFilter="0"/>
  <autoFilter ref="A4:Y32"/>
  <mergeCells count="7">
    <mergeCell ref="A1:Y1"/>
    <mergeCell ref="A2:Y2"/>
    <mergeCell ref="A3:E3"/>
    <mergeCell ref="F3:J3"/>
    <mergeCell ref="K3:O3"/>
    <mergeCell ref="P3:T3"/>
    <mergeCell ref="U3:Y3"/>
  </mergeCells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下单模版</vt:lpstr>
      <vt:lpstr>学校信息</vt:lpstr>
      <vt:lpstr>使用说明</vt:lpstr>
      <vt:lpstr>在售产品明细</vt:lpstr>
      <vt:lpstr>饼干 周期表</vt:lpstr>
      <vt:lpstr>小产品周期表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何磊</cp:lastModifiedBy>
  <dcterms:created xsi:type="dcterms:W3CDTF">2006-09-16T00:00:00Z</dcterms:created>
  <dcterms:modified xsi:type="dcterms:W3CDTF">2020-06-08T06:22:24Z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