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WorkStation\订单系统实物团单批量导入功能\"/>
    </mc:Choice>
  </mc:AlternateContent>
  <bookViews>
    <workbookView xWindow="0" yWindow="0" windowWidth="28800" windowHeight="13500"/>
  </bookViews>
  <sheets>
    <sheet name="下单模版" sheetId="1" r:id="rId1"/>
    <sheet name="学校信息" sheetId="2" r:id="rId2"/>
    <sheet name="使用说明" sheetId="3" r:id="rId3"/>
    <sheet name="在售产品明细" sheetId="4" r:id="rId4"/>
    <sheet name="饼干 周期表" sheetId="5" r:id="rId5"/>
    <sheet name="小产品周期表" sheetId="6" state="hidden" r:id="rId6"/>
  </sheets>
  <definedNames>
    <definedName name="_xlnm._FilterDatabase" localSheetId="4" hidden="1">'饼干 周期表'!#REF!</definedName>
    <definedName name="_xlnm._FilterDatabase" localSheetId="0" hidden="1">下单模版!$B$1:$Q$365</definedName>
    <definedName name="_xlnm._FilterDatabase" localSheetId="5" hidden="1">小产品周期表!$A$4:$Y$32</definedName>
    <definedName name="_xlnm._FilterDatabase" localSheetId="1" hidden="1">学校信息!$A$1:$I$64</definedName>
    <definedName name="_xlnm._FilterDatabase" localSheetId="3" hidden="1">在售产品明细!$A$1:$I$449</definedName>
  </definedNames>
  <calcPr calcId="152511"/>
</workbook>
</file>

<file path=xl/calcChain.xml><?xml version="1.0" encoding="utf-8"?>
<calcChain xmlns="http://schemas.openxmlformats.org/spreadsheetml/2006/main">
  <c r="Q365" i="1" l="1"/>
  <c r="P365" i="1"/>
  <c r="O365" i="1"/>
  <c r="N365" i="1"/>
  <c r="L365" i="1"/>
  <c r="F365" i="1"/>
  <c r="B365" i="1"/>
  <c r="Q364" i="1"/>
  <c r="P364" i="1"/>
  <c r="O364" i="1"/>
  <c r="N364" i="1"/>
  <c r="L364" i="1"/>
  <c r="F364" i="1"/>
  <c r="H364" i="1" s="1"/>
  <c r="J364" i="1" s="1"/>
  <c r="B364" i="1"/>
  <c r="Q363" i="1"/>
  <c r="P363" i="1"/>
  <c r="O363" i="1"/>
  <c r="N363" i="1"/>
  <c r="L363" i="1"/>
  <c r="F363" i="1"/>
  <c r="B363" i="1"/>
  <c r="Q362" i="1"/>
  <c r="P362" i="1"/>
  <c r="O362" i="1"/>
  <c r="N362" i="1"/>
  <c r="L362" i="1"/>
  <c r="F362" i="1"/>
  <c r="H362" i="1" s="1"/>
  <c r="J362" i="1" s="1"/>
  <c r="B362" i="1"/>
  <c r="Q361" i="1"/>
  <c r="P361" i="1"/>
  <c r="O361" i="1"/>
  <c r="N361" i="1"/>
  <c r="L361" i="1"/>
  <c r="F361" i="1"/>
  <c r="B361" i="1"/>
  <c r="Q360" i="1"/>
  <c r="P360" i="1"/>
  <c r="O360" i="1"/>
  <c r="N360" i="1"/>
  <c r="L360" i="1"/>
  <c r="F360" i="1"/>
  <c r="H360" i="1" s="1"/>
  <c r="J360" i="1" s="1"/>
  <c r="B360" i="1"/>
  <c r="Q359" i="1"/>
  <c r="P359" i="1"/>
  <c r="O359" i="1"/>
  <c r="N359" i="1"/>
  <c r="L359" i="1"/>
  <c r="F359" i="1"/>
  <c r="B359" i="1"/>
  <c r="Q358" i="1"/>
  <c r="P358" i="1"/>
  <c r="O358" i="1"/>
  <c r="N358" i="1"/>
  <c r="L358" i="1"/>
  <c r="J358" i="1"/>
  <c r="F358" i="1"/>
  <c r="H358" i="1" s="1"/>
  <c r="B358" i="1"/>
  <c r="Q357" i="1"/>
  <c r="P357" i="1"/>
  <c r="O357" i="1"/>
  <c r="N357" i="1"/>
  <c r="L357" i="1"/>
  <c r="F357" i="1"/>
  <c r="B357" i="1"/>
  <c r="Q356" i="1"/>
  <c r="P356" i="1"/>
  <c r="O356" i="1"/>
  <c r="N356" i="1"/>
  <c r="L356" i="1"/>
  <c r="F356" i="1"/>
  <c r="H356" i="1" s="1"/>
  <c r="J356" i="1" s="1"/>
  <c r="B356" i="1"/>
  <c r="Q355" i="1"/>
  <c r="P355" i="1"/>
  <c r="O355" i="1"/>
  <c r="N355" i="1"/>
  <c r="L355" i="1"/>
  <c r="F355" i="1"/>
  <c r="B355" i="1"/>
  <c r="Q354" i="1"/>
  <c r="P354" i="1"/>
  <c r="O354" i="1"/>
  <c r="N354" i="1"/>
  <c r="L354" i="1"/>
  <c r="F354" i="1"/>
  <c r="H354" i="1" s="1"/>
  <c r="J354" i="1" s="1"/>
  <c r="B354" i="1"/>
  <c r="Q353" i="1"/>
  <c r="P353" i="1"/>
  <c r="O353" i="1"/>
  <c r="N353" i="1"/>
  <c r="L353" i="1"/>
  <c r="F353" i="1"/>
  <c r="B353" i="1"/>
  <c r="Q352" i="1"/>
  <c r="P352" i="1"/>
  <c r="O352" i="1"/>
  <c r="N352" i="1"/>
  <c r="L352" i="1"/>
  <c r="F352" i="1"/>
  <c r="H352" i="1" s="1"/>
  <c r="J352" i="1" s="1"/>
  <c r="B352" i="1"/>
  <c r="Q351" i="1"/>
  <c r="P351" i="1"/>
  <c r="O351" i="1"/>
  <c r="N351" i="1"/>
  <c r="L351" i="1"/>
  <c r="F351" i="1"/>
  <c r="B351" i="1"/>
  <c r="Q350" i="1"/>
  <c r="P350" i="1"/>
  <c r="O350" i="1"/>
  <c r="N350" i="1"/>
  <c r="L350" i="1"/>
  <c r="J350" i="1"/>
  <c r="F350" i="1"/>
  <c r="H350" i="1" s="1"/>
  <c r="B350" i="1"/>
  <c r="Q349" i="1"/>
  <c r="P349" i="1"/>
  <c r="O349" i="1"/>
  <c r="N349" i="1"/>
  <c r="L349" i="1"/>
  <c r="F349" i="1"/>
  <c r="B349" i="1"/>
  <c r="Q348" i="1"/>
  <c r="P348" i="1"/>
  <c r="O348" i="1"/>
  <c r="N348" i="1"/>
  <c r="L348" i="1"/>
  <c r="F348" i="1"/>
  <c r="H348" i="1" s="1"/>
  <c r="J348" i="1" s="1"/>
  <c r="B348" i="1"/>
  <c r="Q347" i="1"/>
  <c r="P347" i="1"/>
  <c r="O347" i="1"/>
  <c r="N347" i="1"/>
  <c r="L347" i="1"/>
  <c r="F347" i="1"/>
  <c r="B347" i="1"/>
  <c r="Q346" i="1"/>
  <c r="P346" i="1"/>
  <c r="O346" i="1"/>
  <c r="N346" i="1"/>
  <c r="L346" i="1"/>
  <c r="F346" i="1"/>
  <c r="H346" i="1" s="1"/>
  <c r="J346" i="1" s="1"/>
  <c r="B346" i="1"/>
  <c r="Q345" i="1"/>
  <c r="P345" i="1"/>
  <c r="O345" i="1"/>
  <c r="N345" i="1"/>
  <c r="L345" i="1"/>
  <c r="F345" i="1"/>
  <c r="B345" i="1"/>
  <c r="Q344" i="1"/>
  <c r="P344" i="1"/>
  <c r="O344" i="1"/>
  <c r="N344" i="1"/>
  <c r="L344" i="1"/>
  <c r="F344" i="1"/>
  <c r="H344" i="1" s="1"/>
  <c r="J344" i="1" s="1"/>
  <c r="B344" i="1"/>
  <c r="Q343" i="1"/>
  <c r="P343" i="1"/>
  <c r="O343" i="1"/>
  <c r="N343" i="1"/>
  <c r="L343" i="1"/>
  <c r="F343" i="1"/>
  <c r="B343" i="1"/>
  <c r="Q342" i="1"/>
  <c r="P342" i="1"/>
  <c r="O342" i="1"/>
  <c r="N342" i="1"/>
  <c r="L342" i="1"/>
  <c r="J342" i="1"/>
  <c r="F342" i="1"/>
  <c r="H342" i="1" s="1"/>
  <c r="B342" i="1"/>
  <c r="Q341" i="1"/>
  <c r="P341" i="1"/>
  <c r="O341" i="1"/>
  <c r="N341" i="1"/>
  <c r="L341" i="1"/>
  <c r="F341" i="1"/>
  <c r="B341" i="1"/>
  <c r="Q340" i="1"/>
  <c r="P340" i="1"/>
  <c r="O340" i="1"/>
  <c r="N340" i="1"/>
  <c r="L340" i="1"/>
  <c r="F340" i="1"/>
  <c r="H340" i="1" s="1"/>
  <c r="J340" i="1" s="1"/>
  <c r="B340" i="1"/>
  <c r="Q339" i="1"/>
  <c r="P339" i="1"/>
  <c r="O339" i="1"/>
  <c r="N339" i="1"/>
  <c r="L339" i="1"/>
  <c r="F339" i="1"/>
  <c r="B339" i="1"/>
  <c r="Q338" i="1"/>
  <c r="P338" i="1"/>
  <c r="O338" i="1"/>
  <c r="N338" i="1"/>
  <c r="L338" i="1"/>
  <c r="F338" i="1"/>
  <c r="H338" i="1" s="1"/>
  <c r="J338" i="1" s="1"/>
  <c r="B338" i="1"/>
  <c r="Q337" i="1"/>
  <c r="P337" i="1"/>
  <c r="O337" i="1"/>
  <c r="N337" i="1"/>
  <c r="L337" i="1"/>
  <c r="F337" i="1"/>
  <c r="B337" i="1"/>
  <c r="Q336" i="1"/>
  <c r="P336" i="1"/>
  <c r="O336" i="1"/>
  <c r="N336" i="1"/>
  <c r="L336" i="1"/>
  <c r="F336" i="1"/>
  <c r="H336" i="1" s="1"/>
  <c r="J336" i="1" s="1"/>
  <c r="B336" i="1"/>
  <c r="Q335" i="1"/>
  <c r="P335" i="1"/>
  <c r="O335" i="1"/>
  <c r="N335" i="1"/>
  <c r="L335" i="1"/>
  <c r="F335" i="1"/>
  <c r="B335" i="1"/>
  <c r="Q334" i="1"/>
  <c r="P334" i="1"/>
  <c r="O334" i="1"/>
  <c r="N334" i="1"/>
  <c r="L334" i="1"/>
  <c r="F334" i="1"/>
  <c r="H334" i="1" s="1"/>
  <c r="J334" i="1" s="1"/>
  <c r="B334" i="1"/>
  <c r="Q333" i="1"/>
  <c r="P333" i="1"/>
  <c r="O333" i="1"/>
  <c r="N333" i="1"/>
  <c r="L333" i="1"/>
  <c r="F333" i="1"/>
  <c r="B333" i="1"/>
  <c r="Q332" i="1"/>
  <c r="P332" i="1"/>
  <c r="O332" i="1"/>
  <c r="N332" i="1"/>
  <c r="L332" i="1"/>
  <c r="F332" i="1"/>
  <c r="H332" i="1" s="1"/>
  <c r="J332" i="1" s="1"/>
  <c r="B332" i="1"/>
  <c r="Q331" i="1"/>
  <c r="P331" i="1"/>
  <c r="O331" i="1"/>
  <c r="N331" i="1"/>
  <c r="L331" i="1"/>
  <c r="F331" i="1"/>
  <c r="B331" i="1"/>
  <c r="Q330" i="1"/>
  <c r="P330" i="1"/>
  <c r="O330" i="1"/>
  <c r="N330" i="1"/>
  <c r="L330" i="1"/>
  <c r="F330" i="1"/>
  <c r="H330" i="1" s="1"/>
  <c r="J330" i="1" s="1"/>
  <c r="B330" i="1"/>
  <c r="Q329" i="1"/>
  <c r="P329" i="1"/>
  <c r="O329" i="1"/>
  <c r="N329" i="1"/>
  <c r="L329" i="1"/>
  <c r="F329" i="1"/>
  <c r="B329" i="1"/>
  <c r="Q328" i="1"/>
  <c r="P328" i="1"/>
  <c r="O328" i="1"/>
  <c r="N328" i="1"/>
  <c r="L328" i="1"/>
  <c r="F328" i="1"/>
  <c r="B328" i="1"/>
  <c r="Q327" i="1"/>
  <c r="P327" i="1"/>
  <c r="O327" i="1"/>
  <c r="N327" i="1"/>
  <c r="L327" i="1"/>
  <c r="F327" i="1"/>
  <c r="B327" i="1"/>
  <c r="Q326" i="1"/>
  <c r="P326" i="1"/>
  <c r="O326" i="1"/>
  <c r="N326" i="1"/>
  <c r="L326" i="1"/>
  <c r="F326" i="1"/>
  <c r="B326" i="1"/>
  <c r="Q325" i="1"/>
  <c r="P325" i="1"/>
  <c r="O325" i="1"/>
  <c r="N325" i="1"/>
  <c r="L325" i="1"/>
  <c r="F325" i="1"/>
  <c r="B325" i="1"/>
  <c r="Q324" i="1"/>
  <c r="P324" i="1"/>
  <c r="O324" i="1"/>
  <c r="N324" i="1"/>
  <c r="L324" i="1"/>
  <c r="F324" i="1"/>
  <c r="B324" i="1"/>
  <c r="Q323" i="1"/>
  <c r="P323" i="1"/>
  <c r="O323" i="1"/>
  <c r="N323" i="1"/>
  <c r="L323" i="1"/>
  <c r="F323" i="1"/>
  <c r="B323" i="1"/>
  <c r="Q322" i="1"/>
  <c r="P322" i="1"/>
  <c r="O322" i="1"/>
  <c r="N322" i="1"/>
  <c r="L322" i="1"/>
  <c r="F322" i="1"/>
  <c r="B322" i="1"/>
  <c r="Q321" i="1"/>
  <c r="P321" i="1"/>
  <c r="O321" i="1"/>
  <c r="N321" i="1"/>
  <c r="L321" i="1"/>
  <c r="F321" i="1"/>
  <c r="B321" i="1"/>
  <c r="Q320" i="1"/>
  <c r="P320" i="1"/>
  <c r="O320" i="1"/>
  <c r="N320" i="1"/>
  <c r="L320" i="1"/>
  <c r="F320" i="1"/>
  <c r="B320" i="1"/>
  <c r="Q319" i="1"/>
  <c r="P319" i="1"/>
  <c r="O319" i="1"/>
  <c r="N319" i="1"/>
  <c r="L319" i="1"/>
  <c r="F319" i="1"/>
  <c r="B319" i="1"/>
  <c r="Q318" i="1"/>
  <c r="P318" i="1"/>
  <c r="O318" i="1"/>
  <c r="N318" i="1"/>
  <c r="L318" i="1"/>
  <c r="F318" i="1"/>
  <c r="B318" i="1"/>
  <c r="Q317" i="1"/>
  <c r="P317" i="1"/>
  <c r="O317" i="1"/>
  <c r="N317" i="1"/>
  <c r="L317" i="1"/>
  <c r="F317" i="1"/>
  <c r="B317" i="1"/>
  <c r="Q316" i="1"/>
  <c r="P316" i="1"/>
  <c r="O316" i="1"/>
  <c r="N316" i="1"/>
  <c r="L316" i="1"/>
  <c r="F316" i="1"/>
  <c r="B316" i="1"/>
  <c r="Q315" i="1"/>
  <c r="P315" i="1"/>
  <c r="O315" i="1"/>
  <c r="N315" i="1"/>
  <c r="L315" i="1"/>
  <c r="F315" i="1"/>
  <c r="B315" i="1"/>
  <c r="Q314" i="1"/>
  <c r="P314" i="1"/>
  <c r="O314" i="1"/>
  <c r="N314" i="1"/>
  <c r="L314" i="1"/>
  <c r="F314" i="1"/>
  <c r="B314" i="1"/>
  <c r="Q313" i="1"/>
  <c r="P313" i="1"/>
  <c r="O313" i="1"/>
  <c r="N313" i="1"/>
  <c r="L313" i="1"/>
  <c r="F313" i="1"/>
  <c r="B313" i="1"/>
  <c r="Q312" i="1"/>
  <c r="P312" i="1"/>
  <c r="O312" i="1"/>
  <c r="N312" i="1"/>
  <c r="L312" i="1"/>
  <c r="F312" i="1"/>
  <c r="B312" i="1"/>
  <c r="Q311" i="1"/>
  <c r="P311" i="1"/>
  <c r="O311" i="1"/>
  <c r="N311" i="1"/>
  <c r="L311" i="1"/>
  <c r="F311" i="1"/>
  <c r="B311" i="1"/>
  <c r="Q310" i="1"/>
  <c r="P310" i="1"/>
  <c r="O310" i="1"/>
  <c r="N310" i="1"/>
  <c r="L310" i="1"/>
  <c r="F310" i="1"/>
  <c r="B310" i="1"/>
  <c r="Q309" i="1"/>
  <c r="P309" i="1"/>
  <c r="O309" i="1"/>
  <c r="N309" i="1"/>
  <c r="L309" i="1"/>
  <c r="F309" i="1"/>
  <c r="B309" i="1"/>
  <c r="Q308" i="1"/>
  <c r="P308" i="1"/>
  <c r="O308" i="1"/>
  <c r="N308" i="1"/>
  <c r="L308" i="1"/>
  <c r="F308" i="1"/>
  <c r="B308" i="1"/>
  <c r="Q307" i="1"/>
  <c r="P307" i="1"/>
  <c r="O307" i="1"/>
  <c r="N307" i="1"/>
  <c r="L307" i="1"/>
  <c r="F307" i="1"/>
  <c r="B307" i="1"/>
  <c r="Q306" i="1"/>
  <c r="P306" i="1"/>
  <c r="O306" i="1"/>
  <c r="N306" i="1"/>
  <c r="L306" i="1"/>
  <c r="F306" i="1"/>
  <c r="B306" i="1"/>
  <c r="Q305" i="1"/>
  <c r="P305" i="1"/>
  <c r="O305" i="1"/>
  <c r="N305" i="1"/>
  <c r="L305" i="1"/>
  <c r="F305" i="1"/>
  <c r="B305" i="1"/>
  <c r="Q304" i="1"/>
  <c r="P304" i="1"/>
  <c r="O304" i="1"/>
  <c r="N304" i="1"/>
  <c r="L304" i="1"/>
  <c r="F304" i="1"/>
  <c r="B304" i="1"/>
  <c r="Q303" i="1"/>
  <c r="P303" i="1"/>
  <c r="O303" i="1"/>
  <c r="N303" i="1"/>
  <c r="L303" i="1"/>
  <c r="F303" i="1"/>
  <c r="B303" i="1"/>
  <c r="Q302" i="1"/>
  <c r="P302" i="1"/>
  <c r="O302" i="1"/>
  <c r="N302" i="1"/>
  <c r="L302" i="1"/>
  <c r="F302" i="1"/>
  <c r="B302" i="1"/>
  <c r="Q301" i="1"/>
  <c r="P301" i="1"/>
  <c r="O301" i="1"/>
  <c r="N301" i="1"/>
  <c r="L301" i="1"/>
  <c r="F301" i="1"/>
  <c r="B301" i="1"/>
  <c r="Q300" i="1"/>
  <c r="P300" i="1"/>
  <c r="O300" i="1"/>
  <c r="N300" i="1"/>
  <c r="L300" i="1"/>
  <c r="F300" i="1"/>
  <c r="B300" i="1"/>
  <c r="Q299" i="1"/>
  <c r="P299" i="1"/>
  <c r="O299" i="1"/>
  <c r="N299" i="1"/>
  <c r="L299" i="1"/>
  <c r="F299" i="1"/>
  <c r="B299" i="1"/>
  <c r="Q298" i="1"/>
  <c r="P298" i="1"/>
  <c r="O298" i="1"/>
  <c r="N298" i="1"/>
  <c r="L298" i="1"/>
  <c r="F298" i="1"/>
  <c r="B298" i="1"/>
  <c r="Q297" i="1"/>
  <c r="P297" i="1"/>
  <c r="O297" i="1"/>
  <c r="N297" i="1"/>
  <c r="L297" i="1"/>
  <c r="F297" i="1"/>
  <c r="B297" i="1"/>
  <c r="Q296" i="1"/>
  <c r="P296" i="1"/>
  <c r="O296" i="1"/>
  <c r="N296" i="1"/>
  <c r="L296" i="1"/>
  <c r="F296" i="1"/>
  <c r="B296" i="1"/>
  <c r="Q295" i="1"/>
  <c r="P295" i="1"/>
  <c r="O295" i="1"/>
  <c r="N295" i="1"/>
  <c r="L295" i="1"/>
  <c r="F295" i="1"/>
  <c r="B295" i="1"/>
  <c r="Q294" i="1"/>
  <c r="P294" i="1"/>
  <c r="O294" i="1"/>
  <c r="N294" i="1"/>
  <c r="L294" i="1"/>
  <c r="F294" i="1"/>
  <c r="B294" i="1"/>
  <c r="Q293" i="1"/>
  <c r="P293" i="1"/>
  <c r="O293" i="1"/>
  <c r="N293" i="1"/>
  <c r="L293" i="1"/>
  <c r="F293" i="1"/>
  <c r="B293" i="1"/>
  <c r="Q292" i="1"/>
  <c r="P292" i="1"/>
  <c r="O292" i="1"/>
  <c r="N292" i="1"/>
  <c r="L292" i="1"/>
  <c r="F292" i="1"/>
  <c r="B292" i="1"/>
  <c r="Q291" i="1"/>
  <c r="P291" i="1"/>
  <c r="O291" i="1"/>
  <c r="N291" i="1"/>
  <c r="L291" i="1"/>
  <c r="F291" i="1"/>
  <c r="B291" i="1"/>
  <c r="Q290" i="1"/>
  <c r="P290" i="1"/>
  <c r="O290" i="1"/>
  <c r="N290" i="1"/>
  <c r="L290" i="1"/>
  <c r="F290" i="1"/>
  <c r="B290" i="1"/>
  <c r="Q289" i="1"/>
  <c r="P289" i="1"/>
  <c r="O289" i="1"/>
  <c r="N289" i="1"/>
  <c r="L289" i="1"/>
  <c r="F289" i="1"/>
  <c r="B289" i="1"/>
  <c r="Q288" i="1"/>
  <c r="P288" i="1"/>
  <c r="O288" i="1"/>
  <c r="N288" i="1"/>
  <c r="L288" i="1"/>
  <c r="F288" i="1"/>
  <c r="B288" i="1"/>
  <c r="Q287" i="1"/>
  <c r="P287" i="1"/>
  <c r="O287" i="1"/>
  <c r="N287" i="1"/>
  <c r="L287" i="1"/>
  <c r="F287" i="1"/>
  <c r="B287" i="1"/>
  <c r="Q286" i="1"/>
  <c r="P286" i="1"/>
  <c r="O286" i="1"/>
  <c r="N286" i="1"/>
  <c r="L286" i="1"/>
  <c r="F286" i="1"/>
  <c r="B286" i="1"/>
  <c r="Q285" i="1"/>
  <c r="P285" i="1"/>
  <c r="O285" i="1"/>
  <c r="N285" i="1"/>
  <c r="L285" i="1"/>
  <c r="F285" i="1"/>
  <c r="B285" i="1"/>
  <c r="Q284" i="1"/>
  <c r="P284" i="1"/>
  <c r="O284" i="1"/>
  <c r="N284" i="1"/>
  <c r="L284" i="1"/>
  <c r="F284" i="1"/>
  <c r="B284" i="1"/>
  <c r="Q283" i="1"/>
  <c r="P283" i="1"/>
  <c r="O283" i="1"/>
  <c r="N283" i="1"/>
  <c r="L283" i="1"/>
  <c r="F283" i="1"/>
  <c r="B283" i="1"/>
  <c r="Q282" i="1"/>
  <c r="P282" i="1"/>
  <c r="O282" i="1"/>
  <c r="N282" i="1"/>
  <c r="L282" i="1"/>
  <c r="F282" i="1"/>
  <c r="B282" i="1"/>
  <c r="Q281" i="1"/>
  <c r="P281" i="1"/>
  <c r="O281" i="1"/>
  <c r="N281" i="1"/>
  <c r="L281" i="1"/>
  <c r="F281" i="1"/>
  <c r="B281" i="1"/>
  <c r="Q280" i="1"/>
  <c r="P280" i="1"/>
  <c r="O280" i="1"/>
  <c r="N280" i="1"/>
  <c r="L280" i="1"/>
  <c r="F280" i="1"/>
  <c r="K280" i="1" s="1"/>
  <c r="B280" i="1"/>
  <c r="Q279" i="1"/>
  <c r="P279" i="1"/>
  <c r="O279" i="1"/>
  <c r="N279" i="1"/>
  <c r="L279" i="1"/>
  <c r="F279" i="1"/>
  <c r="B279" i="1"/>
  <c r="Q278" i="1"/>
  <c r="P278" i="1"/>
  <c r="O278" i="1"/>
  <c r="N278" i="1"/>
  <c r="L278" i="1"/>
  <c r="H278" i="1"/>
  <c r="J278" i="1" s="1"/>
  <c r="F278" i="1"/>
  <c r="K278" i="1" s="1"/>
  <c r="B278" i="1"/>
  <c r="Q277" i="1"/>
  <c r="P277" i="1"/>
  <c r="O277" i="1"/>
  <c r="N277" i="1"/>
  <c r="L277" i="1"/>
  <c r="F277" i="1"/>
  <c r="H277" i="1" s="1"/>
  <c r="J277" i="1" s="1"/>
  <c r="B277" i="1"/>
  <c r="Q276" i="1"/>
  <c r="P276" i="1"/>
  <c r="O276" i="1"/>
  <c r="N276" i="1"/>
  <c r="L276" i="1"/>
  <c r="H276" i="1"/>
  <c r="J276" i="1" s="1"/>
  <c r="F276" i="1"/>
  <c r="K276" i="1" s="1"/>
  <c r="B276" i="1"/>
  <c r="Q275" i="1"/>
  <c r="P275" i="1"/>
  <c r="O275" i="1"/>
  <c r="N275" i="1"/>
  <c r="L275" i="1"/>
  <c r="F275" i="1"/>
  <c r="B275" i="1"/>
  <c r="Q274" i="1"/>
  <c r="P274" i="1"/>
  <c r="O274" i="1"/>
  <c r="N274" i="1"/>
  <c r="L274" i="1"/>
  <c r="F274" i="1"/>
  <c r="K274" i="1" s="1"/>
  <c r="B274" i="1"/>
  <c r="Q273" i="1"/>
  <c r="P273" i="1"/>
  <c r="O273" i="1"/>
  <c r="N273" i="1"/>
  <c r="L273" i="1"/>
  <c r="K273" i="1"/>
  <c r="J273" i="1"/>
  <c r="F273" i="1"/>
  <c r="H273" i="1" s="1"/>
  <c r="B273" i="1"/>
  <c r="Q272" i="1"/>
  <c r="P272" i="1"/>
  <c r="O272" i="1"/>
  <c r="N272" i="1"/>
  <c r="L272" i="1"/>
  <c r="J272" i="1"/>
  <c r="H272" i="1"/>
  <c r="F272" i="1"/>
  <c r="K272" i="1" s="1"/>
  <c r="B272" i="1"/>
  <c r="Q271" i="1"/>
  <c r="P271" i="1"/>
  <c r="O271" i="1"/>
  <c r="N271" i="1"/>
  <c r="L271" i="1"/>
  <c r="F271" i="1"/>
  <c r="B271" i="1"/>
  <c r="Q270" i="1"/>
  <c r="P270" i="1"/>
  <c r="O270" i="1"/>
  <c r="N270" i="1"/>
  <c r="L270" i="1"/>
  <c r="H270" i="1"/>
  <c r="J270" i="1" s="1"/>
  <c r="F270" i="1"/>
  <c r="K270" i="1" s="1"/>
  <c r="B270" i="1"/>
  <c r="Q269" i="1"/>
  <c r="P269" i="1"/>
  <c r="O269" i="1"/>
  <c r="N269" i="1"/>
  <c r="L269" i="1"/>
  <c r="K269" i="1"/>
  <c r="J269" i="1"/>
  <c r="F269" i="1"/>
  <c r="H269" i="1" s="1"/>
  <c r="B269" i="1"/>
  <c r="Q268" i="1"/>
  <c r="P268" i="1"/>
  <c r="O268" i="1"/>
  <c r="N268" i="1"/>
  <c r="L268" i="1"/>
  <c r="J268" i="1"/>
  <c r="H268" i="1"/>
  <c r="F268" i="1"/>
  <c r="K268" i="1" s="1"/>
  <c r="B268" i="1"/>
  <c r="Q267" i="1"/>
  <c r="P267" i="1"/>
  <c r="O267" i="1"/>
  <c r="N267" i="1"/>
  <c r="L267" i="1"/>
  <c r="F267" i="1"/>
  <c r="B267" i="1"/>
  <c r="Q266" i="1"/>
  <c r="P266" i="1"/>
  <c r="O266" i="1"/>
  <c r="N266" i="1"/>
  <c r="L266" i="1"/>
  <c r="H266" i="1"/>
  <c r="J266" i="1" s="1"/>
  <c r="F266" i="1"/>
  <c r="K266" i="1" s="1"/>
  <c r="B266" i="1"/>
  <c r="Q265" i="1"/>
  <c r="P265" i="1"/>
  <c r="O265" i="1"/>
  <c r="N265" i="1"/>
  <c r="L265" i="1"/>
  <c r="K265" i="1"/>
  <c r="J265" i="1"/>
  <c r="F265" i="1"/>
  <c r="H265" i="1" s="1"/>
  <c r="B265" i="1"/>
  <c r="Q264" i="1"/>
  <c r="P264" i="1"/>
  <c r="O264" i="1"/>
  <c r="N264" i="1"/>
  <c r="L264" i="1"/>
  <c r="F264" i="1"/>
  <c r="K264" i="1" s="1"/>
  <c r="B264" i="1"/>
  <c r="Q263" i="1"/>
  <c r="P263" i="1"/>
  <c r="O263" i="1"/>
  <c r="N263" i="1"/>
  <c r="L263" i="1"/>
  <c r="F263" i="1"/>
  <c r="B263" i="1"/>
  <c r="Q262" i="1"/>
  <c r="P262" i="1"/>
  <c r="O262" i="1"/>
  <c r="N262" i="1"/>
  <c r="L262" i="1"/>
  <c r="H262" i="1"/>
  <c r="J262" i="1" s="1"/>
  <c r="F262" i="1"/>
  <c r="K262" i="1" s="1"/>
  <c r="B262" i="1"/>
  <c r="Q261" i="1"/>
  <c r="P261" i="1"/>
  <c r="O261" i="1"/>
  <c r="N261" i="1"/>
  <c r="L261" i="1"/>
  <c r="K261" i="1"/>
  <c r="J261" i="1"/>
  <c r="F261" i="1"/>
  <c r="H261" i="1" s="1"/>
  <c r="B261" i="1"/>
  <c r="Q260" i="1"/>
  <c r="P260" i="1"/>
  <c r="O260" i="1"/>
  <c r="N260" i="1"/>
  <c r="L260" i="1"/>
  <c r="F260" i="1"/>
  <c r="K260" i="1" s="1"/>
  <c r="B260" i="1"/>
  <c r="Q259" i="1"/>
  <c r="P259" i="1"/>
  <c r="O259" i="1"/>
  <c r="N259" i="1"/>
  <c r="L259" i="1"/>
  <c r="F259" i="1"/>
  <c r="B259" i="1"/>
  <c r="Q258" i="1"/>
  <c r="P258" i="1"/>
  <c r="O258" i="1"/>
  <c r="N258" i="1"/>
  <c r="L258" i="1"/>
  <c r="F258" i="1"/>
  <c r="K258" i="1" s="1"/>
  <c r="B258" i="1"/>
  <c r="Q257" i="1"/>
  <c r="P257" i="1"/>
  <c r="O257" i="1"/>
  <c r="N257" i="1"/>
  <c r="L257" i="1"/>
  <c r="K257" i="1"/>
  <c r="J257" i="1"/>
  <c r="F257" i="1"/>
  <c r="H257" i="1" s="1"/>
  <c r="B257" i="1"/>
  <c r="Q256" i="1"/>
  <c r="P256" i="1"/>
  <c r="O256" i="1"/>
  <c r="N256" i="1"/>
  <c r="L256" i="1"/>
  <c r="F256" i="1"/>
  <c r="K256" i="1" s="1"/>
  <c r="B256" i="1"/>
  <c r="Q255" i="1"/>
  <c r="P255" i="1"/>
  <c r="O255" i="1"/>
  <c r="N255" i="1"/>
  <c r="L255" i="1"/>
  <c r="F255" i="1"/>
  <c r="B255" i="1"/>
  <c r="Q254" i="1"/>
  <c r="P254" i="1"/>
  <c r="O254" i="1"/>
  <c r="N254" i="1"/>
  <c r="L254" i="1"/>
  <c r="H254" i="1"/>
  <c r="J254" i="1" s="1"/>
  <c r="F254" i="1"/>
  <c r="K254" i="1" s="1"/>
  <c r="B254" i="1"/>
  <c r="Q253" i="1"/>
  <c r="P253" i="1"/>
  <c r="O253" i="1"/>
  <c r="N253" i="1"/>
  <c r="L253" i="1"/>
  <c r="F253" i="1"/>
  <c r="H253" i="1" s="1"/>
  <c r="J253" i="1" s="1"/>
  <c r="B253" i="1"/>
  <c r="Q252" i="1"/>
  <c r="P252" i="1"/>
  <c r="O252" i="1"/>
  <c r="N252" i="1"/>
  <c r="L252" i="1"/>
  <c r="F252" i="1"/>
  <c r="K252" i="1" s="1"/>
  <c r="B252" i="1"/>
  <c r="Q251" i="1"/>
  <c r="P251" i="1"/>
  <c r="O251" i="1"/>
  <c r="N251" i="1"/>
  <c r="L251" i="1"/>
  <c r="F251" i="1"/>
  <c r="B251" i="1"/>
  <c r="Q250" i="1"/>
  <c r="P250" i="1"/>
  <c r="O250" i="1"/>
  <c r="N250" i="1"/>
  <c r="L250" i="1"/>
  <c r="J250" i="1"/>
  <c r="H250" i="1"/>
  <c r="F250" i="1"/>
  <c r="K250" i="1" s="1"/>
  <c r="B250" i="1"/>
  <c r="Q249" i="1"/>
  <c r="P249" i="1"/>
  <c r="O249" i="1"/>
  <c r="N249" i="1"/>
  <c r="L249" i="1"/>
  <c r="F249" i="1"/>
  <c r="B249" i="1"/>
  <c r="Q248" i="1"/>
  <c r="P248" i="1"/>
  <c r="O248" i="1"/>
  <c r="N248" i="1"/>
  <c r="L248" i="1"/>
  <c r="J248" i="1"/>
  <c r="H248" i="1"/>
  <c r="F248" i="1"/>
  <c r="K248" i="1" s="1"/>
  <c r="B248" i="1"/>
  <c r="Q247" i="1"/>
  <c r="P247" i="1"/>
  <c r="O247" i="1"/>
  <c r="N247" i="1"/>
  <c r="L247" i="1"/>
  <c r="F247" i="1"/>
  <c r="B247" i="1"/>
  <c r="Q246" i="1"/>
  <c r="P246" i="1"/>
  <c r="O246" i="1"/>
  <c r="N246" i="1"/>
  <c r="L246" i="1"/>
  <c r="J246" i="1"/>
  <c r="H246" i="1"/>
  <c r="F246" i="1"/>
  <c r="K246" i="1" s="1"/>
  <c r="B246" i="1"/>
  <c r="Q245" i="1"/>
  <c r="P245" i="1"/>
  <c r="O245" i="1"/>
  <c r="N245" i="1"/>
  <c r="L245" i="1"/>
  <c r="F245" i="1"/>
  <c r="B245" i="1"/>
  <c r="Q244" i="1"/>
  <c r="P244" i="1"/>
  <c r="O244" i="1"/>
  <c r="N244" i="1"/>
  <c r="L244" i="1"/>
  <c r="J244" i="1"/>
  <c r="H244" i="1"/>
  <c r="F244" i="1"/>
  <c r="K244" i="1" s="1"/>
  <c r="B244" i="1"/>
  <c r="Q243" i="1"/>
  <c r="P243" i="1"/>
  <c r="O243" i="1"/>
  <c r="N243" i="1"/>
  <c r="L243" i="1"/>
  <c r="F243" i="1"/>
  <c r="B243" i="1"/>
  <c r="Q242" i="1"/>
  <c r="P242" i="1"/>
  <c r="O242" i="1"/>
  <c r="N242" i="1"/>
  <c r="L242" i="1"/>
  <c r="J242" i="1"/>
  <c r="H242" i="1"/>
  <c r="F242" i="1"/>
  <c r="K242" i="1" s="1"/>
  <c r="B242" i="1"/>
  <c r="Q241" i="1"/>
  <c r="P241" i="1"/>
  <c r="O241" i="1"/>
  <c r="N241" i="1"/>
  <c r="L241" i="1"/>
  <c r="F241" i="1"/>
  <c r="B241" i="1"/>
  <c r="Q240" i="1"/>
  <c r="P240" i="1"/>
  <c r="O240" i="1"/>
  <c r="N240" i="1"/>
  <c r="L240" i="1"/>
  <c r="J240" i="1"/>
  <c r="F240" i="1"/>
  <c r="H240" i="1" s="1"/>
  <c r="B240" i="1"/>
  <c r="Q239" i="1"/>
  <c r="P239" i="1"/>
  <c r="O239" i="1"/>
  <c r="N239" i="1"/>
  <c r="L239" i="1"/>
  <c r="F239" i="1"/>
  <c r="B239" i="1"/>
  <c r="Q238" i="1"/>
  <c r="P238" i="1"/>
  <c r="O238" i="1"/>
  <c r="N238" i="1"/>
  <c r="L238" i="1"/>
  <c r="F238" i="1"/>
  <c r="H238" i="1" s="1"/>
  <c r="J238" i="1" s="1"/>
  <c r="B238" i="1"/>
  <c r="Q237" i="1"/>
  <c r="P237" i="1"/>
  <c r="O237" i="1"/>
  <c r="N237" i="1"/>
  <c r="L237" i="1"/>
  <c r="F237" i="1"/>
  <c r="B237" i="1"/>
  <c r="Q236" i="1"/>
  <c r="P236" i="1"/>
  <c r="O236" i="1"/>
  <c r="N236" i="1"/>
  <c r="L236" i="1"/>
  <c r="J236" i="1"/>
  <c r="F236" i="1"/>
  <c r="H236" i="1" s="1"/>
  <c r="B236" i="1"/>
  <c r="Q235" i="1"/>
  <c r="P235" i="1"/>
  <c r="O235" i="1"/>
  <c r="N235" i="1"/>
  <c r="L235" i="1"/>
  <c r="F235" i="1"/>
  <c r="B235" i="1"/>
  <c r="Q234" i="1"/>
  <c r="P234" i="1"/>
  <c r="O234" i="1"/>
  <c r="N234" i="1"/>
  <c r="L234" i="1"/>
  <c r="J234" i="1"/>
  <c r="F234" i="1"/>
  <c r="H234" i="1" s="1"/>
  <c r="B234" i="1"/>
  <c r="Q233" i="1"/>
  <c r="P233" i="1"/>
  <c r="O233" i="1"/>
  <c r="N233" i="1"/>
  <c r="L233" i="1"/>
  <c r="F233" i="1"/>
  <c r="B233" i="1"/>
  <c r="Q232" i="1"/>
  <c r="P232" i="1"/>
  <c r="O232" i="1"/>
  <c r="N232" i="1"/>
  <c r="L232" i="1"/>
  <c r="J232" i="1"/>
  <c r="F232" i="1"/>
  <c r="H232" i="1" s="1"/>
  <c r="B232" i="1"/>
  <c r="Q231" i="1"/>
  <c r="P231" i="1"/>
  <c r="O231" i="1"/>
  <c r="N231" i="1"/>
  <c r="L231" i="1"/>
  <c r="F231" i="1"/>
  <c r="B231" i="1"/>
  <c r="Q230" i="1"/>
  <c r="P230" i="1"/>
  <c r="O230" i="1"/>
  <c r="N230" i="1"/>
  <c r="L230" i="1"/>
  <c r="F230" i="1"/>
  <c r="H230" i="1" s="1"/>
  <c r="J230" i="1" s="1"/>
  <c r="B230" i="1"/>
  <c r="Q229" i="1"/>
  <c r="P229" i="1"/>
  <c r="O229" i="1"/>
  <c r="N229" i="1"/>
  <c r="L229" i="1"/>
  <c r="F229" i="1"/>
  <c r="B229" i="1"/>
  <c r="Q228" i="1"/>
  <c r="P228" i="1"/>
  <c r="O228" i="1"/>
  <c r="N228" i="1"/>
  <c r="L228" i="1"/>
  <c r="J228" i="1"/>
  <c r="F228" i="1"/>
  <c r="H228" i="1" s="1"/>
  <c r="B228" i="1"/>
  <c r="Q227" i="1"/>
  <c r="P227" i="1"/>
  <c r="O227" i="1"/>
  <c r="N227" i="1"/>
  <c r="L227" i="1"/>
  <c r="F227" i="1"/>
  <c r="B227" i="1"/>
  <c r="Q226" i="1"/>
  <c r="P226" i="1"/>
  <c r="O226" i="1"/>
  <c r="N226" i="1"/>
  <c r="L226" i="1"/>
  <c r="J226" i="1"/>
  <c r="F226" i="1"/>
  <c r="H226" i="1" s="1"/>
  <c r="B226" i="1"/>
  <c r="Q225" i="1"/>
  <c r="P225" i="1"/>
  <c r="O225" i="1"/>
  <c r="N225" i="1"/>
  <c r="L225" i="1"/>
  <c r="F225" i="1"/>
  <c r="B225" i="1"/>
  <c r="Q224" i="1"/>
  <c r="P224" i="1"/>
  <c r="O224" i="1"/>
  <c r="N224" i="1"/>
  <c r="L224" i="1"/>
  <c r="F224" i="1"/>
  <c r="H224" i="1" s="1"/>
  <c r="J224" i="1" s="1"/>
  <c r="B224" i="1"/>
  <c r="Q223" i="1"/>
  <c r="P223" i="1"/>
  <c r="O223" i="1"/>
  <c r="N223" i="1"/>
  <c r="L223" i="1"/>
  <c r="F223" i="1"/>
  <c r="B223" i="1"/>
  <c r="Q222" i="1"/>
  <c r="P222" i="1"/>
  <c r="O222" i="1"/>
  <c r="N222" i="1"/>
  <c r="L222" i="1"/>
  <c r="F222" i="1"/>
  <c r="H222" i="1" s="1"/>
  <c r="J222" i="1" s="1"/>
  <c r="B222" i="1"/>
  <c r="Q221" i="1"/>
  <c r="P221" i="1"/>
  <c r="O221" i="1"/>
  <c r="N221" i="1"/>
  <c r="L221" i="1"/>
  <c r="F221" i="1"/>
  <c r="B221" i="1"/>
  <c r="Q220" i="1"/>
  <c r="P220" i="1"/>
  <c r="O220" i="1"/>
  <c r="N220" i="1"/>
  <c r="L220" i="1"/>
  <c r="F220" i="1"/>
  <c r="B220" i="1"/>
  <c r="Q219" i="1"/>
  <c r="P219" i="1"/>
  <c r="O219" i="1"/>
  <c r="N219" i="1"/>
  <c r="L219" i="1"/>
  <c r="F219" i="1"/>
  <c r="B219" i="1"/>
  <c r="Q218" i="1"/>
  <c r="P218" i="1"/>
  <c r="O218" i="1"/>
  <c r="N218" i="1"/>
  <c r="L218" i="1"/>
  <c r="F218" i="1"/>
  <c r="B218" i="1"/>
  <c r="Q217" i="1"/>
  <c r="P217" i="1"/>
  <c r="O217" i="1"/>
  <c r="N217" i="1"/>
  <c r="L217" i="1"/>
  <c r="F217" i="1"/>
  <c r="B217" i="1"/>
  <c r="Q216" i="1"/>
  <c r="P216" i="1"/>
  <c r="O216" i="1"/>
  <c r="N216" i="1"/>
  <c r="L216" i="1"/>
  <c r="F216" i="1"/>
  <c r="B216" i="1"/>
  <c r="Q215" i="1"/>
  <c r="P215" i="1"/>
  <c r="O215" i="1"/>
  <c r="N215" i="1"/>
  <c r="L215" i="1"/>
  <c r="F215" i="1"/>
  <c r="B215" i="1"/>
  <c r="Q214" i="1"/>
  <c r="P214" i="1"/>
  <c r="O214" i="1"/>
  <c r="N214" i="1"/>
  <c r="L214" i="1"/>
  <c r="F214" i="1"/>
  <c r="B214" i="1"/>
  <c r="Q213" i="1"/>
  <c r="P213" i="1"/>
  <c r="O213" i="1"/>
  <c r="N213" i="1"/>
  <c r="L213" i="1"/>
  <c r="F213" i="1"/>
  <c r="B213" i="1"/>
  <c r="Q212" i="1"/>
  <c r="P212" i="1"/>
  <c r="O212" i="1"/>
  <c r="N212" i="1"/>
  <c r="L212" i="1"/>
  <c r="F212" i="1"/>
  <c r="B212" i="1"/>
  <c r="Q211" i="1"/>
  <c r="P211" i="1"/>
  <c r="O211" i="1"/>
  <c r="N211" i="1"/>
  <c r="L211" i="1"/>
  <c r="F211" i="1"/>
  <c r="B211" i="1"/>
  <c r="Q210" i="1"/>
  <c r="P210" i="1"/>
  <c r="O210" i="1"/>
  <c r="N210" i="1"/>
  <c r="L210" i="1"/>
  <c r="F210" i="1"/>
  <c r="B210" i="1"/>
  <c r="Q209" i="1"/>
  <c r="P209" i="1"/>
  <c r="O209" i="1"/>
  <c r="N209" i="1"/>
  <c r="L209" i="1"/>
  <c r="F209" i="1"/>
  <c r="B209" i="1"/>
  <c r="Q208" i="1"/>
  <c r="P208" i="1"/>
  <c r="O208" i="1"/>
  <c r="N208" i="1"/>
  <c r="L208" i="1"/>
  <c r="F208" i="1"/>
  <c r="B208" i="1"/>
  <c r="Q207" i="1"/>
  <c r="P207" i="1"/>
  <c r="O207" i="1"/>
  <c r="N207" i="1"/>
  <c r="L207" i="1"/>
  <c r="F207" i="1"/>
  <c r="B207" i="1"/>
  <c r="Q206" i="1"/>
  <c r="P206" i="1"/>
  <c r="O206" i="1"/>
  <c r="N206" i="1"/>
  <c r="L206" i="1"/>
  <c r="F206" i="1"/>
  <c r="B206" i="1"/>
  <c r="Q205" i="1"/>
  <c r="P205" i="1"/>
  <c r="O205" i="1"/>
  <c r="N205" i="1"/>
  <c r="L205" i="1"/>
  <c r="F205" i="1"/>
  <c r="B205" i="1"/>
  <c r="Q204" i="1"/>
  <c r="P204" i="1"/>
  <c r="O204" i="1"/>
  <c r="N204" i="1"/>
  <c r="L204" i="1"/>
  <c r="F204" i="1"/>
  <c r="B204" i="1"/>
  <c r="Q203" i="1"/>
  <c r="P203" i="1"/>
  <c r="O203" i="1"/>
  <c r="N203" i="1"/>
  <c r="L203" i="1"/>
  <c r="F203" i="1"/>
  <c r="B203" i="1"/>
  <c r="Q202" i="1"/>
  <c r="P202" i="1"/>
  <c r="O202" i="1"/>
  <c r="N202" i="1"/>
  <c r="L202" i="1"/>
  <c r="F202" i="1"/>
  <c r="B202" i="1"/>
  <c r="Q201" i="1"/>
  <c r="P201" i="1"/>
  <c r="O201" i="1"/>
  <c r="N201" i="1"/>
  <c r="L201" i="1"/>
  <c r="F201" i="1"/>
  <c r="B201" i="1"/>
  <c r="Q200" i="1"/>
  <c r="P200" i="1"/>
  <c r="O200" i="1"/>
  <c r="N200" i="1"/>
  <c r="L200" i="1"/>
  <c r="F200" i="1"/>
  <c r="B200" i="1"/>
  <c r="Q199" i="1"/>
  <c r="P199" i="1"/>
  <c r="O199" i="1"/>
  <c r="N199" i="1"/>
  <c r="L199" i="1"/>
  <c r="F199" i="1"/>
  <c r="B199" i="1"/>
  <c r="Q198" i="1"/>
  <c r="P198" i="1"/>
  <c r="O198" i="1"/>
  <c r="N198" i="1"/>
  <c r="L198" i="1"/>
  <c r="F198" i="1"/>
  <c r="B198" i="1"/>
  <c r="Q197" i="1"/>
  <c r="P197" i="1"/>
  <c r="O197" i="1"/>
  <c r="N197" i="1"/>
  <c r="L197" i="1"/>
  <c r="F197" i="1"/>
  <c r="B197" i="1"/>
  <c r="Q196" i="1"/>
  <c r="P196" i="1"/>
  <c r="O196" i="1"/>
  <c r="N196" i="1"/>
  <c r="L196" i="1"/>
  <c r="H196" i="1"/>
  <c r="J196" i="1" s="1"/>
  <c r="F196" i="1"/>
  <c r="K196" i="1" s="1"/>
  <c r="B196" i="1"/>
  <c r="Q195" i="1"/>
  <c r="P195" i="1"/>
  <c r="O195" i="1"/>
  <c r="N195" i="1"/>
  <c r="L195" i="1"/>
  <c r="K195" i="1"/>
  <c r="F195" i="1"/>
  <c r="H195" i="1" s="1"/>
  <c r="J195" i="1" s="1"/>
  <c r="B195" i="1"/>
  <c r="Q194" i="1"/>
  <c r="P194" i="1"/>
  <c r="O194" i="1"/>
  <c r="N194" i="1"/>
  <c r="L194" i="1"/>
  <c r="H194" i="1"/>
  <c r="J194" i="1" s="1"/>
  <c r="F194" i="1"/>
  <c r="K194" i="1" s="1"/>
  <c r="B194" i="1"/>
  <c r="Q193" i="1"/>
  <c r="P193" i="1"/>
  <c r="O193" i="1"/>
  <c r="N193" i="1"/>
  <c r="L193" i="1"/>
  <c r="F193" i="1"/>
  <c r="H193" i="1" s="1"/>
  <c r="J193" i="1" s="1"/>
  <c r="B193" i="1"/>
  <c r="Q192" i="1"/>
  <c r="P192" i="1"/>
  <c r="O192" i="1"/>
  <c r="N192" i="1"/>
  <c r="L192" i="1"/>
  <c r="F192" i="1"/>
  <c r="K192" i="1" s="1"/>
  <c r="B192" i="1"/>
  <c r="Q191" i="1"/>
  <c r="P191" i="1"/>
  <c r="O191" i="1"/>
  <c r="N191" i="1"/>
  <c r="L191" i="1"/>
  <c r="F191" i="1"/>
  <c r="H191" i="1" s="1"/>
  <c r="J191" i="1" s="1"/>
  <c r="B191" i="1"/>
  <c r="Q190" i="1"/>
  <c r="P190" i="1"/>
  <c r="O190" i="1"/>
  <c r="N190" i="1"/>
  <c r="L190" i="1"/>
  <c r="F190" i="1"/>
  <c r="K190" i="1" s="1"/>
  <c r="B190" i="1"/>
  <c r="Q189" i="1"/>
  <c r="P189" i="1"/>
  <c r="O189" i="1"/>
  <c r="N189" i="1"/>
  <c r="L189" i="1"/>
  <c r="F189" i="1"/>
  <c r="H189" i="1" s="1"/>
  <c r="J189" i="1" s="1"/>
  <c r="B189" i="1"/>
  <c r="Q188" i="1"/>
  <c r="P188" i="1"/>
  <c r="O188" i="1"/>
  <c r="N188" i="1"/>
  <c r="L188" i="1"/>
  <c r="H188" i="1"/>
  <c r="J188" i="1" s="1"/>
  <c r="F188" i="1"/>
  <c r="K188" i="1" s="1"/>
  <c r="B188" i="1"/>
  <c r="Q187" i="1"/>
  <c r="P187" i="1"/>
  <c r="O187" i="1"/>
  <c r="N187" i="1"/>
  <c r="L187" i="1"/>
  <c r="K187" i="1"/>
  <c r="F187" i="1"/>
  <c r="H187" i="1" s="1"/>
  <c r="J187" i="1" s="1"/>
  <c r="B187" i="1"/>
  <c r="Q186" i="1"/>
  <c r="P186" i="1"/>
  <c r="O186" i="1"/>
  <c r="N186" i="1"/>
  <c r="L186" i="1"/>
  <c r="H186" i="1"/>
  <c r="J186" i="1" s="1"/>
  <c r="F186" i="1"/>
  <c r="K186" i="1" s="1"/>
  <c r="B186" i="1"/>
  <c r="Q185" i="1"/>
  <c r="P185" i="1"/>
  <c r="O185" i="1"/>
  <c r="N185" i="1"/>
  <c r="L185" i="1"/>
  <c r="F185" i="1"/>
  <c r="H185" i="1" s="1"/>
  <c r="J185" i="1" s="1"/>
  <c r="B185" i="1"/>
  <c r="Q184" i="1"/>
  <c r="P184" i="1"/>
  <c r="O184" i="1"/>
  <c r="N184" i="1"/>
  <c r="L184" i="1"/>
  <c r="H184" i="1"/>
  <c r="J184" i="1" s="1"/>
  <c r="F184" i="1"/>
  <c r="K184" i="1" s="1"/>
  <c r="B184" i="1"/>
  <c r="Q183" i="1"/>
  <c r="P183" i="1"/>
  <c r="O183" i="1"/>
  <c r="N183" i="1"/>
  <c r="L183" i="1"/>
  <c r="K183" i="1"/>
  <c r="H183" i="1"/>
  <c r="J183" i="1" s="1"/>
  <c r="F183" i="1"/>
  <c r="B183" i="1"/>
  <c r="Q182" i="1"/>
  <c r="P182" i="1"/>
  <c r="O182" i="1"/>
  <c r="N182" i="1"/>
  <c r="L182" i="1"/>
  <c r="F182" i="1"/>
  <c r="K182" i="1" s="1"/>
  <c r="B182" i="1"/>
  <c r="Q181" i="1"/>
  <c r="P181" i="1"/>
  <c r="O181" i="1"/>
  <c r="N181" i="1"/>
  <c r="L181" i="1"/>
  <c r="K181" i="1"/>
  <c r="H181" i="1"/>
  <c r="J181" i="1" s="1"/>
  <c r="F181" i="1"/>
  <c r="B181" i="1"/>
  <c r="Q180" i="1"/>
  <c r="P180" i="1"/>
  <c r="O180" i="1"/>
  <c r="N180" i="1"/>
  <c r="L180" i="1"/>
  <c r="K180" i="1"/>
  <c r="H180" i="1"/>
  <c r="J180" i="1" s="1"/>
  <c r="F180" i="1"/>
  <c r="B180" i="1"/>
  <c r="Q179" i="1"/>
  <c r="P179" i="1"/>
  <c r="O179" i="1"/>
  <c r="N179" i="1"/>
  <c r="L179" i="1"/>
  <c r="K179" i="1"/>
  <c r="H179" i="1"/>
  <c r="J179" i="1" s="1"/>
  <c r="F179" i="1"/>
  <c r="B179" i="1"/>
  <c r="Q178" i="1"/>
  <c r="P178" i="1"/>
  <c r="O178" i="1"/>
  <c r="N178" i="1"/>
  <c r="L178" i="1"/>
  <c r="H178" i="1"/>
  <c r="J178" i="1" s="1"/>
  <c r="F178" i="1"/>
  <c r="K178" i="1" s="1"/>
  <c r="B178" i="1"/>
  <c r="Q177" i="1"/>
  <c r="P177" i="1"/>
  <c r="O177" i="1"/>
  <c r="N177" i="1"/>
  <c r="L177" i="1"/>
  <c r="K177" i="1"/>
  <c r="H177" i="1"/>
  <c r="J177" i="1" s="1"/>
  <c r="F177" i="1"/>
  <c r="B177" i="1"/>
  <c r="Q176" i="1"/>
  <c r="P176" i="1"/>
  <c r="O176" i="1"/>
  <c r="N176" i="1"/>
  <c r="L176" i="1"/>
  <c r="H176" i="1"/>
  <c r="J176" i="1" s="1"/>
  <c r="F176" i="1"/>
  <c r="K176" i="1" s="1"/>
  <c r="B176" i="1"/>
  <c r="Q175" i="1"/>
  <c r="P175" i="1"/>
  <c r="O175" i="1"/>
  <c r="N175" i="1"/>
  <c r="L175" i="1"/>
  <c r="K175" i="1"/>
  <c r="J175" i="1"/>
  <c r="H175" i="1"/>
  <c r="F175" i="1"/>
  <c r="B175" i="1"/>
  <c r="Q174" i="1"/>
  <c r="P174" i="1"/>
  <c r="O174" i="1"/>
  <c r="N174" i="1"/>
  <c r="L174" i="1"/>
  <c r="H174" i="1"/>
  <c r="J174" i="1" s="1"/>
  <c r="F174" i="1"/>
  <c r="K174" i="1" s="1"/>
  <c r="B174" i="1"/>
  <c r="Q173" i="1"/>
  <c r="P173" i="1"/>
  <c r="O173" i="1"/>
  <c r="N173" i="1"/>
  <c r="L173" i="1"/>
  <c r="K173" i="1"/>
  <c r="H173" i="1"/>
  <c r="J173" i="1" s="1"/>
  <c r="F173" i="1"/>
  <c r="B173" i="1"/>
  <c r="Q172" i="1"/>
  <c r="P172" i="1"/>
  <c r="O172" i="1"/>
  <c r="N172" i="1"/>
  <c r="L172" i="1"/>
  <c r="H172" i="1"/>
  <c r="J172" i="1" s="1"/>
  <c r="F172" i="1"/>
  <c r="K172" i="1" s="1"/>
  <c r="B172" i="1"/>
  <c r="Q171" i="1"/>
  <c r="P171" i="1"/>
  <c r="O171" i="1"/>
  <c r="N171" i="1"/>
  <c r="L171" i="1"/>
  <c r="K171" i="1"/>
  <c r="J171" i="1"/>
  <c r="H171" i="1"/>
  <c r="F171" i="1"/>
  <c r="B171" i="1"/>
  <c r="Q170" i="1"/>
  <c r="P170" i="1"/>
  <c r="O170" i="1"/>
  <c r="N170" i="1"/>
  <c r="L170" i="1"/>
  <c r="H170" i="1"/>
  <c r="J170" i="1" s="1"/>
  <c r="F170" i="1"/>
  <c r="K170" i="1" s="1"/>
  <c r="B170" i="1"/>
  <c r="Q169" i="1"/>
  <c r="P169" i="1"/>
  <c r="O169" i="1"/>
  <c r="N169" i="1"/>
  <c r="L169" i="1"/>
  <c r="K169" i="1"/>
  <c r="F169" i="1"/>
  <c r="H169" i="1" s="1"/>
  <c r="J169" i="1" s="1"/>
  <c r="B169" i="1"/>
  <c r="Q168" i="1"/>
  <c r="P168" i="1"/>
  <c r="O168" i="1"/>
  <c r="N168" i="1"/>
  <c r="L168" i="1"/>
  <c r="H168" i="1"/>
  <c r="J168" i="1" s="1"/>
  <c r="F168" i="1"/>
  <c r="K168" i="1" s="1"/>
  <c r="B168" i="1"/>
  <c r="Q167" i="1"/>
  <c r="P167" i="1"/>
  <c r="O167" i="1"/>
  <c r="N167" i="1"/>
  <c r="L167" i="1"/>
  <c r="K167" i="1"/>
  <c r="F167" i="1"/>
  <c r="H167" i="1" s="1"/>
  <c r="J167" i="1" s="1"/>
  <c r="B167" i="1"/>
  <c r="Q166" i="1"/>
  <c r="P166" i="1"/>
  <c r="O166" i="1"/>
  <c r="N166" i="1"/>
  <c r="L166" i="1"/>
  <c r="H166" i="1"/>
  <c r="J166" i="1" s="1"/>
  <c r="F166" i="1"/>
  <c r="K166" i="1" s="1"/>
  <c r="B166" i="1"/>
  <c r="Q165" i="1"/>
  <c r="P165" i="1"/>
  <c r="O165" i="1"/>
  <c r="N165" i="1"/>
  <c r="L165" i="1"/>
  <c r="K165" i="1"/>
  <c r="F165" i="1"/>
  <c r="H165" i="1" s="1"/>
  <c r="J165" i="1" s="1"/>
  <c r="B165" i="1"/>
  <c r="Q164" i="1"/>
  <c r="P164" i="1"/>
  <c r="O164" i="1"/>
  <c r="N164" i="1"/>
  <c r="L164" i="1"/>
  <c r="H164" i="1"/>
  <c r="J164" i="1" s="1"/>
  <c r="F164" i="1"/>
  <c r="K164" i="1" s="1"/>
  <c r="B164" i="1"/>
  <c r="Q163" i="1"/>
  <c r="P163" i="1"/>
  <c r="O163" i="1"/>
  <c r="N163" i="1"/>
  <c r="L163" i="1"/>
  <c r="K163" i="1"/>
  <c r="F163" i="1"/>
  <c r="H163" i="1" s="1"/>
  <c r="J163" i="1" s="1"/>
  <c r="B163" i="1"/>
  <c r="Q162" i="1"/>
  <c r="P162" i="1"/>
  <c r="O162" i="1"/>
  <c r="N162" i="1"/>
  <c r="L162" i="1"/>
  <c r="H162" i="1"/>
  <c r="J162" i="1" s="1"/>
  <c r="F162" i="1"/>
  <c r="K162" i="1" s="1"/>
  <c r="B162" i="1"/>
  <c r="Q161" i="1"/>
  <c r="P161" i="1"/>
  <c r="O161" i="1"/>
  <c r="N161" i="1"/>
  <c r="L161" i="1"/>
  <c r="K161" i="1"/>
  <c r="F161" i="1"/>
  <c r="H161" i="1" s="1"/>
  <c r="J161" i="1" s="1"/>
  <c r="B161" i="1"/>
  <c r="Q160" i="1"/>
  <c r="P160" i="1"/>
  <c r="O160" i="1"/>
  <c r="N160" i="1"/>
  <c r="L160" i="1"/>
  <c r="F160" i="1"/>
  <c r="K160" i="1" s="1"/>
  <c r="B160" i="1"/>
  <c r="Q159" i="1"/>
  <c r="P159" i="1"/>
  <c r="O159" i="1"/>
  <c r="N159" i="1"/>
  <c r="L159" i="1"/>
  <c r="F159" i="1"/>
  <c r="H159" i="1" s="1"/>
  <c r="J159" i="1" s="1"/>
  <c r="B159" i="1"/>
  <c r="Q158" i="1"/>
  <c r="P158" i="1"/>
  <c r="O158" i="1"/>
  <c r="N158" i="1"/>
  <c r="L158" i="1"/>
  <c r="F158" i="1"/>
  <c r="K158" i="1" s="1"/>
  <c r="B158" i="1"/>
  <c r="Q157" i="1"/>
  <c r="P157" i="1"/>
  <c r="O157" i="1"/>
  <c r="N157" i="1"/>
  <c r="L157" i="1"/>
  <c r="F157" i="1"/>
  <c r="H157" i="1" s="1"/>
  <c r="J157" i="1" s="1"/>
  <c r="B157" i="1"/>
  <c r="Q156" i="1"/>
  <c r="P156" i="1"/>
  <c r="O156" i="1"/>
  <c r="N156" i="1"/>
  <c r="L156" i="1"/>
  <c r="F156" i="1"/>
  <c r="K156" i="1" s="1"/>
  <c r="B156" i="1"/>
  <c r="Q155" i="1"/>
  <c r="P155" i="1"/>
  <c r="O155" i="1"/>
  <c r="N155" i="1"/>
  <c r="L155" i="1"/>
  <c r="F155" i="1"/>
  <c r="H155" i="1" s="1"/>
  <c r="J155" i="1" s="1"/>
  <c r="B155" i="1"/>
  <c r="Q154" i="1"/>
  <c r="P154" i="1"/>
  <c r="O154" i="1"/>
  <c r="N154" i="1"/>
  <c r="L154" i="1"/>
  <c r="F154" i="1"/>
  <c r="K154" i="1" s="1"/>
  <c r="B154" i="1"/>
  <c r="Q153" i="1"/>
  <c r="P153" i="1"/>
  <c r="O153" i="1"/>
  <c r="N153" i="1"/>
  <c r="L153" i="1"/>
  <c r="F153" i="1"/>
  <c r="H153" i="1" s="1"/>
  <c r="J153" i="1" s="1"/>
  <c r="B153" i="1"/>
  <c r="Q152" i="1"/>
  <c r="P152" i="1"/>
  <c r="O152" i="1"/>
  <c r="N152" i="1"/>
  <c r="L152" i="1"/>
  <c r="F152" i="1"/>
  <c r="K152" i="1" s="1"/>
  <c r="B152" i="1"/>
  <c r="Q151" i="1"/>
  <c r="P151" i="1"/>
  <c r="O151" i="1"/>
  <c r="N151" i="1"/>
  <c r="L151" i="1"/>
  <c r="F151" i="1"/>
  <c r="H151" i="1" s="1"/>
  <c r="J151" i="1" s="1"/>
  <c r="B151" i="1"/>
  <c r="Q150" i="1"/>
  <c r="P150" i="1"/>
  <c r="O150" i="1"/>
  <c r="N150" i="1"/>
  <c r="L150" i="1"/>
  <c r="F150" i="1"/>
  <c r="K150" i="1" s="1"/>
  <c r="B150" i="1"/>
  <c r="Q149" i="1"/>
  <c r="P149" i="1"/>
  <c r="O149" i="1"/>
  <c r="N149" i="1"/>
  <c r="L149" i="1"/>
  <c r="F149" i="1"/>
  <c r="H149" i="1" s="1"/>
  <c r="J149" i="1" s="1"/>
  <c r="B149" i="1"/>
  <c r="Q148" i="1"/>
  <c r="P148" i="1"/>
  <c r="O148" i="1"/>
  <c r="N148" i="1"/>
  <c r="L148" i="1"/>
  <c r="F148" i="1"/>
  <c r="K148" i="1" s="1"/>
  <c r="B148" i="1"/>
  <c r="Q147" i="1"/>
  <c r="P147" i="1"/>
  <c r="O147" i="1"/>
  <c r="N147" i="1"/>
  <c r="L147" i="1"/>
  <c r="F147" i="1"/>
  <c r="H147" i="1" s="1"/>
  <c r="J147" i="1" s="1"/>
  <c r="B147" i="1"/>
  <c r="Q146" i="1"/>
  <c r="P146" i="1"/>
  <c r="O146" i="1"/>
  <c r="N146" i="1"/>
  <c r="L146" i="1"/>
  <c r="F146" i="1"/>
  <c r="K146" i="1" s="1"/>
  <c r="B146" i="1"/>
  <c r="Q145" i="1"/>
  <c r="P145" i="1"/>
  <c r="O145" i="1"/>
  <c r="N145" i="1"/>
  <c r="L145" i="1"/>
  <c r="F145" i="1"/>
  <c r="H145" i="1" s="1"/>
  <c r="J145" i="1" s="1"/>
  <c r="B145" i="1"/>
  <c r="Q144" i="1"/>
  <c r="P144" i="1"/>
  <c r="O144" i="1"/>
  <c r="N144" i="1"/>
  <c r="L144" i="1"/>
  <c r="F144" i="1"/>
  <c r="K144" i="1" s="1"/>
  <c r="B144" i="1"/>
  <c r="Q143" i="1"/>
  <c r="P143" i="1"/>
  <c r="O143" i="1"/>
  <c r="N143" i="1"/>
  <c r="L143" i="1"/>
  <c r="F143" i="1"/>
  <c r="H143" i="1" s="1"/>
  <c r="J143" i="1" s="1"/>
  <c r="B143" i="1"/>
  <c r="Q142" i="1"/>
  <c r="P142" i="1"/>
  <c r="O142" i="1"/>
  <c r="N142" i="1"/>
  <c r="L142" i="1"/>
  <c r="F142" i="1"/>
  <c r="K142" i="1" s="1"/>
  <c r="B142" i="1"/>
  <c r="Q141" i="1"/>
  <c r="P141" i="1"/>
  <c r="O141" i="1"/>
  <c r="N141" i="1"/>
  <c r="L141" i="1"/>
  <c r="F141" i="1"/>
  <c r="H141" i="1" s="1"/>
  <c r="J141" i="1" s="1"/>
  <c r="B141" i="1"/>
  <c r="Q140" i="1"/>
  <c r="P140" i="1"/>
  <c r="O140" i="1"/>
  <c r="N140" i="1"/>
  <c r="L140" i="1"/>
  <c r="F140" i="1"/>
  <c r="K140" i="1" s="1"/>
  <c r="B140" i="1"/>
  <c r="Q139" i="1"/>
  <c r="P139" i="1"/>
  <c r="O139" i="1"/>
  <c r="N139" i="1"/>
  <c r="L139" i="1"/>
  <c r="F139" i="1"/>
  <c r="H139" i="1" s="1"/>
  <c r="J139" i="1" s="1"/>
  <c r="B139" i="1"/>
  <c r="Q138" i="1"/>
  <c r="P138" i="1"/>
  <c r="O138" i="1"/>
  <c r="N138" i="1"/>
  <c r="L138" i="1"/>
  <c r="F138" i="1"/>
  <c r="K138" i="1" s="1"/>
  <c r="B138" i="1"/>
  <c r="Q137" i="1"/>
  <c r="P137" i="1"/>
  <c r="O137" i="1"/>
  <c r="N137" i="1"/>
  <c r="L137" i="1"/>
  <c r="F137" i="1"/>
  <c r="H137" i="1" s="1"/>
  <c r="J137" i="1" s="1"/>
  <c r="B137" i="1"/>
  <c r="Q136" i="1"/>
  <c r="P136" i="1"/>
  <c r="O136" i="1"/>
  <c r="N136" i="1"/>
  <c r="L136" i="1"/>
  <c r="F136" i="1"/>
  <c r="K136" i="1" s="1"/>
  <c r="B136" i="1"/>
  <c r="Q135" i="1"/>
  <c r="P135" i="1"/>
  <c r="O135" i="1"/>
  <c r="N135" i="1"/>
  <c r="L135" i="1"/>
  <c r="F135" i="1"/>
  <c r="H135" i="1" s="1"/>
  <c r="J135" i="1" s="1"/>
  <c r="B135" i="1"/>
  <c r="Q134" i="1"/>
  <c r="P134" i="1"/>
  <c r="O134" i="1"/>
  <c r="N134" i="1"/>
  <c r="L134" i="1"/>
  <c r="F134" i="1"/>
  <c r="K134" i="1" s="1"/>
  <c r="B134" i="1"/>
  <c r="Q133" i="1"/>
  <c r="P133" i="1"/>
  <c r="O133" i="1"/>
  <c r="N133" i="1"/>
  <c r="L133" i="1"/>
  <c r="F133" i="1"/>
  <c r="H133" i="1" s="1"/>
  <c r="J133" i="1" s="1"/>
  <c r="B133" i="1"/>
  <c r="Q132" i="1"/>
  <c r="P132" i="1"/>
  <c r="O132" i="1"/>
  <c r="N132" i="1"/>
  <c r="L132" i="1"/>
  <c r="F132" i="1"/>
  <c r="K132" i="1" s="1"/>
  <c r="B132" i="1"/>
  <c r="Q131" i="1"/>
  <c r="P131" i="1"/>
  <c r="O131" i="1"/>
  <c r="N131" i="1"/>
  <c r="L131" i="1"/>
  <c r="F131" i="1"/>
  <c r="H131" i="1" s="1"/>
  <c r="J131" i="1" s="1"/>
  <c r="B131" i="1"/>
  <c r="Q130" i="1"/>
  <c r="P130" i="1"/>
  <c r="O130" i="1"/>
  <c r="N130" i="1"/>
  <c r="L130" i="1"/>
  <c r="F130" i="1"/>
  <c r="K130" i="1" s="1"/>
  <c r="B130" i="1"/>
  <c r="Q129" i="1"/>
  <c r="P129" i="1"/>
  <c r="O129" i="1"/>
  <c r="N129" i="1"/>
  <c r="L129" i="1"/>
  <c r="F129" i="1"/>
  <c r="H129" i="1" s="1"/>
  <c r="J129" i="1" s="1"/>
  <c r="B129" i="1"/>
  <c r="Q128" i="1"/>
  <c r="P128" i="1"/>
  <c r="O128" i="1"/>
  <c r="N128" i="1"/>
  <c r="L128" i="1"/>
  <c r="F128" i="1"/>
  <c r="K128" i="1" s="1"/>
  <c r="B128" i="1"/>
  <c r="Q127" i="1"/>
  <c r="P127" i="1"/>
  <c r="O127" i="1"/>
  <c r="N127" i="1"/>
  <c r="L127" i="1"/>
  <c r="F127" i="1"/>
  <c r="H127" i="1" s="1"/>
  <c r="J127" i="1" s="1"/>
  <c r="B127" i="1"/>
  <c r="Q126" i="1"/>
  <c r="P126" i="1"/>
  <c r="O126" i="1"/>
  <c r="N126" i="1"/>
  <c r="L126" i="1"/>
  <c r="F126" i="1"/>
  <c r="K126" i="1" s="1"/>
  <c r="B126" i="1"/>
  <c r="Q125" i="1"/>
  <c r="P125" i="1"/>
  <c r="O125" i="1"/>
  <c r="N125" i="1"/>
  <c r="L125" i="1"/>
  <c r="F125" i="1"/>
  <c r="H125" i="1" s="1"/>
  <c r="J125" i="1" s="1"/>
  <c r="B125" i="1"/>
  <c r="Q124" i="1"/>
  <c r="P124" i="1"/>
  <c r="O124" i="1"/>
  <c r="N124" i="1"/>
  <c r="L124" i="1"/>
  <c r="F124" i="1"/>
  <c r="K124" i="1" s="1"/>
  <c r="B124" i="1"/>
  <c r="Q123" i="1"/>
  <c r="P123" i="1"/>
  <c r="O123" i="1"/>
  <c r="N123" i="1"/>
  <c r="L123" i="1"/>
  <c r="F123" i="1"/>
  <c r="H123" i="1" s="1"/>
  <c r="J123" i="1" s="1"/>
  <c r="B123" i="1"/>
  <c r="Q122" i="1"/>
  <c r="P122" i="1"/>
  <c r="O122" i="1"/>
  <c r="N122" i="1"/>
  <c r="L122" i="1"/>
  <c r="F122" i="1"/>
  <c r="K122" i="1" s="1"/>
  <c r="B122" i="1"/>
  <c r="Q121" i="1"/>
  <c r="P121" i="1"/>
  <c r="O121" i="1"/>
  <c r="N121" i="1"/>
  <c r="L121" i="1"/>
  <c r="F121" i="1"/>
  <c r="H121" i="1" s="1"/>
  <c r="J121" i="1" s="1"/>
  <c r="B121" i="1"/>
  <c r="Q120" i="1"/>
  <c r="P120" i="1"/>
  <c r="O120" i="1"/>
  <c r="N120" i="1"/>
  <c r="L120" i="1"/>
  <c r="F120" i="1"/>
  <c r="K120" i="1" s="1"/>
  <c r="B120" i="1"/>
  <c r="Q119" i="1"/>
  <c r="P119" i="1"/>
  <c r="O119" i="1"/>
  <c r="N119" i="1"/>
  <c r="L119" i="1"/>
  <c r="F119" i="1"/>
  <c r="H119" i="1" s="1"/>
  <c r="J119" i="1" s="1"/>
  <c r="B119" i="1"/>
  <c r="Q118" i="1"/>
  <c r="P118" i="1"/>
  <c r="O118" i="1"/>
  <c r="N118" i="1"/>
  <c r="L118" i="1"/>
  <c r="F118" i="1"/>
  <c r="K118" i="1" s="1"/>
  <c r="B118" i="1"/>
  <c r="Q117" i="1"/>
  <c r="P117" i="1"/>
  <c r="O117" i="1"/>
  <c r="N117" i="1"/>
  <c r="L117" i="1"/>
  <c r="F117" i="1"/>
  <c r="H117" i="1" s="1"/>
  <c r="J117" i="1" s="1"/>
  <c r="B117" i="1"/>
  <c r="Q116" i="1"/>
  <c r="P116" i="1"/>
  <c r="O116" i="1"/>
  <c r="N116" i="1"/>
  <c r="L116" i="1"/>
  <c r="F116" i="1"/>
  <c r="K116" i="1" s="1"/>
  <c r="B116" i="1"/>
  <c r="Q115" i="1"/>
  <c r="P115" i="1"/>
  <c r="O115" i="1"/>
  <c r="N115" i="1"/>
  <c r="L115" i="1"/>
  <c r="F115" i="1"/>
  <c r="H115" i="1" s="1"/>
  <c r="J115" i="1" s="1"/>
  <c r="B115" i="1"/>
  <c r="Q114" i="1"/>
  <c r="P114" i="1"/>
  <c r="O114" i="1"/>
  <c r="N114" i="1"/>
  <c r="L114" i="1"/>
  <c r="F114" i="1"/>
  <c r="K114" i="1" s="1"/>
  <c r="B114" i="1"/>
  <c r="Q113" i="1"/>
  <c r="P113" i="1"/>
  <c r="O113" i="1"/>
  <c r="N113" i="1"/>
  <c r="L113" i="1"/>
  <c r="F113" i="1"/>
  <c r="H113" i="1" s="1"/>
  <c r="J113" i="1" s="1"/>
  <c r="B113" i="1"/>
  <c r="Q112" i="1"/>
  <c r="P112" i="1"/>
  <c r="O112" i="1"/>
  <c r="N112" i="1"/>
  <c r="L112" i="1"/>
  <c r="F112" i="1"/>
  <c r="K112" i="1" s="1"/>
  <c r="B112" i="1"/>
  <c r="Q111" i="1"/>
  <c r="P111" i="1"/>
  <c r="O111" i="1"/>
  <c r="N111" i="1"/>
  <c r="L111" i="1"/>
  <c r="F111" i="1"/>
  <c r="H111" i="1" s="1"/>
  <c r="J111" i="1" s="1"/>
  <c r="B111" i="1"/>
  <c r="Q110" i="1"/>
  <c r="P110" i="1"/>
  <c r="O110" i="1"/>
  <c r="N110" i="1"/>
  <c r="L110" i="1"/>
  <c r="F110" i="1"/>
  <c r="K110" i="1" s="1"/>
  <c r="B110" i="1"/>
  <c r="Q109" i="1"/>
  <c r="P109" i="1"/>
  <c r="O109" i="1"/>
  <c r="N109" i="1"/>
  <c r="L109" i="1"/>
  <c r="F109" i="1"/>
  <c r="H109" i="1" s="1"/>
  <c r="J109" i="1" s="1"/>
  <c r="B109" i="1"/>
  <c r="Q108" i="1"/>
  <c r="P108" i="1"/>
  <c r="O108" i="1"/>
  <c r="N108" i="1"/>
  <c r="L108" i="1"/>
  <c r="F108" i="1"/>
  <c r="K108" i="1" s="1"/>
  <c r="B108" i="1"/>
  <c r="Q107" i="1"/>
  <c r="P107" i="1"/>
  <c r="O107" i="1"/>
  <c r="N107" i="1"/>
  <c r="L107" i="1"/>
  <c r="F107" i="1"/>
  <c r="H107" i="1" s="1"/>
  <c r="J107" i="1" s="1"/>
  <c r="B107" i="1"/>
  <c r="Q106" i="1"/>
  <c r="P106" i="1"/>
  <c r="O106" i="1"/>
  <c r="N106" i="1"/>
  <c r="L106" i="1"/>
  <c r="F106" i="1"/>
  <c r="K106" i="1" s="1"/>
  <c r="B106" i="1"/>
  <c r="Q105" i="1"/>
  <c r="P105" i="1"/>
  <c r="O105" i="1"/>
  <c r="N105" i="1"/>
  <c r="L105" i="1"/>
  <c r="F105" i="1"/>
  <c r="H105" i="1" s="1"/>
  <c r="J105" i="1" s="1"/>
  <c r="B105" i="1"/>
  <c r="Q104" i="1"/>
  <c r="P104" i="1"/>
  <c r="O104" i="1"/>
  <c r="N104" i="1"/>
  <c r="L104" i="1"/>
  <c r="F104" i="1"/>
  <c r="K104" i="1" s="1"/>
  <c r="B104" i="1"/>
  <c r="Q103" i="1"/>
  <c r="P103" i="1"/>
  <c r="O103" i="1"/>
  <c r="N103" i="1"/>
  <c r="L103" i="1"/>
  <c r="F103" i="1"/>
  <c r="H103" i="1" s="1"/>
  <c r="J103" i="1" s="1"/>
  <c r="B103" i="1"/>
  <c r="Q102" i="1"/>
  <c r="P102" i="1"/>
  <c r="O102" i="1"/>
  <c r="N102" i="1"/>
  <c r="L102" i="1"/>
  <c r="F102" i="1"/>
  <c r="K102" i="1" s="1"/>
  <c r="B102" i="1"/>
  <c r="Q101" i="1"/>
  <c r="P101" i="1"/>
  <c r="O101" i="1"/>
  <c r="N101" i="1"/>
  <c r="L101" i="1"/>
  <c r="K101" i="1"/>
  <c r="F101" i="1"/>
  <c r="H101" i="1" s="1"/>
  <c r="J101" i="1" s="1"/>
  <c r="B101" i="1"/>
  <c r="Q100" i="1"/>
  <c r="P100" i="1"/>
  <c r="O100" i="1"/>
  <c r="N100" i="1"/>
  <c r="L100" i="1"/>
  <c r="F100" i="1"/>
  <c r="K100" i="1" s="1"/>
  <c r="B100" i="1"/>
  <c r="Q99" i="1"/>
  <c r="P99" i="1"/>
  <c r="O99" i="1"/>
  <c r="N99" i="1"/>
  <c r="L99" i="1"/>
  <c r="F99" i="1"/>
  <c r="H99" i="1" s="1"/>
  <c r="J99" i="1" s="1"/>
  <c r="B99" i="1"/>
  <c r="Q98" i="1"/>
  <c r="P98" i="1"/>
  <c r="O98" i="1"/>
  <c r="N98" i="1"/>
  <c r="L98" i="1"/>
  <c r="F98" i="1"/>
  <c r="K98" i="1" s="1"/>
  <c r="B98" i="1"/>
  <c r="Q97" i="1"/>
  <c r="P97" i="1"/>
  <c r="O97" i="1"/>
  <c r="N97" i="1"/>
  <c r="L97" i="1"/>
  <c r="J97" i="1"/>
  <c r="F97" i="1"/>
  <c r="H97" i="1" s="1"/>
  <c r="B97" i="1"/>
  <c r="Q96" i="1"/>
  <c r="P96" i="1"/>
  <c r="O96" i="1"/>
  <c r="N96" i="1"/>
  <c r="L96" i="1"/>
  <c r="F96" i="1"/>
  <c r="K96" i="1" s="1"/>
  <c r="B96" i="1"/>
  <c r="Q95" i="1"/>
  <c r="P95" i="1"/>
  <c r="O95" i="1"/>
  <c r="N95" i="1"/>
  <c r="L95" i="1"/>
  <c r="K95" i="1"/>
  <c r="J95" i="1"/>
  <c r="F95" i="1"/>
  <c r="H95" i="1" s="1"/>
  <c r="B95" i="1"/>
  <c r="Q94" i="1"/>
  <c r="P94" i="1"/>
  <c r="O94" i="1"/>
  <c r="N94" i="1"/>
  <c r="L94" i="1"/>
  <c r="F94" i="1"/>
  <c r="K94" i="1" s="1"/>
  <c r="B94" i="1"/>
  <c r="Q93" i="1"/>
  <c r="P93" i="1"/>
  <c r="O93" i="1"/>
  <c r="N93" i="1"/>
  <c r="L93" i="1"/>
  <c r="F93" i="1"/>
  <c r="H93" i="1" s="1"/>
  <c r="J93" i="1" s="1"/>
  <c r="B93" i="1"/>
  <c r="Q92" i="1"/>
  <c r="P92" i="1"/>
  <c r="O92" i="1"/>
  <c r="N92" i="1"/>
  <c r="L92" i="1"/>
  <c r="F92" i="1"/>
  <c r="K92" i="1" s="1"/>
  <c r="B92" i="1"/>
  <c r="Q91" i="1"/>
  <c r="P91" i="1"/>
  <c r="O91" i="1"/>
  <c r="N91" i="1"/>
  <c r="L91" i="1"/>
  <c r="F91" i="1"/>
  <c r="H91" i="1" s="1"/>
  <c r="J91" i="1" s="1"/>
  <c r="B91" i="1"/>
  <c r="Q90" i="1"/>
  <c r="P90" i="1"/>
  <c r="O90" i="1"/>
  <c r="N90" i="1"/>
  <c r="L90" i="1"/>
  <c r="F90" i="1"/>
  <c r="K90" i="1" s="1"/>
  <c r="B90" i="1"/>
  <c r="Q89" i="1"/>
  <c r="P89" i="1"/>
  <c r="O89" i="1"/>
  <c r="N89" i="1"/>
  <c r="L89" i="1"/>
  <c r="F89" i="1"/>
  <c r="H89" i="1" s="1"/>
  <c r="J89" i="1" s="1"/>
  <c r="B89" i="1"/>
  <c r="Q88" i="1"/>
  <c r="P88" i="1"/>
  <c r="O88" i="1"/>
  <c r="N88" i="1"/>
  <c r="L88" i="1"/>
  <c r="F88" i="1"/>
  <c r="K88" i="1" s="1"/>
  <c r="B88" i="1"/>
  <c r="Q87" i="1"/>
  <c r="P87" i="1"/>
  <c r="O87" i="1"/>
  <c r="N87" i="1"/>
  <c r="L87" i="1"/>
  <c r="F87" i="1"/>
  <c r="H87" i="1" s="1"/>
  <c r="J87" i="1" s="1"/>
  <c r="B87" i="1"/>
  <c r="Q86" i="1"/>
  <c r="P86" i="1"/>
  <c r="O86" i="1"/>
  <c r="N86" i="1"/>
  <c r="L86" i="1"/>
  <c r="F86" i="1"/>
  <c r="K86" i="1" s="1"/>
  <c r="B86" i="1"/>
  <c r="Q85" i="1"/>
  <c r="P85" i="1"/>
  <c r="O85" i="1"/>
  <c r="N85" i="1"/>
  <c r="L85" i="1"/>
  <c r="F85" i="1"/>
  <c r="H85" i="1" s="1"/>
  <c r="J85" i="1" s="1"/>
  <c r="B85" i="1"/>
  <c r="Q84" i="1"/>
  <c r="P84" i="1"/>
  <c r="O84" i="1"/>
  <c r="N84" i="1"/>
  <c r="L84" i="1"/>
  <c r="F84" i="1"/>
  <c r="K84" i="1" s="1"/>
  <c r="B84" i="1"/>
  <c r="Q83" i="1"/>
  <c r="P83" i="1"/>
  <c r="O83" i="1"/>
  <c r="N83" i="1"/>
  <c r="L83" i="1"/>
  <c r="K83" i="1"/>
  <c r="F83" i="1"/>
  <c r="H83" i="1" s="1"/>
  <c r="J83" i="1" s="1"/>
  <c r="B83" i="1"/>
  <c r="Q82" i="1"/>
  <c r="P82" i="1"/>
  <c r="O82" i="1"/>
  <c r="N82" i="1"/>
  <c r="L82" i="1"/>
  <c r="F82" i="1"/>
  <c r="K82" i="1" s="1"/>
  <c r="B82" i="1"/>
  <c r="Q81" i="1"/>
  <c r="P81" i="1"/>
  <c r="O81" i="1"/>
  <c r="N81" i="1"/>
  <c r="L81" i="1"/>
  <c r="J81" i="1"/>
  <c r="F81" i="1"/>
  <c r="H81" i="1" s="1"/>
  <c r="B81" i="1"/>
  <c r="Q80" i="1"/>
  <c r="P80" i="1"/>
  <c r="O80" i="1"/>
  <c r="N80" i="1"/>
  <c r="L80" i="1"/>
  <c r="F80" i="1"/>
  <c r="K80" i="1" s="1"/>
  <c r="B80" i="1"/>
  <c r="Q79" i="1"/>
  <c r="P79" i="1"/>
  <c r="O79" i="1"/>
  <c r="N79" i="1"/>
  <c r="L79" i="1"/>
  <c r="K79" i="1"/>
  <c r="J79" i="1"/>
  <c r="F79" i="1"/>
  <c r="H79" i="1" s="1"/>
  <c r="B79" i="1"/>
  <c r="Q78" i="1"/>
  <c r="P78" i="1"/>
  <c r="O78" i="1"/>
  <c r="N78" i="1"/>
  <c r="L78" i="1"/>
  <c r="F78" i="1"/>
  <c r="K78" i="1" s="1"/>
  <c r="B78" i="1"/>
  <c r="Q77" i="1"/>
  <c r="P77" i="1"/>
  <c r="O77" i="1"/>
  <c r="N77" i="1"/>
  <c r="L77" i="1"/>
  <c r="F77" i="1"/>
  <c r="H77" i="1" s="1"/>
  <c r="J77" i="1" s="1"/>
  <c r="B77" i="1"/>
  <c r="Q76" i="1"/>
  <c r="P76" i="1"/>
  <c r="O76" i="1"/>
  <c r="N76" i="1"/>
  <c r="L76" i="1"/>
  <c r="F76" i="1"/>
  <c r="K76" i="1" s="1"/>
  <c r="B76" i="1"/>
  <c r="Q75" i="1"/>
  <c r="P75" i="1"/>
  <c r="O75" i="1"/>
  <c r="N75" i="1"/>
  <c r="L75" i="1"/>
  <c r="F75" i="1"/>
  <c r="H75" i="1" s="1"/>
  <c r="J75" i="1" s="1"/>
  <c r="B75" i="1"/>
  <c r="Q74" i="1"/>
  <c r="P74" i="1"/>
  <c r="O74" i="1"/>
  <c r="N74" i="1"/>
  <c r="L74" i="1"/>
  <c r="F74" i="1"/>
  <c r="K74" i="1" s="1"/>
  <c r="B74" i="1"/>
  <c r="Q73" i="1"/>
  <c r="P73" i="1"/>
  <c r="O73" i="1"/>
  <c r="N73" i="1"/>
  <c r="L73" i="1"/>
  <c r="F73" i="1"/>
  <c r="H73" i="1" s="1"/>
  <c r="J73" i="1" s="1"/>
  <c r="B73" i="1"/>
  <c r="Q72" i="1"/>
  <c r="P72" i="1"/>
  <c r="O72" i="1"/>
  <c r="N72" i="1"/>
  <c r="L72" i="1"/>
  <c r="F72" i="1"/>
  <c r="K72" i="1" s="1"/>
  <c r="B72" i="1"/>
  <c r="Q71" i="1"/>
  <c r="P71" i="1"/>
  <c r="O71" i="1"/>
  <c r="N71" i="1"/>
  <c r="L71" i="1"/>
  <c r="F71" i="1"/>
  <c r="H71" i="1" s="1"/>
  <c r="J71" i="1" s="1"/>
  <c r="B71" i="1"/>
  <c r="Q70" i="1"/>
  <c r="P70" i="1"/>
  <c r="O70" i="1"/>
  <c r="N70" i="1"/>
  <c r="L70" i="1"/>
  <c r="F70" i="1"/>
  <c r="K70" i="1" s="1"/>
  <c r="B70" i="1"/>
  <c r="Q69" i="1"/>
  <c r="P69" i="1"/>
  <c r="O69" i="1"/>
  <c r="N69" i="1"/>
  <c r="L69" i="1"/>
  <c r="F69" i="1"/>
  <c r="H69" i="1" s="1"/>
  <c r="J69" i="1" s="1"/>
  <c r="B69" i="1"/>
  <c r="Q68" i="1"/>
  <c r="P68" i="1"/>
  <c r="O68" i="1"/>
  <c r="N68" i="1"/>
  <c r="L68" i="1"/>
  <c r="F68" i="1"/>
  <c r="K68" i="1" s="1"/>
  <c r="B68" i="1"/>
  <c r="Q67" i="1"/>
  <c r="P67" i="1"/>
  <c r="O67" i="1"/>
  <c r="N67" i="1"/>
  <c r="L67" i="1"/>
  <c r="K67" i="1"/>
  <c r="F67" i="1"/>
  <c r="H67" i="1" s="1"/>
  <c r="J67" i="1" s="1"/>
  <c r="B67" i="1"/>
  <c r="Q66" i="1"/>
  <c r="P66" i="1"/>
  <c r="O66" i="1"/>
  <c r="N66" i="1"/>
  <c r="L66" i="1"/>
  <c r="F66" i="1"/>
  <c r="K66" i="1" s="1"/>
  <c r="B66" i="1"/>
  <c r="Q65" i="1"/>
  <c r="P65" i="1"/>
  <c r="O65" i="1"/>
  <c r="N65" i="1"/>
  <c r="L65" i="1"/>
  <c r="J65" i="1"/>
  <c r="F65" i="1"/>
  <c r="H65" i="1" s="1"/>
  <c r="B65" i="1"/>
  <c r="Q64" i="1"/>
  <c r="P64" i="1"/>
  <c r="O64" i="1"/>
  <c r="N64" i="1"/>
  <c r="L64" i="1"/>
  <c r="F64" i="1"/>
  <c r="K64" i="1" s="1"/>
  <c r="B64" i="1"/>
  <c r="Q63" i="1"/>
  <c r="P63" i="1"/>
  <c r="O63" i="1"/>
  <c r="N63" i="1"/>
  <c r="L63" i="1"/>
  <c r="K63" i="1"/>
  <c r="J63" i="1"/>
  <c r="F63" i="1"/>
  <c r="H63" i="1" s="1"/>
  <c r="B63" i="1"/>
  <c r="Q62" i="1"/>
  <c r="P62" i="1"/>
  <c r="O62" i="1"/>
  <c r="N62" i="1"/>
  <c r="L62" i="1"/>
  <c r="F62" i="1"/>
  <c r="K62" i="1" s="1"/>
  <c r="B62" i="1"/>
  <c r="Q61" i="1"/>
  <c r="P61" i="1"/>
  <c r="O61" i="1"/>
  <c r="N61" i="1"/>
  <c r="L61" i="1"/>
  <c r="F61" i="1"/>
  <c r="H61" i="1" s="1"/>
  <c r="J61" i="1" s="1"/>
  <c r="B61" i="1"/>
  <c r="Q60" i="1"/>
  <c r="P60" i="1"/>
  <c r="O60" i="1"/>
  <c r="N60" i="1"/>
  <c r="L60" i="1"/>
  <c r="F60" i="1"/>
  <c r="K60" i="1" s="1"/>
  <c r="B60" i="1"/>
  <c r="Q59" i="1"/>
  <c r="P59" i="1"/>
  <c r="O59" i="1"/>
  <c r="N59" i="1"/>
  <c r="L59" i="1"/>
  <c r="F59" i="1"/>
  <c r="H59" i="1" s="1"/>
  <c r="J59" i="1" s="1"/>
  <c r="B59" i="1"/>
  <c r="Q58" i="1"/>
  <c r="P58" i="1"/>
  <c r="O58" i="1"/>
  <c r="N58" i="1"/>
  <c r="L58" i="1"/>
  <c r="F58" i="1"/>
  <c r="K58" i="1" s="1"/>
  <c r="B58" i="1"/>
  <c r="Q57" i="1"/>
  <c r="P57" i="1"/>
  <c r="O57" i="1"/>
  <c r="N57" i="1"/>
  <c r="L57" i="1"/>
  <c r="F57" i="1"/>
  <c r="H57" i="1" s="1"/>
  <c r="J57" i="1" s="1"/>
  <c r="B57" i="1"/>
  <c r="Q56" i="1"/>
  <c r="P56" i="1"/>
  <c r="O56" i="1"/>
  <c r="N56" i="1"/>
  <c r="L56" i="1"/>
  <c r="F56" i="1"/>
  <c r="K56" i="1" s="1"/>
  <c r="B56" i="1"/>
  <c r="Q55" i="1"/>
  <c r="P55" i="1"/>
  <c r="O55" i="1"/>
  <c r="N55" i="1"/>
  <c r="L55" i="1"/>
  <c r="F55" i="1"/>
  <c r="H55" i="1" s="1"/>
  <c r="J55" i="1" s="1"/>
  <c r="B55" i="1"/>
  <c r="Q54" i="1"/>
  <c r="P54" i="1"/>
  <c r="O54" i="1"/>
  <c r="N54" i="1"/>
  <c r="L54" i="1"/>
  <c r="F54" i="1"/>
  <c r="K54" i="1" s="1"/>
  <c r="B54" i="1"/>
  <c r="Q53" i="1"/>
  <c r="P53" i="1"/>
  <c r="O53" i="1"/>
  <c r="N53" i="1"/>
  <c r="L53" i="1"/>
  <c r="F53" i="1"/>
  <c r="H53" i="1" s="1"/>
  <c r="J53" i="1" s="1"/>
  <c r="B53" i="1"/>
  <c r="Q52" i="1"/>
  <c r="P52" i="1"/>
  <c r="O52" i="1"/>
  <c r="N52" i="1"/>
  <c r="L52" i="1"/>
  <c r="F52" i="1"/>
  <c r="K52" i="1" s="1"/>
  <c r="B52" i="1"/>
  <c r="Q51" i="1"/>
  <c r="P51" i="1"/>
  <c r="O51" i="1"/>
  <c r="N51" i="1"/>
  <c r="L51" i="1"/>
  <c r="K51" i="1"/>
  <c r="F51" i="1"/>
  <c r="H51" i="1" s="1"/>
  <c r="J51" i="1" s="1"/>
  <c r="B51" i="1"/>
  <c r="Q50" i="1"/>
  <c r="P50" i="1"/>
  <c r="O50" i="1"/>
  <c r="N50" i="1"/>
  <c r="L50" i="1"/>
  <c r="F50" i="1"/>
  <c r="K50" i="1" s="1"/>
  <c r="B50" i="1"/>
  <c r="Q49" i="1"/>
  <c r="P49" i="1"/>
  <c r="O49" i="1"/>
  <c r="N49" i="1"/>
  <c r="L49" i="1"/>
  <c r="J49" i="1"/>
  <c r="F49" i="1"/>
  <c r="H49" i="1" s="1"/>
  <c r="B49" i="1"/>
  <c r="Q48" i="1"/>
  <c r="P48" i="1"/>
  <c r="O48" i="1"/>
  <c r="N48" i="1"/>
  <c r="L48" i="1"/>
  <c r="F48" i="1"/>
  <c r="K48" i="1" s="1"/>
  <c r="B48" i="1"/>
  <c r="Q47" i="1"/>
  <c r="P47" i="1"/>
  <c r="O47" i="1"/>
  <c r="N47" i="1"/>
  <c r="L47" i="1"/>
  <c r="K47" i="1"/>
  <c r="J47" i="1"/>
  <c r="F47" i="1"/>
  <c r="H47" i="1" s="1"/>
  <c r="B47" i="1"/>
  <c r="Q46" i="1"/>
  <c r="P46" i="1"/>
  <c r="O46" i="1"/>
  <c r="N46" i="1"/>
  <c r="L46" i="1"/>
  <c r="F46" i="1"/>
  <c r="K46" i="1" s="1"/>
  <c r="B46" i="1"/>
  <c r="Q45" i="1"/>
  <c r="P45" i="1"/>
  <c r="O45" i="1"/>
  <c r="N45" i="1"/>
  <c r="L45" i="1"/>
  <c r="F45" i="1"/>
  <c r="H45" i="1" s="1"/>
  <c r="J45" i="1" s="1"/>
  <c r="B45" i="1"/>
  <c r="Q44" i="1"/>
  <c r="P44" i="1"/>
  <c r="O44" i="1"/>
  <c r="N44" i="1"/>
  <c r="L44" i="1"/>
  <c r="F44" i="1"/>
  <c r="K44" i="1" s="1"/>
  <c r="B44" i="1"/>
  <c r="Q43" i="1"/>
  <c r="P43" i="1"/>
  <c r="O43" i="1"/>
  <c r="N43" i="1"/>
  <c r="L43" i="1"/>
  <c r="F43" i="1"/>
  <c r="H43" i="1" s="1"/>
  <c r="J43" i="1" s="1"/>
  <c r="B43" i="1"/>
  <c r="Q42" i="1"/>
  <c r="P42" i="1"/>
  <c r="O42" i="1"/>
  <c r="N42" i="1"/>
  <c r="L42" i="1"/>
  <c r="F42" i="1"/>
  <c r="K42" i="1" s="1"/>
  <c r="B42" i="1"/>
  <c r="Q41" i="1"/>
  <c r="P41" i="1"/>
  <c r="O41" i="1"/>
  <c r="N41" i="1"/>
  <c r="L41" i="1"/>
  <c r="F41" i="1"/>
  <c r="H41" i="1" s="1"/>
  <c r="J41" i="1" s="1"/>
  <c r="B41" i="1"/>
  <c r="Q40" i="1"/>
  <c r="P40" i="1"/>
  <c r="O40" i="1"/>
  <c r="N40" i="1"/>
  <c r="L40" i="1"/>
  <c r="F40" i="1"/>
  <c r="K40" i="1" s="1"/>
  <c r="B40" i="1"/>
  <c r="Q39" i="1"/>
  <c r="P39" i="1"/>
  <c r="O39" i="1"/>
  <c r="N39" i="1"/>
  <c r="L39" i="1"/>
  <c r="F39" i="1"/>
  <c r="H39" i="1" s="1"/>
  <c r="J39" i="1" s="1"/>
  <c r="B39" i="1"/>
  <c r="Q38" i="1"/>
  <c r="P38" i="1"/>
  <c r="O38" i="1"/>
  <c r="N38" i="1"/>
  <c r="L38" i="1"/>
  <c r="F38" i="1"/>
  <c r="K38" i="1" s="1"/>
  <c r="B38" i="1"/>
  <c r="Q37" i="1"/>
  <c r="P37" i="1"/>
  <c r="O37" i="1"/>
  <c r="N37" i="1"/>
  <c r="L37" i="1"/>
  <c r="F37" i="1"/>
  <c r="H37" i="1" s="1"/>
  <c r="J37" i="1" s="1"/>
  <c r="B37" i="1"/>
  <c r="Q36" i="1"/>
  <c r="P36" i="1"/>
  <c r="O36" i="1"/>
  <c r="N36" i="1"/>
  <c r="L36" i="1"/>
  <c r="F36" i="1"/>
  <c r="K36" i="1" s="1"/>
  <c r="B36" i="1"/>
  <c r="Q35" i="1"/>
  <c r="P35" i="1"/>
  <c r="O35" i="1"/>
  <c r="N35" i="1"/>
  <c r="L35" i="1"/>
  <c r="K35" i="1"/>
  <c r="F35" i="1"/>
  <c r="H35" i="1" s="1"/>
  <c r="J35" i="1" s="1"/>
  <c r="B35" i="1"/>
  <c r="Q34" i="1"/>
  <c r="P34" i="1"/>
  <c r="O34" i="1"/>
  <c r="N34" i="1"/>
  <c r="L34" i="1"/>
  <c r="F34" i="1"/>
  <c r="K34" i="1" s="1"/>
  <c r="B34" i="1"/>
  <c r="Q33" i="1"/>
  <c r="P33" i="1"/>
  <c r="O33" i="1"/>
  <c r="N33" i="1"/>
  <c r="L33" i="1"/>
  <c r="J33" i="1"/>
  <c r="F33" i="1"/>
  <c r="H33" i="1" s="1"/>
  <c r="B33" i="1"/>
  <c r="Q32" i="1"/>
  <c r="P32" i="1"/>
  <c r="O32" i="1"/>
  <c r="N32" i="1"/>
  <c r="L32" i="1"/>
  <c r="F32" i="1"/>
  <c r="K32" i="1" s="1"/>
  <c r="B32" i="1"/>
  <c r="Q31" i="1"/>
  <c r="P31" i="1"/>
  <c r="O31" i="1"/>
  <c r="N31" i="1"/>
  <c r="L31" i="1"/>
  <c r="K31" i="1"/>
  <c r="J31" i="1"/>
  <c r="F31" i="1"/>
  <c r="H31" i="1" s="1"/>
  <c r="B31" i="1"/>
  <c r="Q30" i="1"/>
  <c r="P30" i="1"/>
  <c r="O30" i="1"/>
  <c r="N30" i="1"/>
  <c r="L30" i="1"/>
  <c r="F30" i="1"/>
  <c r="K30" i="1" s="1"/>
  <c r="B30" i="1"/>
  <c r="Q29" i="1"/>
  <c r="P29" i="1"/>
  <c r="O29" i="1"/>
  <c r="N29" i="1"/>
  <c r="L29" i="1"/>
  <c r="F29" i="1"/>
  <c r="H29" i="1" s="1"/>
  <c r="J29" i="1" s="1"/>
  <c r="B29" i="1"/>
  <c r="Q28" i="1"/>
  <c r="P28" i="1"/>
  <c r="O28" i="1"/>
  <c r="N28" i="1"/>
  <c r="L28" i="1"/>
  <c r="F28" i="1"/>
  <c r="K28" i="1" s="1"/>
  <c r="B28" i="1"/>
  <c r="Q27" i="1"/>
  <c r="P27" i="1"/>
  <c r="O27" i="1"/>
  <c r="N27" i="1"/>
  <c r="L27" i="1"/>
  <c r="F27" i="1"/>
  <c r="H27" i="1" s="1"/>
  <c r="J27" i="1" s="1"/>
  <c r="B27" i="1"/>
  <c r="Q26" i="1"/>
  <c r="P26" i="1"/>
  <c r="O26" i="1"/>
  <c r="N26" i="1"/>
  <c r="L26" i="1"/>
  <c r="F26" i="1"/>
  <c r="K26" i="1" s="1"/>
  <c r="B26" i="1"/>
  <c r="Q25" i="1"/>
  <c r="P25" i="1"/>
  <c r="O25" i="1"/>
  <c r="N25" i="1"/>
  <c r="L25" i="1"/>
  <c r="F25" i="1"/>
  <c r="H25" i="1" s="1"/>
  <c r="J25" i="1" s="1"/>
  <c r="B25" i="1"/>
  <c r="Q24" i="1"/>
  <c r="P24" i="1"/>
  <c r="O24" i="1"/>
  <c r="N24" i="1"/>
  <c r="L24" i="1"/>
  <c r="F24" i="1"/>
  <c r="K24" i="1" s="1"/>
  <c r="B24" i="1"/>
  <c r="Q23" i="1"/>
  <c r="P23" i="1"/>
  <c r="O23" i="1"/>
  <c r="N23" i="1"/>
  <c r="L23" i="1"/>
  <c r="F23" i="1"/>
  <c r="H23" i="1" s="1"/>
  <c r="J23" i="1" s="1"/>
  <c r="B23" i="1"/>
  <c r="Q22" i="1"/>
  <c r="P22" i="1"/>
  <c r="O22" i="1"/>
  <c r="N22" i="1"/>
  <c r="L22" i="1"/>
  <c r="F22" i="1"/>
  <c r="K22" i="1" s="1"/>
  <c r="B22" i="1"/>
  <c r="Q21" i="1"/>
  <c r="P21" i="1"/>
  <c r="O21" i="1"/>
  <c r="N21" i="1"/>
  <c r="L21" i="1"/>
  <c r="F21" i="1"/>
  <c r="H21" i="1" s="1"/>
  <c r="J21" i="1" s="1"/>
  <c r="B21" i="1"/>
  <c r="Q20" i="1"/>
  <c r="P20" i="1"/>
  <c r="O20" i="1"/>
  <c r="N20" i="1"/>
  <c r="L20" i="1"/>
  <c r="F20" i="1"/>
  <c r="K20" i="1" s="1"/>
  <c r="B20" i="1"/>
  <c r="Q19" i="1"/>
  <c r="P19" i="1"/>
  <c r="O19" i="1"/>
  <c r="N19" i="1"/>
  <c r="L19" i="1"/>
  <c r="K19" i="1"/>
  <c r="F19" i="1"/>
  <c r="H19" i="1" s="1"/>
  <c r="J19" i="1" s="1"/>
  <c r="B19" i="1"/>
  <c r="Q18" i="1"/>
  <c r="P18" i="1"/>
  <c r="O18" i="1"/>
  <c r="N18" i="1"/>
  <c r="L18" i="1"/>
  <c r="F18" i="1"/>
  <c r="K18" i="1" s="1"/>
  <c r="B18" i="1"/>
  <c r="Q17" i="1"/>
  <c r="P17" i="1"/>
  <c r="O17" i="1"/>
  <c r="N17" i="1"/>
  <c r="L17" i="1"/>
  <c r="J17" i="1"/>
  <c r="F17" i="1"/>
  <c r="H17" i="1" s="1"/>
  <c r="B17" i="1"/>
  <c r="Q16" i="1"/>
  <c r="P16" i="1"/>
  <c r="O16" i="1"/>
  <c r="N16" i="1"/>
  <c r="L16" i="1"/>
  <c r="F16" i="1"/>
  <c r="K16" i="1" s="1"/>
  <c r="B16" i="1"/>
  <c r="Q15" i="1"/>
  <c r="P15" i="1"/>
  <c r="O15" i="1"/>
  <c r="N15" i="1"/>
  <c r="L15" i="1"/>
  <c r="K15" i="1"/>
  <c r="J15" i="1"/>
  <c r="F15" i="1"/>
  <c r="H15" i="1" s="1"/>
  <c r="B15" i="1"/>
  <c r="Q14" i="1"/>
  <c r="P14" i="1"/>
  <c r="O14" i="1"/>
  <c r="N14" i="1"/>
  <c r="L14" i="1"/>
  <c r="F14" i="1"/>
  <c r="K14" i="1" s="1"/>
  <c r="B14" i="1"/>
  <c r="Q13" i="1"/>
  <c r="P13" i="1"/>
  <c r="O13" i="1"/>
  <c r="N13" i="1"/>
  <c r="L13" i="1"/>
  <c r="F13" i="1"/>
  <c r="H13" i="1" s="1"/>
  <c r="J13" i="1" s="1"/>
  <c r="B13" i="1"/>
  <c r="Q12" i="1"/>
  <c r="P12" i="1"/>
  <c r="O12" i="1"/>
  <c r="N12" i="1"/>
  <c r="L12" i="1"/>
  <c r="F12" i="1"/>
  <c r="K12" i="1" s="1"/>
  <c r="B12" i="1"/>
  <c r="Q11" i="1"/>
  <c r="P11" i="1"/>
  <c r="O11" i="1"/>
  <c r="N11" i="1"/>
  <c r="L11" i="1"/>
  <c r="F11" i="1"/>
  <c r="H11" i="1" s="1"/>
  <c r="J11" i="1" s="1"/>
  <c r="B11" i="1"/>
  <c r="Q10" i="1"/>
  <c r="P10" i="1"/>
  <c r="O10" i="1"/>
  <c r="N10" i="1"/>
  <c r="L10" i="1"/>
  <c r="F10" i="1"/>
  <c r="K10" i="1" s="1"/>
  <c r="B10" i="1"/>
  <c r="Q9" i="1"/>
  <c r="P9" i="1"/>
  <c r="O9" i="1"/>
  <c r="N9" i="1"/>
  <c r="L9" i="1"/>
  <c r="F9" i="1"/>
  <c r="H9" i="1" s="1"/>
  <c r="J9" i="1" s="1"/>
  <c r="B9" i="1"/>
  <c r="Q8" i="1"/>
  <c r="P8" i="1"/>
  <c r="O8" i="1"/>
  <c r="N8" i="1"/>
  <c r="L8" i="1"/>
  <c r="F8" i="1"/>
  <c r="H8" i="1" s="1"/>
  <c r="J8" i="1" s="1"/>
  <c r="B8" i="1"/>
  <c r="Q7" i="1"/>
  <c r="P7" i="1"/>
  <c r="O7" i="1"/>
  <c r="N7" i="1"/>
  <c r="L7" i="1"/>
  <c r="K7" i="1"/>
  <c r="H7" i="1"/>
  <c r="J7" i="1" s="1"/>
  <c r="F7" i="1"/>
  <c r="B7" i="1"/>
  <c r="Q6" i="1"/>
  <c r="P6" i="1"/>
  <c r="O6" i="1"/>
  <c r="N6" i="1"/>
  <c r="L6" i="1"/>
  <c r="K6" i="1"/>
  <c r="F6" i="1"/>
  <c r="H6" i="1" s="1"/>
  <c r="J6" i="1" s="1"/>
  <c r="B6" i="1"/>
  <c r="Q5" i="1"/>
  <c r="P5" i="1"/>
  <c r="O5" i="1"/>
  <c r="N5" i="1"/>
  <c r="L5" i="1"/>
  <c r="F5" i="1"/>
  <c r="K5" i="1" s="1"/>
  <c r="B5" i="1"/>
  <c r="Q4" i="1"/>
  <c r="P4" i="1"/>
  <c r="O4" i="1"/>
  <c r="N4" i="1"/>
  <c r="L4" i="1"/>
  <c r="F4" i="1"/>
  <c r="H4" i="1" s="1"/>
  <c r="J4" i="1" s="1"/>
  <c r="B4" i="1"/>
  <c r="Q3" i="1"/>
  <c r="P3" i="1"/>
  <c r="O3" i="1"/>
  <c r="N3" i="1"/>
  <c r="L3" i="1"/>
  <c r="F3" i="1"/>
  <c r="K3" i="1" s="1"/>
  <c r="B3" i="1"/>
  <c r="G2" i="1"/>
  <c r="K8" i="1" l="1"/>
  <c r="K11" i="1"/>
  <c r="K27" i="1"/>
  <c r="K43" i="1"/>
  <c r="H182" i="1"/>
  <c r="J182" i="1" s="1"/>
  <c r="H190" i="1"/>
  <c r="J190" i="1" s="1"/>
  <c r="K191" i="1"/>
  <c r="H192" i="1"/>
  <c r="J192" i="1" s="1"/>
  <c r="H258" i="1"/>
  <c r="J258" i="1" s="1"/>
  <c r="H274" i="1"/>
  <c r="J274" i="1" s="1"/>
  <c r="H280" i="1"/>
  <c r="J280" i="1" s="1"/>
  <c r="K2" i="1"/>
  <c r="K4" i="1"/>
  <c r="H5" i="1"/>
  <c r="J5" i="1" s="1"/>
  <c r="K59" i="1"/>
  <c r="K75" i="1"/>
  <c r="K91" i="1"/>
  <c r="K23" i="1"/>
  <c r="K39" i="1"/>
  <c r="K55" i="1"/>
  <c r="K71" i="1"/>
  <c r="K87" i="1"/>
  <c r="K99" i="1"/>
  <c r="H100" i="1"/>
  <c r="J100" i="1" s="1"/>
  <c r="K103" i="1"/>
  <c r="H104" i="1"/>
  <c r="J104" i="1" s="1"/>
  <c r="K105" i="1"/>
  <c r="H106" i="1"/>
  <c r="J106" i="1" s="1"/>
  <c r="K107" i="1"/>
  <c r="H108" i="1"/>
  <c r="J108" i="1" s="1"/>
  <c r="K109" i="1"/>
  <c r="H110" i="1"/>
  <c r="J110" i="1" s="1"/>
  <c r="K111" i="1"/>
  <c r="H112" i="1"/>
  <c r="J112" i="1" s="1"/>
  <c r="K113" i="1"/>
  <c r="H114" i="1"/>
  <c r="J114" i="1" s="1"/>
  <c r="K115" i="1"/>
  <c r="H116" i="1"/>
  <c r="J116" i="1" s="1"/>
  <c r="K117" i="1"/>
  <c r="H118" i="1"/>
  <c r="J118" i="1" s="1"/>
  <c r="K119" i="1"/>
  <c r="H120" i="1"/>
  <c r="J120" i="1" s="1"/>
  <c r="K121" i="1"/>
  <c r="H122" i="1"/>
  <c r="J122" i="1" s="1"/>
  <c r="K123" i="1"/>
  <c r="H124" i="1"/>
  <c r="J124" i="1" s="1"/>
  <c r="K125" i="1"/>
  <c r="H126" i="1"/>
  <c r="J126" i="1" s="1"/>
  <c r="K127" i="1"/>
  <c r="H128" i="1"/>
  <c r="J128" i="1" s="1"/>
  <c r="K129" i="1"/>
  <c r="H130" i="1"/>
  <c r="J130" i="1" s="1"/>
  <c r="K131" i="1"/>
  <c r="H132" i="1"/>
  <c r="J132" i="1" s="1"/>
  <c r="K133" i="1"/>
  <c r="H134" i="1"/>
  <c r="J134" i="1" s="1"/>
  <c r="K135" i="1"/>
  <c r="H136" i="1"/>
  <c r="J136" i="1" s="1"/>
  <c r="K137" i="1"/>
  <c r="H138" i="1"/>
  <c r="J138" i="1" s="1"/>
  <c r="K139" i="1"/>
  <c r="H140" i="1"/>
  <c r="J140" i="1" s="1"/>
  <c r="K141" i="1"/>
  <c r="H142" i="1"/>
  <c r="J142" i="1" s="1"/>
  <c r="K143" i="1"/>
  <c r="H144" i="1"/>
  <c r="J144" i="1" s="1"/>
  <c r="K145" i="1"/>
  <c r="H146" i="1"/>
  <c r="J146" i="1" s="1"/>
  <c r="K147" i="1"/>
  <c r="H148" i="1"/>
  <c r="J148" i="1" s="1"/>
  <c r="K149" i="1"/>
  <c r="H150" i="1"/>
  <c r="J150" i="1" s="1"/>
  <c r="K151" i="1"/>
  <c r="H152" i="1"/>
  <c r="J152" i="1" s="1"/>
  <c r="K153" i="1"/>
  <c r="H154" i="1"/>
  <c r="J154" i="1" s="1"/>
  <c r="K155" i="1"/>
  <c r="H156" i="1"/>
  <c r="J156" i="1" s="1"/>
  <c r="K157" i="1"/>
  <c r="H158" i="1"/>
  <c r="J158" i="1" s="1"/>
  <c r="K159" i="1"/>
  <c r="H160" i="1"/>
  <c r="J160" i="1" s="1"/>
  <c r="K253" i="1"/>
  <c r="K277" i="1"/>
  <c r="H3" i="1"/>
  <c r="J3" i="1" s="1"/>
  <c r="K9" i="1"/>
  <c r="H10" i="1"/>
  <c r="J10" i="1" s="1"/>
  <c r="K13" i="1"/>
  <c r="H14" i="1"/>
  <c r="J14" i="1" s="1"/>
  <c r="K17" i="1"/>
  <c r="H18" i="1"/>
  <c r="J18" i="1" s="1"/>
  <c r="K21" i="1"/>
  <c r="H22" i="1"/>
  <c r="J22" i="1" s="1"/>
  <c r="K25" i="1"/>
  <c r="H26" i="1"/>
  <c r="J26" i="1" s="1"/>
  <c r="K29" i="1"/>
  <c r="H30" i="1"/>
  <c r="J30" i="1" s="1"/>
  <c r="K33" i="1"/>
  <c r="H34" i="1"/>
  <c r="J34" i="1" s="1"/>
  <c r="K37" i="1"/>
  <c r="H38" i="1"/>
  <c r="J38" i="1" s="1"/>
  <c r="K41" i="1"/>
  <c r="H42" i="1"/>
  <c r="J42" i="1" s="1"/>
  <c r="K45" i="1"/>
  <c r="H46" i="1"/>
  <c r="J46" i="1" s="1"/>
  <c r="K49" i="1"/>
  <c r="H50" i="1"/>
  <c r="J50" i="1" s="1"/>
  <c r="K53" i="1"/>
  <c r="H54" i="1"/>
  <c r="J54" i="1" s="1"/>
  <c r="K57" i="1"/>
  <c r="H58" i="1"/>
  <c r="J58" i="1" s="1"/>
  <c r="K61" i="1"/>
  <c r="H62" i="1"/>
  <c r="J62" i="1" s="1"/>
  <c r="K65" i="1"/>
  <c r="H66" i="1"/>
  <c r="J66" i="1" s="1"/>
  <c r="K69" i="1"/>
  <c r="H70" i="1"/>
  <c r="J70" i="1" s="1"/>
  <c r="K73" i="1"/>
  <c r="H74" i="1"/>
  <c r="J74" i="1" s="1"/>
  <c r="K77" i="1"/>
  <c r="H78" i="1"/>
  <c r="J78" i="1" s="1"/>
  <c r="K81" i="1"/>
  <c r="H82" i="1"/>
  <c r="J82" i="1" s="1"/>
  <c r="K85" i="1"/>
  <c r="H86" i="1"/>
  <c r="J86" i="1" s="1"/>
  <c r="K89" i="1"/>
  <c r="H90" i="1"/>
  <c r="J90" i="1" s="1"/>
  <c r="K93" i="1"/>
  <c r="H94" i="1"/>
  <c r="J94" i="1" s="1"/>
  <c r="K97" i="1"/>
  <c r="H98" i="1"/>
  <c r="J98" i="1" s="1"/>
  <c r="H12" i="1"/>
  <c r="J12" i="1" s="1"/>
  <c r="H16" i="1"/>
  <c r="J16" i="1" s="1"/>
  <c r="H20" i="1"/>
  <c r="J20" i="1" s="1"/>
  <c r="H24" i="1"/>
  <c r="J24" i="1" s="1"/>
  <c r="H28" i="1"/>
  <c r="J28" i="1" s="1"/>
  <c r="H32" i="1"/>
  <c r="J32" i="1" s="1"/>
  <c r="H36" i="1"/>
  <c r="J36" i="1" s="1"/>
  <c r="H40" i="1"/>
  <c r="J40" i="1" s="1"/>
  <c r="H44" i="1"/>
  <c r="J44" i="1" s="1"/>
  <c r="H48" i="1"/>
  <c r="J48" i="1" s="1"/>
  <c r="H52" i="1"/>
  <c r="J52" i="1" s="1"/>
  <c r="H56" i="1"/>
  <c r="J56" i="1" s="1"/>
  <c r="H60" i="1"/>
  <c r="J60" i="1" s="1"/>
  <c r="H64" i="1"/>
  <c r="J64" i="1" s="1"/>
  <c r="H68" i="1"/>
  <c r="J68" i="1" s="1"/>
  <c r="H72" i="1"/>
  <c r="J72" i="1" s="1"/>
  <c r="H76" i="1"/>
  <c r="J76" i="1" s="1"/>
  <c r="H80" i="1"/>
  <c r="J80" i="1" s="1"/>
  <c r="H84" i="1"/>
  <c r="J84" i="1" s="1"/>
  <c r="H88" i="1"/>
  <c r="J88" i="1" s="1"/>
  <c r="H92" i="1"/>
  <c r="J92" i="1" s="1"/>
  <c r="H96" i="1"/>
  <c r="J96" i="1" s="1"/>
  <c r="H102" i="1"/>
  <c r="J102" i="1" s="1"/>
  <c r="K197" i="1"/>
  <c r="H197" i="1"/>
  <c r="J197" i="1" s="1"/>
  <c r="H198" i="1"/>
  <c r="J198" i="1" s="1"/>
  <c r="K198" i="1"/>
  <c r="K199" i="1"/>
  <c r="H199" i="1"/>
  <c r="J199" i="1" s="1"/>
  <c r="H200" i="1"/>
  <c r="J200" i="1" s="1"/>
  <c r="K200" i="1"/>
  <c r="K201" i="1"/>
  <c r="H201" i="1"/>
  <c r="J201" i="1" s="1"/>
  <c r="H202" i="1"/>
  <c r="J202" i="1" s="1"/>
  <c r="K202" i="1"/>
  <c r="K203" i="1"/>
  <c r="H203" i="1"/>
  <c r="J203" i="1" s="1"/>
  <c r="H204" i="1"/>
  <c r="J204" i="1" s="1"/>
  <c r="K204" i="1"/>
  <c r="K205" i="1"/>
  <c r="H205" i="1"/>
  <c r="J205" i="1" s="1"/>
  <c r="H206" i="1"/>
  <c r="J206" i="1" s="1"/>
  <c r="K206" i="1"/>
  <c r="K207" i="1"/>
  <c r="H207" i="1"/>
  <c r="J207" i="1" s="1"/>
  <c r="H208" i="1"/>
  <c r="J208" i="1" s="1"/>
  <c r="K208" i="1"/>
  <c r="K209" i="1"/>
  <c r="H209" i="1"/>
  <c r="J209" i="1" s="1"/>
  <c r="H210" i="1"/>
  <c r="J210" i="1" s="1"/>
  <c r="K210" i="1"/>
  <c r="K211" i="1"/>
  <c r="H211" i="1"/>
  <c r="J211" i="1" s="1"/>
  <c r="H212" i="1"/>
  <c r="J212" i="1" s="1"/>
  <c r="K212" i="1"/>
  <c r="K213" i="1"/>
  <c r="H213" i="1"/>
  <c r="J213" i="1" s="1"/>
  <c r="H214" i="1"/>
  <c r="J214" i="1" s="1"/>
  <c r="K214" i="1"/>
  <c r="K215" i="1"/>
  <c r="H215" i="1"/>
  <c r="J215" i="1" s="1"/>
  <c r="H216" i="1"/>
  <c r="J216" i="1" s="1"/>
  <c r="K216" i="1"/>
  <c r="K217" i="1"/>
  <c r="H217" i="1"/>
  <c r="J217" i="1" s="1"/>
  <c r="H218" i="1"/>
  <c r="J218" i="1" s="1"/>
  <c r="K218" i="1"/>
  <c r="K219" i="1"/>
  <c r="H219" i="1"/>
  <c r="J219" i="1" s="1"/>
  <c r="H220" i="1"/>
  <c r="J220" i="1" s="1"/>
  <c r="K220" i="1"/>
  <c r="K221" i="1"/>
  <c r="H221" i="1"/>
  <c r="J221" i="1" s="1"/>
  <c r="K223" i="1"/>
  <c r="H223" i="1"/>
  <c r="J223" i="1" s="1"/>
  <c r="K231" i="1"/>
  <c r="H231" i="1"/>
  <c r="J231" i="1" s="1"/>
  <c r="K239" i="1"/>
  <c r="H239" i="1"/>
  <c r="J239" i="1" s="1"/>
  <c r="H263" i="1"/>
  <c r="J263" i="1" s="1"/>
  <c r="K263" i="1"/>
  <c r="H271" i="1"/>
  <c r="J271" i="1" s="1"/>
  <c r="K271" i="1"/>
  <c r="K283" i="1"/>
  <c r="H283" i="1"/>
  <c r="J283" i="1" s="1"/>
  <c r="K287" i="1"/>
  <c r="H287" i="1"/>
  <c r="J287" i="1" s="1"/>
  <c r="K291" i="1"/>
  <c r="H291" i="1"/>
  <c r="J291" i="1" s="1"/>
  <c r="K295" i="1"/>
  <c r="H295" i="1"/>
  <c r="J295" i="1" s="1"/>
  <c r="K299" i="1"/>
  <c r="H299" i="1"/>
  <c r="J299" i="1" s="1"/>
  <c r="K303" i="1"/>
  <c r="H303" i="1"/>
  <c r="J303" i="1" s="1"/>
  <c r="K307" i="1"/>
  <c r="H307" i="1"/>
  <c r="J307" i="1" s="1"/>
  <c r="K311" i="1"/>
  <c r="H311" i="1"/>
  <c r="J311" i="1" s="1"/>
  <c r="K315" i="1"/>
  <c r="H315" i="1"/>
  <c r="J315" i="1" s="1"/>
  <c r="K319" i="1"/>
  <c r="H319" i="1"/>
  <c r="J319" i="1" s="1"/>
  <c r="K229" i="1"/>
  <c r="H229" i="1"/>
  <c r="J229" i="1" s="1"/>
  <c r="K237" i="1"/>
  <c r="H237" i="1"/>
  <c r="J237" i="1" s="1"/>
  <c r="H259" i="1"/>
  <c r="J259" i="1" s="1"/>
  <c r="K259" i="1"/>
  <c r="H275" i="1"/>
  <c r="J275" i="1" s="1"/>
  <c r="K275" i="1"/>
  <c r="K185" i="1"/>
  <c r="K189" i="1"/>
  <c r="K193" i="1"/>
  <c r="K227" i="1"/>
  <c r="H227" i="1"/>
  <c r="J227" i="1" s="1"/>
  <c r="K235" i="1"/>
  <c r="H235" i="1"/>
  <c r="J235" i="1" s="1"/>
  <c r="H255" i="1"/>
  <c r="J255" i="1" s="1"/>
  <c r="K255" i="1"/>
  <c r="H279" i="1"/>
  <c r="J279" i="1" s="1"/>
  <c r="K279" i="1"/>
  <c r="K225" i="1"/>
  <c r="H225" i="1"/>
  <c r="J225" i="1" s="1"/>
  <c r="K233" i="1"/>
  <c r="H233" i="1"/>
  <c r="J233" i="1" s="1"/>
  <c r="K241" i="1"/>
  <c r="H241" i="1"/>
  <c r="J241" i="1" s="1"/>
  <c r="K243" i="1"/>
  <c r="H243" i="1"/>
  <c r="J243" i="1" s="1"/>
  <c r="K245" i="1"/>
  <c r="H245" i="1"/>
  <c r="J245" i="1" s="1"/>
  <c r="K247" i="1"/>
  <c r="H247" i="1"/>
  <c r="J247" i="1" s="1"/>
  <c r="K249" i="1"/>
  <c r="H249" i="1"/>
  <c r="J249" i="1" s="1"/>
  <c r="H251" i="1"/>
  <c r="J251" i="1" s="1"/>
  <c r="K251" i="1"/>
  <c r="H267" i="1"/>
  <c r="J267" i="1" s="1"/>
  <c r="K267" i="1"/>
  <c r="K222" i="1"/>
  <c r="K224" i="1"/>
  <c r="K226" i="1"/>
  <c r="K228" i="1"/>
  <c r="K230" i="1"/>
  <c r="K232" i="1"/>
  <c r="K234" i="1"/>
  <c r="K236" i="1"/>
  <c r="K238" i="1"/>
  <c r="K240" i="1"/>
  <c r="H282" i="1"/>
  <c r="J282" i="1" s="1"/>
  <c r="K282" i="1"/>
  <c r="H286" i="1"/>
  <c r="J286" i="1" s="1"/>
  <c r="K286" i="1"/>
  <c r="H290" i="1"/>
  <c r="J290" i="1" s="1"/>
  <c r="K290" i="1"/>
  <c r="H294" i="1"/>
  <c r="J294" i="1" s="1"/>
  <c r="K294" i="1"/>
  <c r="H298" i="1"/>
  <c r="J298" i="1" s="1"/>
  <c r="K298" i="1"/>
  <c r="H302" i="1"/>
  <c r="J302" i="1" s="1"/>
  <c r="K302" i="1"/>
  <c r="H306" i="1"/>
  <c r="J306" i="1" s="1"/>
  <c r="K306" i="1"/>
  <c r="H310" i="1"/>
  <c r="J310" i="1" s="1"/>
  <c r="K310" i="1"/>
  <c r="H314" i="1"/>
  <c r="J314" i="1" s="1"/>
  <c r="K314" i="1"/>
  <c r="H318" i="1"/>
  <c r="J318" i="1" s="1"/>
  <c r="K318" i="1"/>
  <c r="H252" i="1"/>
  <c r="J252" i="1" s="1"/>
  <c r="H256" i="1"/>
  <c r="J256" i="1" s="1"/>
  <c r="H260" i="1"/>
  <c r="J260" i="1" s="1"/>
  <c r="H264" i="1"/>
  <c r="J264" i="1" s="1"/>
  <c r="K281" i="1"/>
  <c r="H281" i="1"/>
  <c r="J281" i="1" s="1"/>
  <c r="K285" i="1"/>
  <c r="H285" i="1"/>
  <c r="J285" i="1" s="1"/>
  <c r="K289" i="1"/>
  <c r="H289" i="1"/>
  <c r="J289" i="1" s="1"/>
  <c r="K293" i="1"/>
  <c r="H293" i="1"/>
  <c r="J293" i="1" s="1"/>
  <c r="K297" i="1"/>
  <c r="H297" i="1"/>
  <c r="J297" i="1" s="1"/>
  <c r="K301" i="1"/>
  <c r="H301" i="1"/>
  <c r="J301" i="1" s="1"/>
  <c r="K305" i="1"/>
  <c r="H305" i="1"/>
  <c r="J305" i="1" s="1"/>
  <c r="K309" i="1"/>
  <c r="H309" i="1"/>
  <c r="J309" i="1" s="1"/>
  <c r="K313" i="1"/>
  <c r="H313" i="1"/>
  <c r="J313" i="1" s="1"/>
  <c r="K317" i="1"/>
  <c r="H317" i="1"/>
  <c r="J317" i="1" s="1"/>
  <c r="K333" i="1"/>
  <c r="H333" i="1"/>
  <c r="J333" i="1" s="1"/>
  <c r="H284" i="1"/>
  <c r="J284" i="1" s="1"/>
  <c r="K284" i="1"/>
  <c r="H288" i="1"/>
  <c r="J288" i="1" s="1"/>
  <c r="K288" i="1"/>
  <c r="H292" i="1"/>
  <c r="J292" i="1" s="1"/>
  <c r="K292" i="1"/>
  <c r="H296" i="1"/>
  <c r="J296" i="1" s="1"/>
  <c r="K296" i="1"/>
  <c r="H300" i="1"/>
  <c r="J300" i="1" s="1"/>
  <c r="K300" i="1"/>
  <c r="H304" i="1"/>
  <c r="J304" i="1" s="1"/>
  <c r="K304" i="1"/>
  <c r="H308" i="1"/>
  <c r="J308" i="1" s="1"/>
  <c r="K308" i="1"/>
  <c r="H312" i="1"/>
  <c r="J312" i="1" s="1"/>
  <c r="K312" i="1"/>
  <c r="H316" i="1"/>
  <c r="J316" i="1" s="1"/>
  <c r="K316" i="1"/>
  <c r="K337" i="1"/>
  <c r="H337" i="1"/>
  <c r="J337" i="1" s="1"/>
  <c r="K345" i="1"/>
  <c r="H345" i="1"/>
  <c r="J345" i="1" s="1"/>
  <c r="K353" i="1"/>
  <c r="H353" i="1"/>
  <c r="J353" i="1" s="1"/>
  <c r="K361" i="1"/>
  <c r="H361" i="1"/>
  <c r="J361" i="1" s="1"/>
  <c r="K335" i="1"/>
  <c r="H335" i="1"/>
  <c r="J335" i="1" s="1"/>
  <c r="K343" i="1"/>
  <c r="H343" i="1"/>
  <c r="J343" i="1" s="1"/>
  <c r="K351" i="1"/>
  <c r="H351" i="1"/>
  <c r="J351" i="1" s="1"/>
  <c r="K359" i="1"/>
  <c r="H359" i="1"/>
  <c r="J359" i="1" s="1"/>
  <c r="K341" i="1"/>
  <c r="H341" i="1"/>
  <c r="J341" i="1" s="1"/>
  <c r="K349" i="1"/>
  <c r="H349" i="1"/>
  <c r="J349" i="1" s="1"/>
  <c r="K357" i="1"/>
  <c r="H357" i="1"/>
  <c r="J357" i="1" s="1"/>
  <c r="K365" i="1"/>
  <c r="H365" i="1"/>
  <c r="J365" i="1" s="1"/>
  <c r="H320" i="1"/>
  <c r="J320" i="1" s="1"/>
  <c r="K320" i="1"/>
  <c r="K321" i="1"/>
  <c r="H321" i="1"/>
  <c r="J321" i="1" s="1"/>
  <c r="H322" i="1"/>
  <c r="J322" i="1" s="1"/>
  <c r="K322" i="1"/>
  <c r="K323" i="1"/>
  <c r="H323" i="1"/>
  <c r="J323" i="1" s="1"/>
  <c r="H324" i="1"/>
  <c r="J324" i="1" s="1"/>
  <c r="K324" i="1"/>
  <c r="K325" i="1"/>
  <c r="H325" i="1"/>
  <c r="J325" i="1" s="1"/>
  <c r="H326" i="1"/>
  <c r="J326" i="1" s="1"/>
  <c r="K326" i="1"/>
  <c r="K327" i="1"/>
  <c r="H327" i="1"/>
  <c r="J327" i="1" s="1"/>
  <c r="H328" i="1"/>
  <c r="J328" i="1" s="1"/>
  <c r="K328" i="1"/>
  <c r="K329" i="1"/>
  <c r="H329" i="1"/>
  <c r="J329" i="1" s="1"/>
  <c r="K331" i="1"/>
  <c r="H331" i="1"/>
  <c r="J331" i="1" s="1"/>
  <c r="K339" i="1"/>
  <c r="H339" i="1"/>
  <c r="J339" i="1" s="1"/>
  <c r="K347" i="1"/>
  <c r="H347" i="1"/>
  <c r="J347" i="1" s="1"/>
  <c r="K355" i="1"/>
  <c r="H355" i="1"/>
  <c r="J355" i="1" s="1"/>
  <c r="K363" i="1"/>
  <c r="H363" i="1"/>
  <c r="J363" i="1" s="1"/>
  <c r="K330" i="1"/>
  <c r="K332" i="1"/>
  <c r="K334" i="1"/>
  <c r="K336" i="1"/>
  <c r="K338" i="1"/>
  <c r="K340" i="1"/>
  <c r="K342" i="1"/>
  <c r="K344" i="1"/>
  <c r="K346" i="1"/>
  <c r="K348" i="1"/>
  <c r="K350" i="1"/>
  <c r="K352" i="1"/>
  <c r="K354" i="1"/>
  <c r="K356" i="1"/>
  <c r="K358" i="1"/>
  <c r="K360" i="1"/>
  <c r="K362" i="1"/>
  <c r="K364" i="1"/>
  <c r="J2" i="1" l="1"/>
</calcChain>
</file>

<file path=xl/sharedStrings.xml><?xml version="1.0" encoding="utf-8"?>
<sst xmlns="http://schemas.openxmlformats.org/spreadsheetml/2006/main" count="1730" uniqueCount="784">
  <si>
    <t>必填项</t>
  </si>
  <si>
    <t>不可更改</t>
  </si>
  <si>
    <t>下单日期</t>
  </si>
  <si>
    <t>业务代表</t>
  </si>
  <si>
    <t>配送日期</t>
  </si>
  <si>
    <t>送货时间</t>
  </si>
  <si>
    <t>商品描述</t>
  </si>
  <si>
    <t>商品编码</t>
  </si>
  <si>
    <t>数量</t>
  </si>
  <si>
    <t>单价</t>
  </si>
  <si>
    <t>折扣</t>
  </si>
  <si>
    <t>折前金额</t>
  </si>
  <si>
    <t>折后金额</t>
  </si>
  <si>
    <t>订单打印上客户名称</t>
  </si>
  <si>
    <t>供应学校</t>
  </si>
  <si>
    <t>送货地址</t>
  </si>
  <si>
    <t>联系人</t>
  </si>
  <si>
    <t>联系电话</t>
  </si>
  <si>
    <t>备注</t>
  </si>
  <si>
    <t>130000</t>
  </si>
  <si>
    <t>19年款D01黑白森林(12号)</t>
  </si>
  <si>
    <t>爱智幼儿园</t>
  </si>
  <si>
    <t>盘叉70个</t>
  </si>
  <si>
    <t>19年款D04拿破仑蛋糕(12号)</t>
  </si>
  <si>
    <t>送货地址建议格式</t>
  </si>
  <si>
    <t>业务员</t>
  </si>
  <si>
    <t>成都泓禹农业开发有限公司</t>
  </si>
  <si>
    <t>托菲诺新源</t>
  </si>
  <si>
    <t>高新区仁和东街99号</t>
  </si>
  <si>
    <t>高新区仁和东街99号/托菲诺新源</t>
  </si>
  <si>
    <t>李院长</t>
  </si>
  <si>
    <t>和平社区店</t>
  </si>
  <si>
    <t>附质检报告一份，特单不体现折扣和单价</t>
  </si>
  <si>
    <t>托菲诺枫叶</t>
  </si>
  <si>
    <t>高新区石羊场路396号</t>
  </si>
  <si>
    <t>高新区石羊场路396号/托菲诺枫叶</t>
  </si>
  <si>
    <t>杜栓</t>
  </si>
  <si>
    <t>新光小学</t>
  </si>
  <si>
    <t>新乐南街68号</t>
  </si>
  <si>
    <t>新乐南街68号/新光小学</t>
  </si>
  <si>
    <t>张老师</t>
  </si>
  <si>
    <t>附质检报告一份，特单不体现折扣和单价，袋子分袋装</t>
  </si>
  <si>
    <t>成都昆山农产品物流有限公司</t>
  </si>
  <si>
    <t>盛邦街230号</t>
  </si>
  <si>
    <t>盛邦街230号/爱智幼儿园</t>
  </si>
  <si>
    <t>蒋老师</t>
  </si>
  <si>
    <t>霍森斯幼儿园</t>
  </si>
  <si>
    <t>高新区天府一街昆华路1660号</t>
  </si>
  <si>
    <t>高新区天府一街昆华路1660号/霍森斯幼儿园</t>
  </si>
  <si>
    <t>余老师</t>
  </si>
  <si>
    <t>霍森斯小学</t>
  </si>
  <si>
    <t>南华路 与大源北一街交叉口</t>
  </si>
  <si>
    <t>南华路 与大源北一街交叉口/霍森斯小学</t>
  </si>
  <si>
    <t>彭老师</t>
  </si>
  <si>
    <t xml:space="preserve">托菲诺府城  </t>
  </si>
  <si>
    <t>武侯区昆和路66号</t>
  </si>
  <si>
    <t xml:space="preserve">武侯区昆和路66号/托菲诺府城  </t>
  </si>
  <si>
    <t>袁老师</t>
  </si>
  <si>
    <t>泡小天府</t>
  </si>
  <si>
    <t>高新区锦尚西二路</t>
  </si>
  <si>
    <t>高新区锦尚西二路/泡小天府</t>
  </si>
  <si>
    <t>赵老师</t>
  </si>
  <si>
    <t>高新区芳草小学南区</t>
  </si>
  <si>
    <t>高新区芳草小学南区/泰和二街180号</t>
  </si>
  <si>
    <t>李正容</t>
  </si>
  <si>
    <t>林梅</t>
  </si>
  <si>
    <t xml:space="preserve">锦城幼儿园 </t>
  </si>
  <si>
    <t>高新区石羊场路555号</t>
  </si>
  <si>
    <t xml:space="preserve">高新区石羊场路555号/锦城幼儿园 </t>
  </si>
  <si>
    <t>任园长</t>
  </si>
  <si>
    <t>爱智银杏</t>
  </si>
  <si>
    <t>高新区锦晖西二街456号</t>
  </si>
  <si>
    <t>高新区锦晖西二街456号/爱智银杏</t>
  </si>
  <si>
    <t>成汉北路幼儿园</t>
  </si>
  <si>
    <t>武侯区成汉北路</t>
  </si>
  <si>
    <t>武侯区成汉北路/成汉北路幼儿园</t>
  </si>
  <si>
    <t>成汉南</t>
  </si>
  <si>
    <t xml:space="preserve">二十一世纪   </t>
  </si>
  <si>
    <t>武侯区荟锦路19号</t>
  </si>
  <si>
    <t xml:space="preserve">武侯区荟锦路19号/二十一世纪   </t>
  </si>
  <si>
    <t>陆老师</t>
  </si>
  <si>
    <t>爱智蓝花楹</t>
  </si>
  <si>
    <t>武侯区成汉南路798号天府世家</t>
  </si>
  <si>
    <t>武侯区成汉南路798号天府世家/爱智蓝花楹</t>
  </si>
  <si>
    <t>王倩</t>
  </si>
  <si>
    <t>成都沐之春农业开发有限公司</t>
  </si>
  <si>
    <t>大源学校</t>
  </si>
  <si>
    <t>高新区大源东街116号</t>
  </si>
  <si>
    <t>高新区大源东街116号/大源学校</t>
  </si>
  <si>
    <t>张姐</t>
  </si>
  <si>
    <t>附质检报告一份，特单不体现折扣和单价，需要分班装</t>
  </si>
  <si>
    <t>新源学校</t>
  </si>
  <si>
    <t>高新区新源大道567号</t>
  </si>
  <si>
    <t>高新区新源大道567号/新源学校</t>
  </si>
  <si>
    <t>杨主任</t>
  </si>
  <si>
    <t>绿舟盛安</t>
  </si>
  <si>
    <t>高新区荣华北路56号</t>
  </si>
  <si>
    <t>高新区荣华北路56号/绿舟盛安</t>
  </si>
  <si>
    <t>何老师</t>
  </si>
  <si>
    <t xml:space="preserve">爱智梧桐 </t>
  </si>
  <si>
    <t>高新区盛治街698号</t>
  </si>
  <si>
    <t xml:space="preserve">高新区盛治街698号/爱智梧桐 </t>
  </si>
  <si>
    <t>刘老师</t>
  </si>
  <si>
    <t>墨池书院</t>
  </si>
  <si>
    <t>高新区盛安街</t>
  </si>
  <si>
    <t>高新区盛安街/墨池书院</t>
  </si>
  <si>
    <t>黄老师</t>
  </si>
  <si>
    <t>临江爱绿幼儿园</t>
  </si>
  <si>
    <t>武侯区祥华横街66号/爱绿幼儿园</t>
  </si>
  <si>
    <t>罗老师</t>
  </si>
  <si>
    <t>南华银鹰实验幼儿园</t>
  </si>
  <si>
    <t>/南华银鹰实验幼儿园</t>
  </si>
  <si>
    <t>文师傅</t>
  </si>
  <si>
    <t>临江小学（成都教科院附属学校西区）</t>
  </si>
  <si>
    <t>天府二三街交叉</t>
  </si>
  <si>
    <t>天府二三街交叉/临江小学（成都教科院附属学校西区）</t>
  </si>
  <si>
    <t>王老师</t>
  </si>
  <si>
    <t>成都市诚鑫农业开发有限公司</t>
  </si>
  <si>
    <t>托菲诺天映路</t>
  </si>
  <si>
    <t>郫都区天映路16号</t>
  </si>
  <si>
    <t>郫都区天映路16号/托菲诺天映路</t>
  </si>
  <si>
    <t>陈老师</t>
  </si>
  <si>
    <t>四川美丰源农业科技有限公司</t>
  </si>
  <si>
    <t xml:space="preserve">中和职中附属幼儿园 </t>
  </si>
  <si>
    <t>双流区中和二街</t>
  </si>
  <si>
    <t xml:space="preserve">双流区中和二街/中和职中附属幼儿园 </t>
  </si>
  <si>
    <t>伊桥佳美幼儿园</t>
  </si>
  <si>
    <t>伊桥佳美幼儿园/高新区中和街道中和大街66103号</t>
  </si>
  <si>
    <t>杨园长</t>
  </si>
  <si>
    <t xml:space="preserve">新城学校 </t>
  </si>
  <si>
    <t>双流区应龙北三路128号</t>
  </si>
  <si>
    <t xml:space="preserve">双流区应龙北三路128号/新城学校 </t>
  </si>
  <si>
    <t>江老师</t>
  </si>
  <si>
    <t>四川展翼农业有限公司</t>
  </si>
  <si>
    <t>银都紫藤小学  （北区）</t>
  </si>
  <si>
    <t>成都市双流区祥龙二街</t>
  </si>
  <si>
    <t>成都市双流区祥龙二街/紫藤北区</t>
  </si>
  <si>
    <t>龚老师</t>
  </si>
  <si>
    <t>附质检报告一份，特单不体现折扣和单价，袋子分班装</t>
  </si>
  <si>
    <t>银都紫藤小学  （南区）</t>
  </si>
  <si>
    <t>成都市双流区雅和南二路217号</t>
  </si>
  <si>
    <t>成都市双流区雅和南二路217号/紫藤南区</t>
  </si>
  <si>
    <t>优培龙腾</t>
  </si>
  <si>
    <t>双流区应龙南一路</t>
  </si>
  <si>
    <t>双流区应龙南一路/优培龙腾</t>
  </si>
  <si>
    <t>优培新怡</t>
  </si>
  <si>
    <t>双流去应龙南一路118号</t>
  </si>
  <si>
    <t>双流去应龙南一路118号/优培新怡</t>
  </si>
  <si>
    <t>李老师</t>
  </si>
  <si>
    <t>优培祥龙</t>
  </si>
  <si>
    <t>双流区龙祥三街88号</t>
  </si>
  <si>
    <t>双流区龙祥三街88号/优培祥龙</t>
  </si>
  <si>
    <t>许老师</t>
  </si>
  <si>
    <t>蒙彼利埃</t>
  </si>
  <si>
    <t>盛兴街196号</t>
  </si>
  <si>
    <t>盛兴街196号/蒙彼利埃</t>
  </si>
  <si>
    <t>毛老师</t>
  </si>
  <si>
    <t>菁蓉幼儿园</t>
  </si>
  <si>
    <t>天华二路菁蓉小学</t>
  </si>
  <si>
    <t>天华二路菁蓉小学/菁蓉幼儿园</t>
  </si>
  <si>
    <t>和美幼儿园 北区</t>
  </si>
  <si>
    <t>双流区安和路</t>
  </si>
  <si>
    <t>双流区安和路/和美幼儿园 北区</t>
  </si>
  <si>
    <t>大学店</t>
  </si>
  <si>
    <t>和美幼儿园 南区</t>
  </si>
  <si>
    <t>双流区新程大道223</t>
  </si>
  <si>
    <t>双流区新程大道223/和美幼儿园 南区</t>
  </si>
  <si>
    <t>郑老师</t>
  </si>
  <si>
    <t>和美幼儿园 总园</t>
  </si>
  <si>
    <t>双流区学苑路51号</t>
  </si>
  <si>
    <t>双流区学苑路51号/和美幼儿园 总园</t>
  </si>
  <si>
    <t>国基实验新华幼儿园</t>
  </si>
  <si>
    <t>应龙北三路与观东二街交叉口/国基实验新华幼儿园</t>
  </si>
  <si>
    <t>汪老师</t>
  </si>
  <si>
    <t>四川成鲜生态农业有限公司</t>
  </si>
  <si>
    <t>成都高新区和平学校</t>
  </si>
  <si>
    <t>桂溪街道高新区天和路10号/成都高新区和平学校</t>
  </si>
  <si>
    <t>附质检报告一份，特单不体现折扣和单价，学校要求准备三证随货送到，用袋子分班装</t>
  </si>
  <si>
    <t>紫薇幼儿园</t>
  </si>
  <si>
    <t>紫薇幼儿园/紫薇东路69号附2号</t>
  </si>
  <si>
    <t>冯老师</t>
  </si>
  <si>
    <t>成都高新新华学校</t>
  </si>
  <si>
    <t>观东二街599号</t>
  </si>
  <si>
    <t>成都高新新华学校/观东二街599号</t>
  </si>
  <si>
    <t>赖老师</t>
  </si>
  <si>
    <t>高新区尚华幼儿园</t>
  </si>
  <si>
    <t>高新区合作街道办事处尚华路99号</t>
  </si>
  <si>
    <t>高新区合作街道办事处尚华路99号/高新区尚华幼儿园</t>
  </si>
  <si>
    <t>老师</t>
  </si>
  <si>
    <t>临江小学附近</t>
  </si>
  <si>
    <t>临江小学附近/临江爱绿幼儿园</t>
  </si>
  <si>
    <t>四川益锦康农业科技有限公司</t>
  </si>
  <si>
    <t>武侯区第一幼儿园</t>
  </si>
  <si>
    <t>新苗西街89号</t>
  </si>
  <si>
    <t>武侯区第一幼儿园/新苗西街89号</t>
  </si>
  <si>
    <t>武侯区第二幼儿园</t>
  </si>
  <si>
    <t>万寿二路139路</t>
  </si>
  <si>
    <t>武侯区第二幼儿园/万寿二路139号</t>
  </si>
  <si>
    <t>董丽</t>
  </si>
  <si>
    <t>成都市万家欢商贸有限公司</t>
  </si>
  <si>
    <t>成都市武侯实验中学</t>
  </si>
  <si>
    <t>新苗东街5号</t>
  </si>
  <si>
    <t>成都市武侯实验中学/新苗东街5号</t>
  </si>
  <si>
    <t>韦老师</t>
  </si>
  <si>
    <t>成都教科院附属学校东区</t>
  </si>
  <si>
    <t>天府四街南1717号（教科院）</t>
  </si>
  <si>
    <t>天府四街1717号（教科院）/成都教科院附属学校东区</t>
  </si>
  <si>
    <t>房老师</t>
  </si>
  <si>
    <t>附质检报告一份，特单不体现折扣和单价.需要分班装</t>
  </si>
  <si>
    <t>成都高新区尚阳小学</t>
  </si>
  <si>
    <t>成都市郫都区尚阳路66号</t>
  </si>
  <si>
    <t>成都市郫都区尚阳路66号/高新区尚阳小学</t>
  </si>
  <si>
    <t>张厨师</t>
  </si>
  <si>
    <t>附质检报告一份，特单不体现折扣和单价，袋子装不用框子</t>
  </si>
  <si>
    <t>成都源香园农业科技有限公司工会委员会</t>
  </si>
  <si>
    <t>圣菲店</t>
  </si>
  <si>
    <t>特单不体现折扣和单价</t>
  </si>
  <si>
    <t>新川一幼</t>
  </si>
  <si>
    <t>双流区观东二街南150米</t>
  </si>
  <si>
    <t>双流区观东二街南150米/新川一幼</t>
  </si>
  <si>
    <t>钟老师</t>
  </si>
  <si>
    <t>成都二十中</t>
  </si>
  <si>
    <t>茶店子横街6号</t>
  </si>
  <si>
    <t>茶店子横街6号/成都二十中</t>
  </si>
  <si>
    <t>梁老师</t>
  </si>
  <si>
    <t>成都高新区南雅幼儿园</t>
  </si>
  <si>
    <t>九里晴川店</t>
  </si>
  <si>
    <t>九里晴川店/南雅幼儿园</t>
  </si>
  <si>
    <t>附质检报告一份，特单不体现折扣和单价，用袋子装</t>
  </si>
  <si>
    <t>成都高新区观东幼儿园</t>
  </si>
  <si>
    <t>黄金时代店</t>
  </si>
  <si>
    <t>黄金时代店/观东幼儿园</t>
  </si>
  <si>
    <t>蒙彼幼儿园</t>
  </si>
  <si>
    <t>成都市武侯区盛兴街</t>
  </si>
  <si>
    <t>成都市武侯区盛兴街/蒙彼幼儿园</t>
  </si>
  <si>
    <t>徐老师</t>
  </si>
  <si>
    <t>彼安吉幼儿园</t>
  </si>
  <si>
    <t>双流区红星路南延线嘉年华青年城SMART公寓</t>
  </si>
  <si>
    <t>双流区红星路南延线嘉年华青年城SMART公寓/彼安吉幼儿园</t>
  </si>
  <si>
    <t>王师傅</t>
  </si>
  <si>
    <t>香港伟才国际幼儿园</t>
  </si>
  <si>
    <t>银润南一路199号附近</t>
  </si>
  <si>
    <t>银润南一路199号附近/香港伟才国际幼儿园</t>
  </si>
  <si>
    <t>朱老师</t>
  </si>
  <si>
    <t>机关二幼金周分园</t>
  </si>
  <si>
    <t>金牛区信息园西路188号</t>
  </si>
  <si>
    <t>金牛区信息园西路188号/机关二幼金周分园</t>
  </si>
  <si>
    <t>国家电网（青羊供电局）</t>
  </si>
  <si>
    <t>一环路西三段214号</t>
  </si>
  <si>
    <t>一环路西三段214号（青羊供电局）</t>
  </si>
  <si>
    <t>李伟</t>
  </si>
  <si>
    <t>国家电网（金牛供电局）</t>
  </si>
  <si>
    <t>二环路北三段121号附3号</t>
  </si>
  <si>
    <t>二环路北三段121号附3号（金牛供电局）</t>
  </si>
  <si>
    <t>赵师</t>
  </si>
  <si>
    <t>成都源香园农业科技有限公司</t>
  </si>
  <si>
    <t>川大附小</t>
  </si>
  <si>
    <t>川大店</t>
  </si>
  <si>
    <t>姚师傅</t>
  </si>
  <si>
    <t>世豪广场店</t>
  </si>
  <si>
    <t>成都市马家河小学</t>
  </si>
  <si>
    <t>武侯区金花镇簇桥乡李家祠</t>
  </si>
  <si>
    <t>武侯区金花镇簇桥乡李家祠/成都市马家河小学</t>
  </si>
  <si>
    <t>姚姐</t>
  </si>
  <si>
    <t>1、红色标注是必填项</t>
  </si>
  <si>
    <t>2、配送日期为提货日期，填写格式如：20190617，需为8位数字格式</t>
  </si>
  <si>
    <t>3、送货时间需为：六位数字格式，10点以前务必在时间前添加0,如：070000，10点后提货时间如：100000</t>
  </si>
  <si>
    <t>4、商品描述可在附表“在售产品明细”表复制粘贴</t>
  </si>
  <si>
    <t>5、折扣:不打折的单位直接填1</t>
  </si>
  <si>
    <t>物料描述</t>
  </si>
  <si>
    <t>编码</t>
  </si>
  <si>
    <t>分类</t>
  </si>
  <si>
    <t>调价前</t>
  </si>
  <si>
    <t>咖啡色塑料手提袋(大)</t>
  </si>
  <si>
    <t>袋子</t>
  </si>
  <si>
    <t>咖啡色塑料手提袋(小)</t>
  </si>
  <si>
    <t>15款小彩盘</t>
  </si>
  <si>
    <t>生日蛋糕</t>
  </si>
  <si>
    <t>YW红豆卡仕达(30)</t>
  </si>
  <si>
    <t>YW</t>
  </si>
  <si>
    <t>YW胡萝卜餐包(40)</t>
  </si>
  <si>
    <t>YW木材葡萄(单片装)</t>
  </si>
  <si>
    <t>YW新西兰排包(1片装)</t>
  </si>
  <si>
    <t>YW椰蓉餐包(40)</t>
  </si>
  <si>
    <t>YW椰香小包(40)JX</t>
  </si>
  <si>
    <t>YW花生片小包(40)JX</t>
  </si>
  <si>
    <t>YW蔬菜小包(40)JX</t>
  </si>
  <si>
    <t>YW胡萝卜圆餐包(40)JX</t>
  </si>
  <si>
    <t>YW紫米圆餐包(40)JX</t>
  </si>
  <si>
    <t>YW菠萝形餐包(40)</t>
  </si>
  <si>
    <t>YW果酱面包(40)</t>
  </si>
  <si>
    <t>YW和风餐包(30)</t>
  </si>
  <si>
    <t>YW花生酥(30)</t>
  </si>
  <si>
    <t>YW卡斯达餐包(40)</t>
  </si>
  <si>
    <t>YW麻花(50)</t>
  </si>
  <si>
    <t>YW迷你红豆(40)</t>
  </si>
  <si>
    <t>YW迷你甜甜圈(40)</t>
  </si>
  <si>
    <t>YW葡萄小蛋糕</t>
  </si>
  <si>
    <t>YW葡萄之恋(40)</t>
  </si>
  <si>
    <t>YW千层糕</t>
  </si>
  <si>
    <t>YW巧克力球(40)</t>
  </si>
  <si>
    <t>YW沙司餐包(40)</t>
  </si>
  <si>
    <t>YW蔬菜餐包(40)</t>
  </si>
  <si>
    <t>YW松松餐包(40)</t>
  </si>
  <si>
    <t>YW香蕉切片</t>
  </si>
  <si>
    <t>YW香酥餐包(40)</t>
  </si>
  <si>
    <t>YW小红豆(30)</t>
  </si>
  <si>
    <t>YW小可爱</t>
  </si>
  <si>
    <t>YW原味格子蛋糕</t>
  </si>
  <si>
    <t>YW蒸蛋糕</t>
  </si>
  <si>
    <t>YW紫米杂粮包(30)</t>
  </si>
  <si>
    <t>YW红豆小包(35)JX</t>
  </si>
  <si>
    <t>YW迷你圈(40)JX</t>
  </si>
  <si>
    <t>YW南瓜圆餐包(40)JX</t>
  </si>
  <si>
    <t>YW麦香吐司单片装JX</t>
  </si>
  <si>
    <t>YW白吐司单片装JX</t>
  </si>
  <si>
    <t>YW蔬菜餐包(50)</t>
  </si>
  <si>
    <t>YW贝壳</t>
  </si>
  <si>
    <t>YW丹麦红豆(40)</t>
  </si>
  <si>
    <t>YW法式方块</t>
  </si>
  <si>
    <t>YW核果2号</t>
  </si>
  <si>
    <t>YW黑芝麻餐包(40)</t>
  </si>
  <si>
    <t>YW红豆卷(40)</t>
  </si>
  <si>
    <t>YW红豆甜心(40)</t>
  </si>
  <si>
    <t>YW胡萝卜营养包(40)</t>
  </si>
  <si>
    <t>YW黄金蜜豆(40)</t>
  </si>
  <si>
    <t>YW蓝莓起士(40)</t>
  </si>
  <si>
    <t>YW蓝莓酥(40)</t>
  </si>
  <si>
    <t>YW柳橙餐包(40)</t>
  </si>
  <si>
    <t>YW麦片餐包(40)</t>
  </si>
  <si>
    <t>YW美味芝麻</t>
  </si>
  <si>
    <t>YW迷你葡萄芝士(40)</t>
  </si>
  <si>
    <t>YW迷你椰子(40)</t>
  </si>
  <si>
    <t>YW抹茶红豆(40)</t>
  </si>
  <si>
    <t>YW墨西哥餐包(40)</t>
  </si>
  <si>
    <t>YW木纹蛋糕</t>
  </si>
  <si>
    <t>YW葡萄方块</t>
  </si>
  <si>
    <t>YW巧克力格子蛋糕</t>
  </si>
  <si>
    <t>YW三兄弟</t>
  </si>
  <si>
    <t>YW酥小芒</t>
  </si>
  <si>
    <t>YW甜餐包(2个装)</t>
  </si>
  <si>
    <t>YW香酥沙拉棒(40)</t>
  </si>
  <si>
    <t>YW杏仁蓝莓(40)</t>
  </si>
  <si>
    <t>YW椰蓉酥(40)</t>
  </si>
  <si>
    <t>YW芝麻条(40)</t>
  </si>
  <si>
    <t>YW核桃格子蛋糕</t>
  </si>
  <si>
    <t>YW菠萝形餐包(50)</t>
  </si>
  <si>
    <t>YW黑麦蔓越莓面包(60)</t>
  </si>
  <si>
    <t>YW果酱面包(50)</t>
  </si>
  <si>
    <t>YW红豆卷(50)</t>
  </si>
  <si>
    <t>YW蓝莓酥(50)</t>
  </si>
  <si>
    <t>YW小熊面包(50)</t>
  </si>
  <si>
    <t>YW松松卷(40)</t>
  </si>
  <si>
    <t>老婆饼</t>
  </si>
  <si>
    <t>饼干</t>
  </si>
  <si>
    <t>YW红豆卡仕达(50)</t>
  </si>
  <si>
    <t>YW松松面包(50)</t>
  </si>
  <si>
    <t>YW芝麻心</t>
  </si>
  <si>
    <t>新希望利乐砖纯牛奶250ML</t>
  </si>
  <si>
    <t>外卖品</t>
  </si>
  <si>
    <t>YW天使蔓越莓方块</t>
  </si>
  <si>
    <t>YW小牛角</t>
  </si>
  <si>
    <t>YW巧克力蛋卷(40)</t>
  </si>
  <si>
    <t>菠萝形餐包</t>
  </si>
  <si>
    <t>蔬菜餐包</t>
  </si>
  <si>
    <t>YW胚芽胡萝卜面包(60)</t>
  </si>
  <si>
    <t>YW红豆松松面包(50)</t>
  </si>
  <si>
    <t>YW奶香面包条(80)</t>
  </si>
  <si>
    <t>YW白芝麻面包(80)</t>
  </si>
  <si>
    <t>YW菠萝形面包(80)</t>
  </si>
  <si>
    <t>YW果酱面包(80)</t>
  </si>
  <si>
    <t>YW黑芝麻面包(80)</t>
  </si>
  <si>
    <t>YW红豆(60)</t>
  </si>
  <si>
    <t>YW胡萝卜面包(80)</t>
  </si>
  <si>
    <t>YW花生面包(80)</t>
  </si>
  <si>
    <t>YW咖啡菠萝形面包</t>
  </si>
  <si>
    <t>YW克林姆提子棒</t>
  </si>
  <si>
    <t>YW蓝莓面包(70)</t>
  </si>
  <si>
    <t>YW麦片面包(80)</t>
  </si>
  <si>
    <t>YW毛毛虫面包(80)</t>
  </si>
  <si>
    <t>YW迷你红豆B</t>
  </si>
  <si>
    <t>YW抹茶菠萝包(30*2)</t>
  </si>
  <si>
    <t>YW墨西哥面包(80)</t>
  </si>
  <si>
    <t>YW奶酥墨西哥(60)</t>
  </si>
  <si>
    <t>YW日式菠萝型面包(60)</t>
  </si>
  <si>
    <t>YW蔬菜面包(80)</t>
  </si>
  <si>
    <t>YW松松面包(70)</t>
  </si>
  <si>
    <t>YW相思红豆面包</t>
  </si>
  <si>
    <t>YW心相印</t>
  </si>
  <si>
    <t>YW椰子面包(60)</t>
  </si>
  <si>
    <t>YW椰子面包B</t>
  </si>
  <si>
    <t>YW杂粮面包(80)</t>
  </si>
  <si>
    <t>YW麦香芝士面包(60)</t>
  </si>
  <si>
    <t>YW丹麦松松面包</t>
  </si>
  <si>
    <t>YW菠萝包(2个装)</t>
  </si>
  <si>
    <t>YW红豆飘雪(30g*2)</t>
  </si>
  <si>
    <t>YW花式红豆(70)</t>
  </si>
  <si>
    <t>YW吉士餐包(30g*2)</t>
  </si>
  <si>
    <t>YW蓝莓红豆(30g*2)</t>
  </si>
  <si>
    <t>YW流沙面包(30)</t>
  </si>
  <si>
    <t>YW麦片包(2个装)</t>
  </si>
  <si>
    <t>YW墨西哥(2个装)</t>
  </si>
  <si>
    <t>YW葡萄墨西哥(60)</t>
  </si>
  <si>
    <t>YW酥粒小包(30g*2)</t>
  </si>
  <si>
    <t>YW蒜香餐包(30g*2)</t>
  </si>
  <si>
    <t>YW杏仁红豆(30g*2)</t>
  </si>
  <si>
    <t>YW养生餐包(30g*2)</t>
  </si>
  <si>
    <t>YW椰包(2个装)</t>
  </si>
  <si>
    <t>YW芝麻包(2个装)</t>
  </si>
  <si>
    <t>YW芝香丹麦(50)</t>
  </si>
  <si>
    <t>YW南瓜酸奶面包(60)</t>
  </si>
  <si>
    <t>YW白吐司(二片装)</t>
  </si>
  <si>
    <t>YW麦香吐司(二片装)</t>
  </si>
  <si>
    <t>YW香葱松松(70)</t>
  </si>
  <si>
    <t>YW芝香四溢(70)</t>
  </si>
  <si>
    <t>打虎棒</t>
  </si>
  <si>
    <t>木材葡萄面包</t>
  </si>
  <si>
    <t>原味甜甜圈</t>
  </si>
  <si>
    <t>YW红豆餐包(两粒装)</t>
  </si>
  <si>
    <t>YW南瓜蔓越莓卷</t>
  </si>
  <si>
    <t>YW葡萄吐司(二片装)</t>
  </si>
  <si>
    <t>黄金大理石</t>
  </si>
  <si>
    <t>沙琪玛(咖啡味)</t>
  </si>
  <si>
    <t>沙琪玛(原味)</t>
  </si>
  <si>
    <t>武松卷</t>
  </si>
  <si>
    <t>椰子面包</t>
  </si>
  <si>
    <t>YW柠檬脆皮</t>
  </si>
  <si>
    <t>巧克力甜甜圈</t>
  </si>
  <si>
    <t>沙琪玛(琥珀核桃味)</t>
  </si>
  <si>
    <t>塔塔可爱熊</t>
  </si>
  <si>
    <t>脆香法国</t>
  </si>
  <si>
    <t>法式麻花</t>
  </si>
  <si>
    <t>蜂蜜小牛角</t>
  </si>
  <si>
    <t>麦香吐司(四片装)</t>
  </si>
  <si>
    <t>牛奶花生甜甜圈</t>
  </si>
  <si>
    <t>椰香葡萄</t>
  </si>
  <si>
    <t>法式心恋</t>
  </si>
  <si>
    <t>胡萝卜纤维吐司（4片装）</t>
  </si>
  <si>
    <t>葡萄吐司(四片装)</t>
  </si>
  <si>
    <t>松松面包</t>
  </si>
  <si>
    <t>松松面包（辣味）</t>
  </si>
  <si>
    <t>甜餐包</t>
  </si>
  <si>
    <t>小宝贝(新)</t>
  </si>
  <si>
    <t>杏仁丹麦</t>
  </si>
  <si>
    <t>椰丝蛋糕</t>
  </si>
  <si>
    <t>红豆餐包（三粒装）</t>
  </si>
  <si>
    <t>奶香脆条</t>
  </si>
  <si>
    <t>奶香手撕包</t>
  </si>
  <si>
    <t>西梅蛋糕</t>
  </si>
  <si>
    <t>小天使</t>
  </si>
  <si>
    <t>小熊兄弟</t>
  </si>
  <si>
    <t>菠萝形大红豆</t>
  </si>
  <si>
    <t>法式蛋卷</t>
  </si>
  <si>
    <t>新西兰风味排包</t>
  </si>
  <si>
    <t>黄金蛋塔</t>
  </si>
  <si>
    <t>火烧贝</t>
  </si>
  <si>
    <t>金牌裸麦夹心</t>
  </si>
  <si>
    <t>魔鬼芝士三角</t>
  </si>
  <si>
    <t>葡式蛋塔</t>
  </si>
  <si>
    <t>青葱卷(新)</t>
  </si>
  <si>
    <t>鲔鱼香榭</t>
  </si>
  <si>
    <t>芝士香榭</t>
  </si>
  <si>
    <t>布朗尼蛋糕SC</t>
  </si>
  <si>
    <t>丹麦蓝莓派</t>
  </si>
  <si>
    <t>亲亲蛋卷巧克力</t>
  </si>
  <si>
    <t>松松小贝</t>
  </si>
  <si>
    <t>小枕头蛋糕</t>
  </si>
  <si>
    <t>藤椒松松蛋糕卷</t>
  </si>
  <si>
    <t>黑森林</t>
  </si>
  <si>
    <t>双号</t>
  </si>
  <si>
    <t>亲亲蛋卷香橙</t>
  </si>
  <si>
    <t>红枣蛋糕卷</t>
  </si>
  <si>
    <t>红心火龙果蛋糕</t>
  </si>
  <si>
    <t>半熟芝士(2个装)</t>
  </si>
  <si>
    <t>胡萝卜纤维棒（家庭装）</t>
  </si>
  <si>
    <t>蓝莓蛋糕切片(奶油蛋糕)</t>
  </si>
  <si>
    <t>单号</t>
  </si>
  <si>
    <t>起酥蛋糕(新)</t>
  </si>
  <si>
    <t>酸奶樱桃卷</t>
  </si>
  <si>
    <t>原味雪嘟嘟</t>
  </si>
  <si>
    <t>原味泡芙</t>
  </si>
  <si>
    <t>乳酪包</t>
  </si>
  <si>
    <t>麦香吐司六片厚片装</t>
  </si>
  <si>
    <t>牛油曲奇</t>
  </si>
  <si>
    <t>芝士蔓越莓面包</t>
  </si>
  <si>
    <t>嘟嘟宝贝</t>
  </si>
  <si>
    <t>红豆餐包（六粒装）SC</t>
  </si>
  <si>
    <t>胡萝卜纤维吐司(6片装)</t>
  </si>
  <si>
    <t>活力小黄人</t>
  </si>
  <si>
    <t>蓝莓切片</t>
  </si>
  <si>
    <t>葡萄吐司(6片装)SC</t>
  </si>
  <si>
    <t>一口酥</t>
  </si>
  <si>
    <t>海盐焦糖杯</t>
  </si>
  <si>
    <t>红丝绒</t>
  </si>
  <si>
    <t>抹茶蜜豆</t>
  </si>
  <si>
    <t>拿破仑</t>
  </si>
  <si>
    <t>燕麦核桃面包</t>
  </si>
  <si>
    <t>小猪佩奇</t>
  </si>
  <si>
    <t>古力慕斯</t>
  </si>
  <si>
    <t>花生方块酥</t>
  </si>
  <si>
    <t>巧克力饼</t>
  </si>
  <si>
    <t>杏仁脆饼</t>
  </si>
  <si>
    <t>椰子薄脆</t>
  </si>
  <si>
    <t>芝麻方块酥</t>
  </si>
  <si>
    <t>牛奶豆腐</t>
  </si>
  <si>
    <t>蝴蝶酥</t>
  </si>
  <si>
    <t>花生薄脆</t>
  </si>
  <si>
    <t>酸奶味草莓盒子</t>
  </si>
  <si>
    <t>酸奶味火龙果盒子</t>
  </si>
  <si>
    <t>枫糖吐司</t>
  </si>
  <si>
    <t>老婆饼盒装(五个装)</t>
  </si>
  <si>
    <t>芒果晶砖</t>
  </si>
  <si>
    <t>牛奶蜂蜜蛋糕(新)</t>
  </si>
  <si>
    <t>提拉米苏</t>
  </si>
  <si>
    <t>枕头蛋糕</t>
  </si>
  <si>
    <t>黄金椰子球</t>
  </si>
  <si>
    <t>蔓越莓饼</t>
  </si>
  <si>
    <t>扁桃仁酥</t>
  </si>
  <si>
    <t>19年款B15滋味甜心(4号)</t>
  </si>
  <si>
    <t>19年款D04拿破仑蛋糕(4号)</t>
  </si>
  <si>
    <t>19年款D08鲜果乐园(4号)</t>
  </si>
  <si>
    <t>19年款B05嘿嘿小熊(6号)</t>
  </si>
  <si>
    <t>19年款B07熊猫小宝(6号)</t>
  </si>
  <si>
    <t>19年款G01数字蛋糕(0)6号</t>
  </si>
  <si>
    <t>19年款G01数字蛋糕(2)6号</t>
  </si>
  <si>
    <t>19年款G01数字蛋糕(5)6号</t>
  </si>
  <si>
    <t>19年款B06小兔可丽(6号)</t>
  </si>
  <si>
    <t>19年款B13檬萌精灵(6号)</t>
  </si>
  <si>
    <t>19年款B16喵贝儿(4号)</t>
  </si>
  <si>
    <t>19年款B11满载而归(6号)</t>
  </si>
  <si>
    <t>蓝莓切片会议点心(25块)</t>
  </si>
  <si>
    <t>会议点心</t>
  </si>
  <si>
    <t>19年款A11海盐奥利奥(6号)</t>
  </si>
  <si>
    <t>19年款B02海洋奇缘(6号)</t>
  </si>
  <si>
    <t>19年款B03梦幻岛(6号)</t>
  </si>
  <si>
    <t>19年款D03情定埃菲尔(6号)</t>
  </si>
  <si>
    <t>19年款D05甜蜜邂逅(6号)</t>
  </si>
  <si>
    <t>19年款D08鲜果乐园(6号)</t>
  </si>
  <si>
    <t>19年款D09初夏时光(6号)</t>
  </si>
  <si>
    <t>19年款B01恐龙王国(6号)</t>
  </si>
  <si>
    <t>19年款B05嘿嘿小熊(8号)</t>
  </si>
  <si>
    <t>19年款B07熊猫小宝(8号)</t>
  </si>
  <si>
    <t>19年款B13檬萌精灵(8号)</t>
  </si>
  <si>
    <t>19年款D01黑白森林(6号)</t>
  </si>
  <si>
    <t>19年款D02灿烂星辰(6号)</t>
  </si>
  <si>
    <t>19年款D04拿破仑蛋糕(6号)</t>
  </si>
  <si>
    <t>19年款D06浪漫满屋(6号)</t>
  </si>
  <si>
    <t>19年款D13美丽心情(6号)</t>
  </si>
  <si>
    <t>19年款D14四季芳菲(6号)</t>
  </si>
  <si>
    <t>19年款E01宇治抹茶堡(6号)</t>
  </si>
  <si>
    <t>19年款B06小兔可丽(8号)</t>
  </si>
  <si>
    <t>19年款E02恋恋红丝绒(6号)</t>
  </si>
  <si>
    <t>19年款A01皇冠芝士(6号)</t>
  </si>
  <si>
    <t>19年款A08绿野仙踪(6号)</t>
  </si>
  <si>
    <t>19年款A11海盐奥利奥(8号)</t>
  </si>
  <si>
    <t>19年款B11满载而归(8号)</t>
  </si>
  <si>
    <t>19年款D08粉红堡(6号)</t>
  </si>
  <si>
    <t>19年款D11蓝莓森林(6号)</t>
  </si>
  <si>
    <t>19年款D12黑色诱惑(8号)</t>
  </si>
  <si>
    <t>19年款B02海洋奇缘(8号)</t>
  </si>
  <si>
    <t>19年款B03梦幻岛(8号)</t>
  </si>
  <si>
    <t>19年款D03情定埃菲尔(8号)</t>
  </si>
  <si>
    <t>19年款D04拿破仑蛋糕(8号)</t>
  </si>
  <si>
    <t>19年款D05甜蜜邂逅(8号)</t>
  </si>
  <si>
    <t>19年款D13美丽心情(8号)</t>
  </si>
  <si>
    <t>粉红派对(6号)</t>
  </si>
  <si>
    <t>19年款B01恐龙王国(8号)</t>
  </si>
  <si>
    <t>19年款B05嘿嘿小熊(10号)</t>
  </si>
  <si>
    <t>19年款B07熊猫小宝(10号)</t>
  </si>
  <si>
    <t>19年款B09顽皮虎(8号)</t>
  </si>
  <si>
    <t>19年款D02灿烂星辰(8号)</t>
  </si>
  <si>
    <t>19年款D06浪漫满屋(8号)</t>
  </si>
  <si>
    <t>19年款D09初夏时光(8号)</t>
  </si>
  <si>
    <t>19年款D14四季芳菲(8号)</t>
  </si>
  <si>
    <t>19年款A09马斯卡彭榴莲千层(8号)</t>
  </si>
  <si>
    <t>19年款D01黑白森林(8号)</t>
  </si>
  <si>
    <t>19年款D08鲜果乐园(8号)</t>
  </si>
  <si>
    <t>19年款D10爱尔兰风情(8号)</t>
  </si>
  <si>
    <t>19年款E01宇治抹茶堡(8号)</t>
  </si>
  <si>
    <t>北极光(6号)</t>
  </si>
  <si>
    <t>欢乐颂(6号)</t>
  </si>
  <si>
    <t>19年款G02珍情挚爱(8号)</t>
  </si>
  <si>
    <t>19年款B11满载而归(10号)</t>
  </si>
  <si>
    <t>粉红派对(8号)</t>
  </si>
  <si>
    <t>19年款B04小甜甜(8号)</t>
  </si>
  <si>
    <t>19年款D08粉红堡(8号)</t>
  </si>
  <si>
    <t>19年款A04心心相印(8号)</t>
  </si>
  <si>
    <t>19年款A11海盐奥利奥(10号)</t>
  </si>
  <si>
    <t>19年款B02海洋奇缘(10号)</t>
  </si>
  <si>
    <t>19年款B03梦幻岛(10号)</t>
  </si>
  <si>
    <t>19年款B14熊猫宝贝(10号)</t>
  </si>
  <si>
    <t>19年款C01幸福心语(8号)</t>
  </si>
  <si>
    <t>19年款C02花样年华(8号)</t>
  </si>
  <si>
    <t>19年款C03甜心之吻(8号)</t>
  </si>
  <si>
    <t>19年款D02灿烂星辰(10号)</t>
  </si>
  <si>
    <t>19年款D04拿破仑蛋糕(10号)</t>
  </si>
  <si>
    <t>19年款D09初夏时光(10号)</t>
  </si>
  <si>
    <t>北极光(8号)</t>
  </si>
  <si>
    <t>欢乐颂(8号)</t>
  </si>
  <si>
    <t>19年款B09顽皮虎(10号)</t>
  </si>
  <si>
    <t>19年款B10飞车总动员(10号)</t>
  </si>
  <si>
    <t>19年款D03情定埃菲尔(10号)</t>
  </si>
  <si>
    <t>19年款D05甜蜜邂逅(10号)</t>
  </si>
  <si>
    <t>19年款D07巴蜀印象(10号)</t>
  </si>
  <si>
    <t>19年款D13美丽心情(10号)</t>
  </si>
  <si>
    <t>19年款D14四季芳菲(10号)</t>
  </si>
  <si>
    <t>19年款A01皇冠芝士(8号)</t>
  </si>
  <si>
    <t>19年款A02焦糖咖啡慕斯(8号)</t>
  </si>
  <si>
    <t>19年款A07新西兰巴旦木乳脂蛋糕8号</t>
  </si>
  <si>
    <t>19年款A08绿野仙踪(8号)</t>
  </si>
  <si>
    <t>19年款A10马斯卡彭提拉米苏(8号)</t>
  </si>
  <si>
    <t>19年款D01黑白森林(10号)</t>
  </si>
  <si>
    <t>19年款D06浪漫满屋(10号)</t>
  </si>
  <si>
    <t>19年款A05威尼斯遐想(8号)</t>
  </si>
  <si>
    <t>19年款A11马斯卡彭莓莓芝士(8号)</t>
  </si>
  <si>
    <t>19年款B05嘿嘿小熊(12号)</t>
  </si>
  <si>
    <t>19年款D08鲜果乐园(10号)</t>
  </si>
  <si>
    <t>19年款D11蓝莓森林(8号)</t>
  </si>
  <si>
    <t>19年款E02恋恋红丝绒(8号)</t>
  </si>
  <si>
    <t>马士卡彭芒果慕斯会议点心(16块)</t>
  </si>
  <si>
    <t>19年款D08粉红堡(10号)</t>
  </si>
  <si>
    <t>19年款A03倾城之恋(8号)</t>
  </si>
  <si>
    <t>19年款A06焦糖海盐味乳脂奶油蛋糕(8号)</t>
  </si>
  <si>
    <t>19年款F02福寿双全(10号)</t>
  </si>
  <si>
    <t>19年款B11满载而归(12号)</t>
  </si>
  <si>
    <t>19年款G02珍情挚爱(10号)</t>
  </si>
  <si>
    <t>YW什锦乐园12号</t>
  </si>
  <si>
    <t>19年款D03情定埃菲尔(12号)</t>
  </si>
  <si>
    <t>19年款D05甜蜜邂逅(12号)</t>
  </si>
  <si>
    <t>19年款B14熊猫宝贝(12号)</t>
  </si>
  <si>
    <t>19年款D14四季芳菲(12号)</t>
  </si>
  <si>
    <t>19年款B12空中梦想家(12号)</t>
  </si>
  <si>
    <t>19年款D09初夏时光(12号)</t>
  </si>
  <si>
    <t>19年款D13美丽心情(12号)</t>
  </si>
  <si>
    <t>19年款D08粉红堡(12号)</t>
  </si>
  <si>
    <t>YW什锦乐园14号</t>
  </si>
  <si>
    <t>19年款D08鲜果乐园(12号)</t>
  </si>
  <si>
    <t>19年款B09顽皮虎(12号)</t>
  </si>
  <si>
    <t>19年款B10飞车总动员(12号)</t>
  </si>
  <si>
    <t>19年款D07巴蜀印象(12号)</t>
  </si>
  <si>
    <t>19年款F01寿福珍宝(12号)</t>
  </si>
  <si>
    <t>19年款F02福寿双全(12号)</t>
  </si>
  <si>
    <t>19年款F03幸福佳辰(12号)</t>
  </si>
  <si>
    <t>19年款G02珍情挚爱(12号)</t>
  </si>
  <si>
    <t>芒果巧克力蛋糕</t>
  </si>
  <si>
    <t>19年款B11满载而归(14号)</t>
  </si>
  <si>
    <t>19年款D07巴蜀印象(14号)</t>
  </si>
  <si>
    <t>19年款B10飞车总动员(14号)</t>
  </si>
  <si>
    <t>19年款B12空中梦想家(14号)</t>
  </si>
  <si>
    <t>19年款D03情定埃菲尔(14号)</t>
  </si>
  <si>
    <t>19年款D08鲜果乐园(14号)</t>
  </si>
  <si>
    <t>19年款D13美丽心情(14号)</t>
  </si>
  <si>
    <t>19年款F01寿福珍宝(14号)</t>
  </si>
  <si>
    <t>19年款F02福寿双全(14号)</t>
  </si>
  <si>
    <t>19年款D04拿破仑蛋糕(14号)</t>
  </si>
  <si>
    <t>19年款D14四季芳菲(14号)</t>
  </si>
  <si>
    <t>19年款F03幸福佳辰(14号)</t>
  </si>
  <si>
    <t>原味蛋糕</t>
  </si>
  <si>
    <t>19年款D08粉红堡(14号)</t>
  </si>
  <si>
    <t>19年款D09初夏时光(14号)</t>
  </si>
  <si>
    <t>19年款D07巴蜀印象(16号)</t>
  </si>
  <si>
    <t>19年款D04拿破仑蛋糕(16号)</t>
  </si>
  <si>
    <t>开业蛋糕</t>
  </si>
  <si>
    <t>19年款D08鲜果乐园(16号)</t>
  </si>
  <si>
    <t>19年款D03情定埃菲尔(16号)</t>
  </si>
  <si>
    <t>19年款F01寿福珍宝(16号)</t>
  </si>
  <si>
    <t>19年款F02福寿双全(16号)</t>
  </si>
  <si>
    <t>19年款F03幸福佳辰(16号)</t>
  </si>
  <si>
    <t>19年款D09初夏时光(16号)</t>
  </si>
  <si>
    <t>19年款D14四季芳菲(16号)</t>
  </si>
  <si>
    <t>19年款F01寿福珍宝(18号)</t>
  </si>
  <si>
    <t>19年款F02福寿双全(18号)</t>
  </si>
  <si>
    <t>19年款G03我愿意(I  DO)</t>
  </si>
  <si>
    <t>19年款D08鲜果乐园(18号)</t>
  </si>
  <si>
    <t>19年款D03情定埃菲尔(18号)</t>
  </si>
  <si>
    <t>19年款D09初夏时光(18号)</t>
  </si>
  <si>
    <t>19年款D14四季芳菲(18号)</t>
  </si>
  <si>
    <t>19年款F01寿福珍宝(20号)</t>
  </si>
  <si>
    <t>19年款F02福寿双全(20号)</t>
  </si>
  <si>
    <t>19年款D08鲜果乐园(20号)</t>
  </si>
  <si>
    <t>19年款D03情定埃菲尔(20号)</t>
  </si>
  <si>
    <t>19年款D09初夏时光(20号)</t>
  </si>
  <si>
    <t>19年款D14四季芳菲(20号)</t>
  </si>
  <si>
    <t>杂粮餐包(3个装)</t>
  </si>
  <si>
    <t>丹麦式曲奇(礼盒款A)SC</t>
  </si>
  <si>
    <t>丹麦式曲奇(礼盒款B)SC</t>
  </si>
  <si>
    <t>丹麦式曲奇(礼盒款C)SC</t>
  </si>
  <si>
    <t>丹麦式曲奇(礼盒款D)SC</t>
  </si>
  <si>
    <t>马氏卡彭提拉米苏慕斯会议点心(16块)</t>
  </si>
  <si>
    <t>19年款G01数字蛋糕(1)6号</t>
  </si>
  <si>
    <t>19年款G01数字蛋糕(3)6号</t>
  </si>
  <si>
    <t>19年款G01数字蛋糕(4)6号</t>
  </si>
  <si>
    <t>19年款G01数字蛋糕(6)6号</t>
  </si>
  <si>
    <t>19年款G01数字蛋糕(7)6号</t>
  </si>
  <si>
    <t>19年款G01数字蛋糕(8)6号</t>
  </si>
  <si>
    <t>19年款G01数字蛋糕(9)6号</t>
  </si>
  <si>
    <t>抹茶森林(6号)</t>
  </si>
  <si>
    <t>小团圆(6号)</t>
  </si>
  <si>
    <t>巧思(8号)</t>
  </si>
  <si>
    <t>15款生日蛋糕帽子</t>
  </si>
  <si>
    <t>蜂蜜蛋糕</t>
  </si>
  <si>
    <t>双倍芝士软欧面包</t>
  </si>
  <si>
    <t>奶香脆条（PT)</t>
  </si>
  <si>
    <t>奶香脆条（MX)</t>
  </si>
  <si>
    <t>奶香脆条（HL)</t>
  </si>
  <si>
    <t>奶香脆条（BT)</t>
  </si>
  <si>
    <t>奶香脆条(QM)</t>
  </si>
  <si>
    <t>薄皮卡仕达小餐包（6粒装）</t>
  </si>
  <si>
    <t>白吐司(2片装)</t>
  </si>
  <si>
    <t>白吐司(4片装)</t>
  </si>
  <si>
    <t>白吐司(6片装)</t>
  </si>
  <si>
    <t>全麦吐司(2片装)</t>
  </si>
  <si>
    <t>全麦吐司(4片装)</t>
  </si>
  <si>
    <t>全麦吐司(6片装)</t>
  </si>
  <si>
    <t>芝士玉米棒</t>
  </si>
  <si>
    <t>杂粮餐包(6个装)</t>
  </si>
  <si>
    <t>巧克力曲奇SC</t>
  </si>
  <si>
    <t>原味曲奇SC</t>
  </si>
  <si>
    <t>咖啡味曲奇</t>
  </si>
  <si>
    <t>岩烧罗宋/罗宋面包</t>
  </si>
  <si>
    <t>九叠吐司</t>
  </si>
  <si>
    <t>新品4月30日上市</t>
  </si>
  <si>
    <t>原味桃酥</t>
  </si>
  <si>
    <t>椒盐桃酥</t>
  </si>
  <si>
    <t>绿豆糕</t>
  </si>
  <si>
    <t xml:space="preserve">饼干 </t>
  </si>
  <si>
    <t>核果麦芽面包</t>
  </si>
  <si>
    <t>新品5月20日上市</t>
  </si>
  <si>
    <t>西点周期表（20200518）</t>
  </si>
  <si>
    <t>叫货时间</t>
  </si>
  <si>
    <t>星期六</t>
  </si>
  <si>
    <t>星期日</t>
  </si>
  <si>
    <t>星期一</t>
  </si>
  <si>
    <t>星期二</t>
  </si>
  <si>
    <t>星期三</t>
  </si>
  <si>
    <t>星期四</t>
  </si>
  <si>
    <t>星期五</t>
  </si>
  <si>
    <t>生产时间</t>
  </si>
  <si>
    <t>到货时间</t>
  </si>
  <si>
    <t>名称</t>
  </si>
  <si>
    <t>原味曲奇</t>
  </si>
  <si>
    <t>咖啡曲奇</t>
  </si>
  <si>
    <t>巧克力曲奇</t>
  </si>
  <si>
    <t>沙琪玛（琥珀核桃）</t>
  </si>
  <si>
    <t>沙琪玛（咖啡）</t>
  </si>
  <si>
    <t>沙琪玛（原味）</t>
  </si>
  <si>
    <r>
      <rPr>
        <sz val="11"/>
        <color theme="1"/>
        <rFont val="宋体"/>
        <charset val="134"/>
        <scheme val="minor"/>
      </rPr>
      <t>说明：以上周期表门店</t>
    </r>
    <r>
      <rPr>
        <sz val="11"/>
        <color rgb="FFFF0000"/>
        <rFont val="宋体"/>
        <charset val="134"/>
        <scheme val="minor"/>
      </rPr>
      <t>5月18号叫货</t>
    </r>
    <r>
      <rPr>
        <sz val="11"/>
        <color theme="1"/>
        <rFont val="宋体"/>
        <charset val="134"/>
        <scheme val="minor"/>
      </rPr>
      <t>，生产5月20日开始制作，</t>
    </r>
    <r>
      <rPr>
        <sz val="11"/>
        <color rgb="FFFF0000"/>
        <rFont val="宋体"/>
        <charset val="134"/>
        <scheme val="minor"/>
      </rPr>
      <t>5月21日到店</t>
    </r>
    <r>
      <rPr>
        <sz val="11"/>
        <color theme="1"/>
        <rFont val="宋体"/>
        <charset val="134"/>
        <scheme val="minor"/>
      </rPr>
      <t>开始执行</t>
    </r>
  </si>
  <si>
    <t>YW业务产品单日生产周期明细</t>
  </si>
  <si>
    <t>每周每日到货YW产品明细（单品数量200）</t>
  </si>
  <si>
    <t>周一到货产品</t>
  </si>
  <si>
    <t>周二到货产品</t>
  </si>
  <si>
    <t>周三到货产品</t>
  </si>
  <si>
    <t>周四到货产品</t>
  </si>
  <si>
    <t>周五到货产品</t>
  </si>
  <si>
    <t>克重</t>
  </si>
  <si>
    <t>YW胚芽蛋糕卷(新)</t>
  </si>
  <si>
    <t>蛋糕</t>
  </si>
  <si>
    <t>YW香葱蛋卷(新)</t>
  </si>
  <si>
    <t>YW黄金蛋糕卷(新)</t>
  </si>
  <si>
    <t>YW虎皮巧克力蛋糕卷(新)</t>
  </si>
  <si>
    <t>YW椰丝小蛋糕</t>
  </si>
  <si>
    <t>YW巧克力蛋糕卷(新)</t>
  </si>
  <si>
    <t>YW南瓜卷</t>
  </si>
  <si>
    <t>YW海苔肉松卷</t>
  </si>
  <si>
    <t>YW松松条</t>
  </si>
  <si>
    <t>YW黑芝麻2号</t>
  </si>
  <si>
    <t>YW海苔方块(新)</t>
  </si>
  <si>
    <t>YW巧克力方块</t>
  </si>
  <si>
    <t>YW蔓越星橙2号</t>
  </si>
  <si>
    <t>YW樱桃卷</t>
  </si>
  <si>
    <t>YW海绵宝宝</t>
  </si>
  <si>
    <t>YW一休(35)</t>
  </si>
  <si>
    <t>YW武松卷</t>
  </si>
  <si>
    <t>YW橙皮蛋卷</t>
  </si>
  <si>
    <t>YW黑白卷</t>
  </si>
  <si>
    <t>面包</t>
  </si>
  <si>
    <t>YW打虎棒</t>
  </si>
  <si>
    <t>YW胡萝卜夹心(40)</t>
  </si>
  <si>
    <t>YW菠萝含笑(30)</t>
  </si>
  <si>
    <t>YW蓝莓夹心</t>
  </si>
  <si>
    <t>YW毛毛虫(60)</t>
  </si>
  <si>
    <t>YW巧克力甜甜圈(60)</t>
  </si>
  <si>
    <t>YW白色之恋(40)</t>
  </si>
  <si>
    <t>联系电话</t>
    <phoneticPr fontId="4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</si>
</sst>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46">
    <font>
      <sz val="11"/>
      <color theme="1"/>
      <name val="宋体"/>
      <charset val="134"/>
      <scheme val="minor"/>
    </font>
    <font>
      <b/>
      <sz val="16"/>
      <color theme="1"/>
      <name val="宋体"/>
      <charset val="134"/>
      <scheme val="minor"/>
    </font>
    <font>
      <b/>
      <sz val="14"/>
      <color theme="1"/>
      <name val="宋体"/>
      <charset val="134"/>
      <scheme val="minor"/>
    </font>
    <font>
      <b/>
      <sz val="12"/>
      <color theme="1"/>
      <name val="宋体"/>
      <charset val="134"/>
      <scheme val="minor"/>
    </font>
    <font>
      <b/>
      <sz val="10"/>
      <name val="Arial"/>
      <family val="2"/>
    </font>
    <font>
      <b/>
      <sz val="10"/>
      <name val="宋体"/>
      <charset val="134"/>
    </font>
    <font>
      <sz val="10"/>
      <name val="宋体"/>
      <charset val="134"/>
    </font>
    <font>
      <b/>
      <sz val="10"/>
      <color rgb="FF000000"/>
      <name val="宋体"/>
      <charset val="134"/>
    </font>
    <font>
      <sz val="10"/>
      <color theme="1"/>
      <name val="宋体"/>
      <charset val="134"/>
      <scheme val="minor"/>
    </font>
    <font>
      <b/>
      <sz val="11"/>
      <color rgb="FFFF0000"/>
      <name val="宋体"/>
      <charset val="134"/>
      <scheme val="minor"/>
    </font>
    <font>
      <sz val="10"/>
      <color theme="1"/>
      <name val="宋体"/>
      <charset val="134"/>
    </font>
    <font>
      <sz val="10"/>
      <name val="宋体"/>
      <charset val="134"/>
      <scheme val="minor"/>
    </font>
    <font>
      <sz val="9"/>
      <color rgb="FF000066"/>
      <name val="宋体"/>
      <charset val="134"/>
      <scheme val="minor"/>
    </font>
    <font>
      <sz val="9"/>
      <color theme="1"/>
      <name val="宋体"/>
      <charset val="134"/>
      <scheme val="minor"/>
    </font>
    <font>
      <sz val="11"/>
      <color rgb="FF000000"/>
      <name val="宋体"/>
      <charset val="134"/>
    </font>
    <font>
      <sz val="11"/>
      <name val="宋体"/>
      <charset val="134"/>
    </font>
    <font>
      <sz val="10"/>
      <color rgb="FF000000"/>
      <name val="宋体"/>
      <charset val="134"/>
    </font>
    <font>
      <sz val="11"/>
      <color rgb="FFFF0000"/>
      <name val="宋体"/>
      <charset val="134"/>
      <scheme val="minor"/>
    </font>
    <font>
      <sz val="10"/>
      <color rgb="FFFF0000"/>
      <name val="宋体"/>
      <charset val="134"/>
      <scheme val="minor"/>
    </font>
    <font>
      <sz val="7"/>
      <color theme="1"/>
      <name val="宋体"/>
      <charset val="134"/>
      <scheme val="minor"/>
    </font>
    <font>
      <b/>
      <sz val="10"/>
      <color indexed="8"/>
      <name val="新宋体"/>
      <charset val="134"/>
    </font>
    <font>
      <b/>
      <sz val="10"/>
      <color rgb="FFFF0000"/>
      <name val="新宋体"/>
      <charset val="134"/>
    </font>
    <font>
      <sz val="7"/>
      <color rgb="FFFF0000"/>
      <name val="宋体"/>
      <charset val="134"/>
      <scheme val="minor"/>
    </font>
    <font>
      <sz val="8"/>
      <color theme="1"/>
      <name val="宋体"/>
      <charset val="134"/>
      <scheme val="minor"/>
    </font>
    <font>
      <b/>
      <sz val="10"/>
      <color theme="1"/>
      <name val="宋体"/>
      <charset val="134"/>
      <scheme val="minor"/>
    </font>
    <font>
      <sz val="11"/>
      <color indexed="8"/>
      <name val="宋体"/>
      <charset val="134"/>
    </font>
    <font>
      <sz val="12"/>
      <name val="宋体"/>
      <charset val="134"/>
    </font>
    <font>
      <b/>
      <sz val="12"/>
      <color indexed="63"/>
      <name val="宋体"/>
      <charset val="134"/>
    </font>
    <font>
      <b/>
      <sz val="12"/>
      <color indexed="8"/>
      <name val="宋体"/>
      <charset val="134"/>
    </font>
    <font>
      <sz val="12"/>
      <color indexed="62"/>
      <name val="宋体"/>
      <charset val="134"/>
    </font>
    <font>
      <b/>
      <sz val="12"/>
      <color indexed="53"/>
      <name val="宋体"/>
      <charset val="134"/>
    </font>
    <font>
      <sz val="11"/>
      <color theme="1"/>
      <name val="宋体"/>
      <charset val="134"/>
      <scheme val="minor"/>
    </font>
    <font>
      <sz val="11"/>
      <color theme="1"/>
      <name val="Tahoma"/>
      <family val="2"/>
    </font>
    <font>
      <sz val="12"/>
      <color indexed="19"/>
      <name val="宋体"/>
      <charset val="134"/>
    </font>
    <font>
      <b/>
      <sz val="18"/>
      <color indexed="62"/>
      <name val="宋体"/>
      <charset val="134"/>
    </font>
    <font>
      <b/>
      <sz val="11"/>
      <color indexed="62"/>
      <name val="宋体"/>
      <charset val="134"/>
    </font>
    <font>
      <b/>
      <sz val="13"/>
      <color indexed="62"/>
      <name val="宋体"/>
      <charset val="134"/>
    </font>
    <font>
      <sz val="12"/>
      <color indexed="16"/>
      <name val="宋体"/>
      <charset val="134"/>
    </font>
    <font>
      <sz val="12"/>
      <color indexed="17"/>
      <name val="宋体"/>
      <charset val="134"/>
    </font>
    <font>
      <b/>
      <sz val="15"/>
      <color indexed="62"/>
      <name val="宋体"/>
      <charset val="134"/>
    </font>
    <font>
      <sz val="12"/>
      <color indexed="10"/>
      <name val="宋体"/>
      <charset val="134"/>
    </font>
    <font>
      <i/>
      <sz val="12"/>
      <color indexed="23"/>
      <name val="宋体"/>
      <charset val="134"/>
    </font>
    <font>
      <b/>
      <sz val="12"/>
      <color indexed="9"/>
      <name val="宋体"/>
      <charset val="134"/>
    </font>
    <font>
      <sz val="12"/>
      <color indexed="53"/>
      <name val="宋体"/>
      <charset val="134"/>
    </font>
    <font>
      <sz val="9"/>
      <name val="宋体"/>
      <family val="3"/>
      <charset val="134"/>
      <scheme val="minor"/>
    </font>
    <font>
      <b/>
      <sz val="10"/>
      <color indexed="8"/>
      <name val="新宋体"/>
      <family val="3"/>
      <charset val="134"/>
    </font>
  </fonts>
  <fills count="20">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79989013336588644"/>
        <bgColor indexed="64"/>
      </patternFill>
    </fill>
    <fill>
      <patternFill patternType="solid">
        <fgColor rgb="FFFFFF00"/>
        <bgColor indexed="64"/>
      </patternFill>
    </fill>
    <fill>
      <patternFill patternType="solid">
        <fgColor rgb="FFFFC000"/>
        <bgColor indexed="64"/>
      </patternFill>
    </fill>
    <fill>
      <patternFill patternType="solid">
        <fgColor rgb="FFFFFFFF"/>
        <bgColor indexed="64"/>
      </patternFill>
    </fill>
    <fill>
      <patternFill patternType="solid">
        <fgColor rgb="FF92D050"/>
        <bgColor indexed="64"/>
      </patternFill>
    </fill>
    <fill>
      <patternFill patternType="solid">
        <fgColor theme="5" tint="0.79982909634693444"/>
        <bgColor indexed="64"/>
      </patternFill>
    </fill>
    <fill>
      <patternFill patternType="solid">
        <fgColor theme="0" tint="-0.34998626667073579"/>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s>
  <borders count="19">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right/>
      <top/>
      <bottom style="medium">
        <color indexed="22"/>
      </bottom>
      <diagonal/>
    </border>
    <border>
      <left/>
      <right/>
      <top/>
      <bottom style="thick">
        <color indexed="44"/>
      </bottom>
      <diagonal/>
    </border>
    <border>
      <left/>
      <right/>
      <top/>
      <bottom style="thick">
        <color indexed="5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s>
  <cellStyleXfs count="14741">
    <xf numFmtId="0" fontId="0" fillId="0" borderId="0" applyBorder="0"/>
    <xf numFmtId="0" fontId="26" fillId="15" borderId="13" applyNumberFormat="0" applyFon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2" fillId="0" borderId="0" applyBorder="0"/>
    <xf numFmtId="0" fontId="29" fillId="14" borderId="12" applyNumberFormat="0" applyAlignment="0" applyProtection="0">
      <alignment vertical="center"/>
    </xf>
    <xf numFmtId="0" fontId="26" fillId="0" borderId="0" applyBorder="0"/>
    <xf numFmtId="0" fontId="27" fillId="13" borderId="10"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6" fillId="0" borderId="0" applyBorder="0"/>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5" fillId="0" borderId="14"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5" fillId="0" borderId="14"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4" fillId="0" borderId="0" applyNumberFormat="0" applyFill="0" applyBorder="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1" fillId="0" borderId="0" applyBorder="0"/>
    <xf numFmtId="0" fontId="27" fillId="13" borderId="10"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5"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1" fillId="0" borderId="0" applyBorder="0"/>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5" fillId="0" borderId="0" applyNumberFormat="0" applyFill="0" applyBorder="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6" fillId="0" borderId="15"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7" fillId="17" borderId="0" applyNumberFormat="0" applyBorder="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0" borderId="0" applyBorder="0"/>
    <xf numFmtId="0" fontId="27" fillId="13" borderId="10" applyNumberFormat="0" applyAlignment="0" applyProtection="0">
      <alignment vertical="center"/>
    </xf>
    <xf numFmtId="0" fontId="31" fillId="0" borderId="0" applyBorder="0"/>
    <xf numFmtId="0" fontId="29" fillId="14" borderId="12" applyNumberFormat="0" applyAlignment="0" applyProtection="0">
      <alignment vertical="center"/>
    </xf>
    <xf numFmtId="0" fontId="26" fillId="0" borderId="0" applyBorder="0"/>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4" fillId="0" borderId="0" applyNumberFormat="0" applyFill="0" applyBorder="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5"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5"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5" fillId="0" borderId="0" applyNumberFormat="0" applyFill="0" applyBorder="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31"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31"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5" fillId="0" borderId="0" applyNumberFormat="0" applyFill="0" applyBorder="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1" fillId="0" borderId="0" applyBorder="0"/>
    <xf numFmtId="0" fontId="26" fillId="0" borderId="0" applyBorder="0"/>
    <xf numFmtId="0" fontId="26" fillId="0" borderId="0" applyBorder="0"/>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5"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9" fillId="0" borderId="16"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5" fillId="0" borderId="0" applyBorder="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9" fillId="0" borderId="16"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5" fillId="0" borderId="0" applyBorder="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5" fillId="0" borderId="0" applyBorder="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xf numFmtId="0" fontId="26" fillId="0" borderId="0" applyBorder="0"/>
    <xf numFmtId="0" fontId="31" fillId="0" borderId="0" applyBorder="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8" fillId="18" borderId="0" applyNumberFormat="0" applyBorder="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4" fillId="0" borderId="0" applyNumberFormat="0" applyFill="0" applyBorder="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5" fillId="0" borderId="0" applyBorder="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0" borderId="0" applyBorder="0"/>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1" fillId="0" borderId="0" applyBorder="0"/>
    <xf numFmtId="0" fontId="26" fillId="0" borderId="0" applyBorder="0"/>
    <xf numFmtId="0" fontId="26" fillId="0" borderId="0" applyBorder="0"/>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5" fillId="0" borderId="0" applyBorder="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0" borderId="0" applyBorder="0"/>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1"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1" fillId="0" borderId="0" applyBorder="0"/>
    <xf numFmtId="0" fontId="26" fillId="0" borderId="0" applyBorder="0"/>
    <xf numFmtId="0" fontId="26" fillId="0" borderId="0" applyBorder="0"/>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31" fillId="0" borderId="0" applyBorder="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7" fillId="17" borderId="0" applyNumberFormat="0" applyBorder="0" applyAlignment="0" applyProtection="0">
      <alignment vertical="center"/>
    </xf>
    <xf numFmtId="0" fontId="36" fillId="0" borderId="15"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9" fillId="14" borderId="12" applyNumberFormat="0" applyAlignment="0" applyProtection="0">
      <alignment vertical="center"/>
    </xf>
    <xf numFmtId="0" fontId="39" fillId="0" borderId="16"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40" fillId="0" borderId="0" applyNumberFormat="0" applyFill="0" applyBorder="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5"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40" fillId="0" borderId="0" applyNumberFormat="0" applyFill="0" applyBorder="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41" fillId="0" borderId="0" applyNumberFormat="0" applyFill="0" applyBorder="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42" fillId="19" borderId="17"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8" fillId="18" borderId="0" applyNumberFormat="0" applyBorder="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7" fillId="17" borderId="0" applyNumberFormat="0" applyBorder="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3" fillId="16" borderId="0" applyNumberFormat="0" applyBorder="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31" fillId="0" borderId="0" applyBorder="0"/>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6" fillId="0" borderId="15"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5"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5"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5" fillId="0" borderId="0" applyNumberFormat="0" applyFill="0" applyBorder="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2"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5" fillId="0" borderId="0" applyBorder="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7" fillId="17" borderId="0" applyNumberFormat="0" applyBorder="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5" fillId="0" borderId="14"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8" fillId="18" borderId="0" applyNumberFormat="0" applyBorder="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5" fillId="0" borderId="14"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6" fillId="0" borderId="15"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2" fillId="0" borderId="0" applyBorder="0"/>
    <xf numFmtId="0" fontId="31" fillId="0" borderId="0" applyBorder="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6" fillId="0" borderId="0" applyBorder="0"/>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4" fillId="0" borderId="0" applyNumberFormat="0" applyFill="0" applyBorder="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40" fillId="0" borderId="0" applyNumberFormat="0" applyFill="0" applyBorder="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41" fillId="0" borderId="0" applyNumberFormat="0" applyFill="0" applyBorder="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0" borderId="0" applyBorder="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1" fillId="0" borderId="0" applyBorder="0">
      <alignment vertical="center"/>
    </xf>
    <xf numFmtId="0" fontId="31" fillId="0" borderId="0" applyBorder="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43" fillId="0" borderId="18"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43" fillId="0" borderId="18"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0" borderId="0" applyBorder="0"/>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40" fillId="0" borderId="0" applyNumberFormat="0" applyFill="0" applyBorder="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41" fillId="0" borderId="0" applyNumberFormat="0" applyFill="0" applyBorder="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43" fillId="0" borderId="18"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3" fillId="16" borderId="0" applyNumberFormat="0" applyBorder="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3" fillId="16" borderId="0" applyNumberFormat="0" applyBorder="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8" fillId="18" borderId="0" applyNumberFormat="0" applyBorder="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0" borderId="0" applyBorder="0"/>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42" fillId="19" borderId="17"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41" fillId="0" borderId="0" applyNumberFormat="0" applyFill="0" applyBorder="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43" fillId="0" borderId="18"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1"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0" borderId="0" applyBorder="0"/>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1" fillId="0" borderId="0" applyBorder="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9" fillId="0" borderId="16"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42" fillId="19" borderId="17"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5" fillId="0" borderId="0" applyBorder="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42" fillId="19" borderId="17"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1" fillId="0" borderId="0" applyBorder="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7" fillId="13" borderId="10"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0" borderId="0" applyBorder="0"/>
    <xf numFmtId="0" fontId="26" fillId="0" borderId="0" applyBorder="0"/>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0" borderId="0" applyBorder="0"/>
    <xf numFmtId="0" fontId="26" fillId="0" borderId="0" applyBorder="0"/>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33" fillId="16" borderId="0" applyNumberFormat="0" applyBorder="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0" borderId="0" applyBorder="0"/>
    <xf numFmtId="0" fontId="26" fillId="0" borderId="0" applyBorder="0"/>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8" fillId="0" borderId="11" applyNumberFormat="0" applyFill="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8" fillId="0" borderId="11" applyNumberFormat="0" applyFill="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30" fillId="13"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7" fillId="13" borderId="10"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xf numFmtId="0" fontId="26" fillId="15" borderId="13" applyNumberFormat="0" applyFont="0" applyAlignment="0" applyProtection="0">
      <alignment vertical="center"/>
    </xf>
    <xf numFmtId="0" fontId="26" fillId="15" borderId="13" applyNumberFormat="0" applyFont="0" applyAlignment="0" applyProtection="0">
      <alignment vertical="center"/>
    </xf>
    <xf numFmtId="0" fontId="29" fillId="14" borderId="12" applyNumberFormat="0" applyAlignment="0" applyProtection="0">
      <alignment vertical="center"/>
    </xf>
  </cellStyleXfs>
  <cellXfs count="152">
    <xf numFmtId="0" fontId="0" fillId="0" borderId="0" xfId="0"/>
    <xf numFmtId="0" fontId="0" fillId="0" borderId="0" xfId="0" applyAlignment="1">
      <alignment horizontal="center" vertical="center"/>
    </xf>
    <xf numFmtId="0" fontId="0" fillId="0" borderId="0" xfId="0" applyAlignment="1">
      <alignment vertical="top"/>
    </xf>
    <xf numFmtId="0" fontId="0" fillId="0" borderId="0" xfId="0" applyAlignment="1">
      <alignment horizontal="left" vertical="top"/>
    </xf>
    <xf numFmtId="0" fontId="4" fillId="4" borderId="4" xfId="0" applyFont="1" applyFill="1" applyBorder="1" applyAlignment="1">
      <alignment horizontal="center" vertical="center"/>
    </xf>
    <xf numFmtId="0" fontId="4" fillId="4" borderId="4" xfId="0" applyFont="1" applyFill="1" applyBorder="1" applyAlignment="1">
      <alignment horizontal="left" vertical="center"/>
    </xf>
    <xf numFmtId="0" fontId="5" fillId="4" borderId="4" xfId="0" applyFont="1" applyFill="1" applyBorder="1" applyAlignment="1">
      <alignment horizontal="center" vertical="center"/>
    </xf>
    <xf numFmtId="0" fontId="6" fillId="0" borderId="4" xfId="0" applyFont="1" applyFill="1" applyBorder="1" applyAlignment="1">
      <alignment horizontal="center" vertical="center"/>
    </xf>
    <xf numFmtId="0" fontId="6" fillId="5" borderId="4" xfId="0" applyFont="1" applyFill="1" applyBorder="1" applyAlignment="1">
      <alignment horizontal="center" vertical="center"/>
    </xf>
    <xf numFmtId="0" fontId="6" fillId="0" borderId="4" xfId="0" applyFont="1" applyBorder="1" applyAlignment="1">
      <alignment horizontal="center" vertical="top"/>
    </xf>
    <xf numFmtId="0" fontId="6" fillId="0" borderId="4" xfId="776" applyFont="1" applyFill="1" applyBorder="1" applyAlignment="1">
      <alignment horizontal="center" vertical="center"/>
    </xf>
    <xf numFmtId="0" fontId="6" fillId="0" borderId="4" xfId="0" applyFont="1" applyBorder="1" applyAlignment="1">
      <alignment horizontal="center" vertical="center"/>
    </xf>
    <xf numFmtId="0" fontId="7" fillId="0" borderId="5" xfId="1446" applyFont="1" applyFill="1" applyBorder="1" applyAlignment="1">
      <alignment horizontal="center" vertical="center"/>
    </xf>
    <xf numFmtId="0" fontId="7" fillId="0" borderId="4" xfId="1446" applyFont="1" applyFill="1" applyBorder="1" applyAlignment="1">
      <alignment horizontal="center" vertical="center"/>
    </xf>
    <xf numFmtId="0" fontId="7" fillId="6" borderId="5" xfId="1446" applyFont="1" applyFill="1" applyBorder="1" applyAlignment="1">
      <alignment horizontal="center" vertical="center"/>
    </xf>
    <xf numFmtId="0" fontId="7" fillId="6" borderId="4" xfId="1446" applyFont="1" applyFill="1" applyBorder="1" applyAlignment="1">
      <alignment horizontal="center" vertical="center"/>
    </xf>
    <xf numFmtId="0" fontId="8" fillId="0" borderId="4" xfId="0" applyFont="1" applyFill="1" applyBorder="1" applyAlignment="1">
      <alignment horizontal="center" vertical="center"/>
    </xf>
    <xf numFmtId="0" fontId="8" fillId="0" borderId="4" xfId="0" applyFont="1" applyFill="1" applyBorder="1" applyAlignment="1">
      <alignment horizontal="center" vertical="center" wrapText="1"/>
    </xf>
    <xf numFmtId="0" fontId="8" fillId="7" borderId="4" xfId="0" applyFont="1" applyFill="1" applyBorder="1" applyAlignment="1">
      <alignment horizontal="center" vertical="center"/>
    </xf>
    <xf numFmtId="0" fontId="6" fillId="0" borderId="4" xfId="1446" applyFont="1" applyFill="1" applyBorder="1" applyAlignment="1">
      <alignment horizontal="center" vertical="center" wrapText="1"/>
    </xf>
    <xf numFmtId="0" fontId="0" fillId="0" borderId="0" xfId="0" applyFill="1"/>
    <xf numFmtId="0" fontId="0" fillId="7" borderId="0" xfId="0" applyFill="1"/>
    <xf numFmtId="0" fontId="0" fillId="5" borderId="0" xfId="0" applyFill="1"/>
    <xf numFmtId="0" fontId="0" fillId="0" borderId="0" xfId="0" applyAlignment="1">
      <alignment vertical="center"/>
    </xf>
    <xf numFmtId="0" fontId="0" fillId="0" borderId="0" xfId="0" applyFont="1" applyAlignment="1"/>
    <xf numFmtId="0" fontId="0" fillId="0" borderId="0" xfId="0" applyAlignment="1">
      <alignment horizontal="center"/>
    </xf>
    <xf numFmtId="0" fontId="0" fillId="0" borderId="4" xfId="187" applyFont="1" applyFill="1" applyBorder="1" applyAlignment="1">
      <alignment horizontal="center" vertical="center"/>
    </xf>
    <xf numFmtId="0" fontId="0" fillId="0" borderId="5" xfId="187" applyFont="1" applyFill="1" applyBorder="1" applyAlignment="1">
      <alignment horizontal="center" vertical="center"/>
    </xf>
    <xf numFmtId="0" fontId="9" fillId="0" borderId="4" xfId="1408" applyFont="1" applyFill="1" applyBorder="1" applyAlignment="1">
      <alignment horizontal="center" vertical="center"/>
    </xf>
    <xf numFmtId="0" fontId="0" fillId="0" borderId="4" xfId="0" applyBorder="1" applyAlignment="1">
      <alignment horizontal="center" vertical="top"/>
    </xf>
    <xf numFmtId="2" fontId="0" fillId="0" borderId="4" xfId="0" applyNumberFormat="1" applyBorder="1" applyAlignment="1">
      <alignment horizontal="center" vertical="top"/>
    </xf>
    <xf numFmtId="2" fontId="0" fillId="0" borderId="5" xfId="0" applyNumberFormat="1" applyBorder="1" applyAlignment="1">
      <alignment horizontal="center" vertical="top"/>
    </xf>
    <xf numFmtId="2" fontId="0" fillId="0" borderId="4" xfId="0" applyNumberFormat="1" applyFont="1" applyBorder="1" applyAlignment="1">
      <alignment horizontal="center"/>
    </xf>
    <xf numFmtId="0" fontId="0" fillId="0" borderId="4" xfId="0" applyBorder="1" applyAlignment="1">
      <alignment horizontal="center"/>
    </xf>
    <xf numFmtId="0" fontId="0" fillId="0" borderId="4" xfId="0" applyFont="1" applyBorder="1" applyAlignment="1">
      <alignment horizontal="center"/>
    </xf>
    <xf numFmtId="0" fontId="0" fillId="0" borderId="4" xfId="0" applyFill="1" applyBorder="1" applyAlignment="1">
      <alignment horizontal="center" vertical="top"/>
    </xf>
    <xf numFmtId="2" fontId="0" fillId="0" borderId="4" xfId="0" applyNumberFormat="1" applyFill="1" applyBorder="1" applyAlignment="1">
      <alignment horizontal="center" vertical="top"/>
    </xf>
    <xf numFmtId="2" fontId="0" fillId="0" borderId="5" xfId="0" applyNumberFormat="1" applyFill="1" applyBorder="1" applyAlignment="1">
      <alignment horizontal="center" vertical="top"/>
    </xf>
    <xf numFmtId="0" fontId="0" fillId="0" borderId="4" xfId="0" applyFill="1" applyBorder="1" applyAlignment="1">
      <alignment horizontal="center"/>
    </xf>
    <xf numFmtId="0" fontId="0" fillId="0" borderId="4" xfId="0" applyFill="1" applyBorder="1" applyAlignment="1">
      <alignment horizontal="center" vertical="center"/>
    </xf>
    <xf numFmtId="0" fontId="0" fillId="0" borderId="4" xfId="0" applyBorder="1" applyAlignment="1">
      <alignment horizontal="center" vertical="center"/>
    </xf>
    <xf numFmtId="0" fontId="8" fillId="5" borderId="4" xfId="187" applyFont="1" applyFill="1" applyBorder="1" applyAlignment="1">
      <alignment horizontal="center" vertical="center"/>
    </xf>
    <xf numFmtId="0" fontId="10" fillId="5" borderId="4" xfId="187" applyFont="1" applyFill="1" applyBorder="1" applyAlignment="1">
      <alignment horizontal="center" vertical="center"/>
    </xf>
    <xf numFmtId="0" fontId="0" fillId="0" borderId="5" xfId="0" applyBorder="1" applyAlignment="1">
      <alignment horizontal="center" vertical="center"/>
    </xf>
    <xf numFmtId="0" fontId="8" fillId="0" borderId="4" xfId="187" applyFont="1" applyFill="1" applyBorder="1" applyAlignment="1">
      <alignment horizontal="center" vertical="center"/>
    </xf>
    <xf numFmtId="0" fontId="10" fillId="0" borderId="4" xfId="187" applyFont="1" applyFill="1" applyBorder="1" applyAlignment="1">
      <alignment horizontal="center" vertical="center"/>
    </xf>
    <xf numFmtId="0" fontId="6" fillId="5" borderId="4" xfId="187" applyFont="1" applyFill="1" applyBorder="1" applyAlignment="1">
      <alignment horizontal="center" vertical="center"/>
    </xf>
    <xf numFmtId="0" fontId="8" fillId="0" borderId="4" xfId="0" applyFont="1" applyBorder="1" applyAlignment="1">
      <alignment horizontal="center" vertical="center"/>
    </xf>
    <xf numFmtId="0" fontId="8" fillId="8" borderId="4" xfId="187" applyFont="1" applyFill="1" applyBorder="1" applyAlignment="1">
      <alignment horizontal="center" vertical="center"/>
    </xf>
    <xf numFmtId="0" fontId="0" fillId="0" borderId="5" xfId="0" applyFont="1" applyBorder="1" applyAlignment="1">
      <alignment horizont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2" fontId="0" fillId="0" borderId="4" xfId="0" applyNumberFormat="1" applyFont="1" applyFill="1" applyBorder="1" applyAlignment="1">
      <alignment horizontal="center"/>
    </xf>
    <xf numFmtId="0" fontId="11" fillId="5" borderId="4" xfId="187" applyFont="1" applyFill="1" applyBorder="1" applyAlignment="1">
      <alignment horizontal="center" vertical="center"/>
    </xf>
    <xf numFmtId="4" fontId="11" fillId="5" borderId="4" xfId="187" applyNumberFormat="1" applyFont="1" applyFill="1" applyBorder="1" applyAlignment="1">
      <alignment horizontal="center" vertical="center"/>
    </xf>
    <xf numFmtId="0" fontId="10" fillId="8" borderId="4" xfId="187" applyFont="1" applyFill="1" applyBorder="1" applyAlignment="1">
      <alignment horizontal="center" vertical="center"/>
    </xf>
    <xf numFmtId="0" fontId="8" fillId="0" borderId="4" xfId="0" applyFont="1" applyFill="1" applyBorder="1" applyAlignment="1">
      <alignment horizontal="center"/>
    </xf>
    <xf numFmtId="49" fontId="8" fillId="0" borderId="4" xfId="0" applyNumberFormat="1" applyFont="1" applyFill="1" applyBorder="1" applyAlignment="1">
      <alignment horizontal="center" vertical="center"/>
    </xf>
    <xf numFmtId="0" fontId="0" fillId="0" borderId="2" xfId="0" applyBorder="1" applyAlignment="1">
      <alignment horizontal="center" vertical="top"/>
    </xf>
    <xf numFmtId="0" fontId="12" fillId="9" borderId="4" xfId="0" applyFont="1" applyFill="1" applyBorder="1" applyAlignment="1">
      <alignment horizontal="center" vertical="center"/>
    </xf>
    <xf numFmtId="2" fontId="0" fillId="0" borderId="0" xfId="0" applyNumberFormat="1" applyAlignment="1">
      <alignment horizontal="center" vertical="top"/>
    </xf>
    <xf numFmtId="0" fontId="0" fillId="0" borderId="6" xfId="0" applyBorder="1" applyAlignment="1">
      <alignment horizontal="center" vertical="top"/>
    </xf>
    <xf numFmtId="0" fontId="0" fillId="0" borderId="4" xfId="0" applyFont="1" applyBorder="1" applyAlignment="1">
      <alignment horizontal="center" vertical="center"/>
    </xf>
    <xf numFmtId="0" fontId="0" fillId="0" borderId="4" xfId="0" applyFont="1" applyBorder="1" applyAlignment="1"/>
    <xf numFmtId="2" fontId="0" fillId="0" borderId="4" xfId="0" applyNumberFormat="1" applyFont="1" applyFill="1" applyBorder="1" applyAlignment="1">
      <alignment horizontal="center" vertical="top"/>
    </xf>
    <xf numFmtId="2" fontId="0" fillId="0" borderId="4" xfId="0" applyNumberFormat="1" applyBorder="1" applyAlignment="1">
      <alignment horizontal="center" vertical="center"/>
    </xf>
    <xf numFmtId="2" fontId="0" fillId="0" borderId="4" xfId="0" applyNumberFormat="1" applyFont="1" applyFill="1" applyBorder="1" applyAlignment="1">
      <alignment horizontal="center" vertical="center"/>
    </xf>
    <xf numFmtId="0" fontId="0" fillId="10" borderId="4" xfId="0" applyFont="1" applyFill="1" applyBorder="1" applyAlignment="1">
      <alignment horizontal="center"/>
    </xf>
    <xf numFmtId="0" fontId="0" fillId="0" borderId="0" xfId="0" applyAlignment="1">
      <alignment horizontal="left" vertical="center"/>
    </xf>
    <xf numFmtId="0" fontId="0" fillId="0" borderId="0" xfId="0" applyFont="1" applyAlignment="1">
      <alignment horizontal="left" vertical="center"/>
    </xf>
    <xf numFmtId="0" fontId="13" fillId="0" borderId="0" xfId="0" applyFont="1" applyAlignment="1">
      <alignment horizontal="center" vertical="center" wrapText="1"/>
    </xf>
    <xf numFmtId="0" fontId="8" fillId="0" borderId="0" xfId="0" applyFont="1" applyAlignment="1">
      <alignment horizontal="center" vertical="center" wrapText="1"/>
    </xf>
    <xf numFmtId="0" fontId="13" fillId="0" borderId="0" xfId="0" applyFont="1" applyFill="1" applyAlignment="1">
      <alignment vertical="center" wrapText="1"/>
    </xf>
    <xf numFmtId="0" fontId="13" fillId="0" borderId="0" xfId="0" applyFont="1" applyAlignment="1">
      <alignment vertical="center" wrapText="1"/>
    </xf>
    <xf numFmtId="0" fontId="0" fillId="0" borderId="0" xfId="0" applyFont="1" applyAlignment="1">
      <alignment vertical="center" wrapText="1"/>
    </xf>
    <xf numFmtId="0" fontId="13" fillId="0" borderId="4" xfId="0" applyFont="1" applyBorder="1" applyAlignment="1">
      <alignment vertical="center" wrapText="1"/>
    </xf>
    <xf numFmtId="0" fontId="13" fillId="0" borderId="4" xfId="0" applyFont="1" applyBorder="1" applyAlignment="1">
      <alignment horizontal="center" vertical="center" wrapText="1"/>
    </xf>
    <xf numFmtId="0" fontId="13" fillId="11" borderId="4" xfId="0" applyFont="1" applyFill="1" applyBorder="1" applyAlignment="1">
      <alignment horizontal="center" vertical="center" wrapText="1"/>
    </xf>
    <xf numFmtId="0" fontId="13" fillId="0" borderId="5" xfId="0" applyFont="1" applyBorder="1" applyAlignment="1">
      <alignment vertical="center" wrapText="1"/>
    </xf>
    <xf numFmtId="0" fontId="0" fillId="0" borderId="4" xfId="0" applyFont="1" applyBorder="1" applyAlignment="1">
      <alignment vertical="center" wrapText="1"/>
    </xf>
    <xf numFmtId="0" fontId="0" fillId="0" borderId="5" xfId="0" applyFont="1" applyBorder="1" applyAlignment="1">
      <alignment vertical="center" wrapText="1"/>
    </xf>
    <xf numFmtId="0" fontId="13" fillId="0" borderId="5" xfId="0" applyFont="1" applyBorder="1" applyAlignment="1">
      <alignment horizontal="center" vertical="center" wrapText="1"/>
    </xf>
    <xf numFmtId="0" fontId="0" fillId="7" borderId="4" xfId="0" applyFont="1" applyFill="1" applyBorder="1" applyAlignment="1">
      <alignment horizontal="center" vertical="center"/>
    </xf>
    <xf numFmtId="0" fontId="13" fillId="0" borderId="4" xfId="0" applyFont="1" applyFill="1" applyBorder="1" applyAlignment="1" applyProtection="1">
      <alignment horizontal="center" vertical="center" wrapText="1"/>
    </xf>
    <xf numFmtId="0" fontId="13" fillId="4" borderId="4" xfId="0" applyFont="1" applyFill="1" applyBorder="1" applyAlignment="1">
      <alignment horizontal="center" vertical="center"/>
    </xf>
    <xf numFmtId="0" fontId="14" fillId="7" borderId="4" xfId="0" applyNumberFormat="1" applyFont="1" applyFill="1" applyBorder="1" applyAlignment="1" applyProtection="1">
      <alignment horizontal="center" vertical="center"/>
    </xf>
    <xf numFmtId="0" fontId="14" fillId="7" borderId="7" xfId="0" applyNumberFormat="1" applyFont="1" applyFill="1" applyBorder="1" applyAlignment="1">
      <alignment horizontal="center" vertical="center" wrapText="1"/>
    </xf>
    <xf numFmtId="0" fontId="14" fillId="7" borderId="8" xfId="0" applyNumberFormat="1" applyFont="1" applyFill="1" applyBorder="1" applyAlignment="1">
      <alignment horizontal="center" vertical="center" wrapText="1"/>
    </xf>
    <xf numFmtId="0" fontId="0" fillId="7" borderId="5" xfId="0" applyFont="1" applyFill="1" applyBorder="1" applyAlignment="1">
      <alignment horizontal="center" vertical="center"/>
    </xf>
    <xf numFmtId="0" fontId="15" fillId="7" borderId="4" xfId="0" applyFont="1" applyFill="1" applyBorder="1" applyAlignment="1">
      <alignment horizontal="center" vertical="center"/>
    </xf>
    <xf numFmtId="0" fontId="13" fillId="5" borderId="4" xfId="0" applyFont="1" applyFill="1" applyBorder="1" applyAlignment="1">
      <alignment horizontal="center" vertical="center" wrapText="1"/>
    </xf>
    <xf numFmtId="0" fontId="15" fillId="7" borderId="4" xfId="2365" applyFont="1" applyFill="1" applyBorder="1" applyAlignment="1" applyProtection="1">
      <alignment horizontal="center" vertical="center" wrapText="1"/>
    </xf>
    <xf numFmtId="0" fontId="13" fillId="0" borderId="4" xfId="0" applyFont="1" applyBorder="1" applyAlignment="1">
      <alignment horizontal="left" vertical="center" wrapText="1"/>
    </xf>
    <xf numFmtId="0" fontId="0" fillId="7" borderId="4" xfId="0" applyFont="1" applyFill="1" applyBorder="1" applyAlignment="1" applyProtection="1">
      <alignment horizontal="center" vertical="center" wrapText="1"/>
    </xf>
    <xf numFmtId="0" fontId="0" fillId="7" borderId="4" xfId="0" applyFont="1" applyFill="1" applyBorder="1" applyAlignment="1" applyProtection="1">
      <alignment horizontal="center" vertical="center"/>
    </xf>
    <xf numFmtId="0" fontId="0" fillId="7" borderId="5" xfId="0" applyFont="1" applyFill="1" applyBorder="1" applyAlignment="1" applyProtection="1">
      <alignment horizontal="center" vertical="center"/>
    </xf>
    <xf numFmtId="0" fontId="16" fillId="0" borderId="4" xfId="0" applyFont="1" applyFill="1" applyBorder="1" applyAlignment="1">
      <alignment horizontal="center" vertical="center"/>
    </xf>
    <xf numFmtId="0" fontId="8" fillId="0" borderId="4" xfId="0" applyFont="1" applyBorder="1" applyAlignment="1">
      <alignment horizontal="center" vertical="center" wrapText="1"/>
    </xf>
    <xf numFmtId="0" fontId="16" fillId="5" borderId="4" xfId="0" applyFont="1" applyFill="1" applyBorder="1" applyAlignment="1">
      <alignment horizontal="center" vertical="center"/>
    </xf>
    <xf numFmtId="0" fontId="14" fillId="7" borderId="4" xfId="0" applyFont="1" applyFill="1" applyBorder="1" applyAlignment="1" applyProtection="1">
      <alignment horizontal="center" vertical="center" wrapText="1"/>
    </xf>
    <xf numFmtId="0" fontId="0" fillId="7" borderId="4" xfId="0" applyFont="1" applyFill="1" applyBorder="1" applyAlignment="1">
      <alignment horizontal="center" vertical="center" wrapText="1"/>
    </xf>
    <xf numFmtId="0" fontId="8" fillId="0" borderId="4" xfId="0" applyFont="1" applyBorder="1" applyAlignment="1">
      <alignment horizontal="left" vertical="center" wrapText="1"/>
    </xf>
    <xf numFmtId="0" fontId="13" fillId="0" borderId="4"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3" fillId="0" borderId="9" xfId="0" applyFont="1" applyFill="1" applyBorder="1" applyAlignment="1">
      <alignment vertical="center" wrapText="1"/>
    </xf>
    <xf numFmtId="0" fontId="13" fillId="0" borderId="4" xfId="0" applyFont="1" applyFill="1" applyBorder="1" applyAlignment="1">
      <alignment vertical="center" wrapText="1"/>
    </xf>
    <xf numFmtId="0" fontId="13" fillId="0" borderId="9" xfId="0" applyFont="1" applyBorder="1" applyAlignment="1">
      <alignment vertical="center" wrapText="1"/>
    </xf>
    <xf numFmtId="0" fontId="17" fillId="0" borderId="4" xfId="0" applyFont="1" applyFill="1" applyBorder="1" applyAlignment="1" applyProtection="1">
      <alignment horizontal="center" vertical="center"/>
    </xf>
    <xf numFmtId="0" fontId="17" fillId="0" borderId="4" xfId="0" applyFont="1" applyBorder="1" applyAlignment="1">
      <alignment horizontal="center" vertical="center" wrapText="1"/>
    </xf>
    <xf numFmtId="0" fontId="8" fillId="0" borderId="0" xfId="0" applyFont="1" applyFill="1" applyAlignment="1">
      <alignment horizontal="center" vertical="top" wrapText="1"/>
    </xf>
    <xf numFmtId="0" fontId="18" fillId="0" borderId="0" xfId="0" applyFont="1" applyAlignment="1">
      <alignment horizontal="center" vertical="center" wrapText="1"/>
    </xf>
    <xf numFmtId="0" fontId="8" fillId="0" borderId="0" xfId="0" applyFont="1" applyFill="1" applyAlignment="1">
      <alignment horizontal="center" vertical="center" wrapText="1"/>
    </xf>
    <xf numFmtId="0" fontId="18" fillId="0" borderId="4" xfId="0" applyFont="1" applyBorder="1" applyAlignment="1">
      <alignment horizontal="center" vertical="center" wrapText="1"/>
    </xf>
    <xf numFmtId="176" fontId="20" fillId="12" borderId="4" xfId="0" applyNumberFormat="1" applyFont="1" applyFill="1" applyBorder="1" applyAlignment="1">
      <alignment horizontal="center" vertical="top" wrapText="1"/>
    </xf>
    <xf numFmtId="176" fontId="20" fillId="12" borderId="4" xfId="0" applyNumberFormat="1" applyFont="1" applyFill="1" applyBorder="1" applyAlignment="1">
      <alignment horizontal="center" vertical="center" wrapText="1"/>
    </xf>
    <xf numFmtId="176" fontId="21" fillId="12" borderId="4" xfId="0" applyNumberFormat="1" applyFont="1" applyFill="1" applyBorder="1" applyAlignment="1">
      <alignment horizontal="center" vertical="top" wrapText="1"/>
    </xf>
    <xf numFmtId="0" fontId="11" fillId="5" borderId="4" xfId="0" applyFont="1" applyFill="1" applyBorder="1" applyAlignment="1" applyProtection="1">
      <alignment horizontal="center" vertical="center" wrapText="1"/>
    </xf>
    <xf numFmtId="49" fontId="8" fillId="0" borderId="4" xfId="0" applyNumberFormat="1" applyFont="1" applyFill="1" applyBorder="1" applyAlignment="1" applyProtection="1">
      <alignment horizontal="center" vertical="center" wrapText="1"/>
    </xf>
    <xf numFmtId="0" fontId="0" fillId="0" borderId="4" xfId="0" applyBorder="1" applyAlignment="1" applyProtection="1">
      <alignment horizontal="center" vertical="top"/>
    </xf>
    <xf numFmtId="0" fontId="8" fillId="5" borderId="4" xfId="1408" applyFont="1" applyFill="1" applyBorder="1" applyAlignment="1">
      <alignment horizontal="center" vertical="center" wrapText="1"/>
    </xf>
    <xf numFmtId="0" fontId="8" fillId="5" borderId="4" xfId="0" applyFont="1" applyFill="1" applyBorder="1" applyAlignment="1" applyProtection="1">
      <alignment horizontal="center" vertical="center" wrapText="1"/>
    </xf>
    <xf numFmtId="0" fontId="8" fillId="5" borderId="4" xfId="0" applyFont="1" applyFill="1" applyBorder="1" applyAlignment="1">
      <alignment horizontal="center" vertical="center" wrapText="1"/>
    </xf>
    <xf numFmtId="0" fontId="10" fillId="0" borderId="4" xfId="187" applyFont="1" applyFill="1" applyBorder="1" applyAlignment="1" applyProtection="1">
      <alignment horizontal="center" vertical="center"/>
    </xf>
    <xf numFmtId="0" fontId="0" fillId="0" borderId="4" xfId="0" applyBorder="1" applyAlignment="1" applyProtection="1">
      <alignment horizontal="center" vertical="top"/>
    </xf>
    <xf numFmtId="0" fontId="0" fillId="0" borderId="4" xfId="0" applyFont="1" applyBorder="1" applyAlignment="1" applyProtection="1">
      <alignment horizontal="center" vertical="center"/>
    </xf>
    <xf numFmtId="0" fontId="0" fillId="0" borderId="4" xfId="0" applyBorder="1" applyAlignment="1" applyProtection="1">
      <alignment horizontal="center" vertical="center"/>
    </xf>
    <xf numFmtId="0" fontId="10" fillId="5" borderId="4" xfId="187" applyFont="1" applyFill="1" applyBorder="1" applyAlignment="1" applyProtection="1">
      <alignment horizontal="center" vertical="center"/>
    </xf>
    <xf numFmtId="0" fontId="8" fillId="5" borderId="4" xfId="187" applyFont="1" applyFill="1" applyBorder="1" applyAlignment="1" applyProtection="1">
      <alignment horizontal="center" vertical="center"/>
    </xf>
    <xf numFmtId="0" fontId="10" fillId="8" borderId="4" xfId="187" applyFont="1" applyFill="1" applyBorder="1" applyAlignment="1" applyProtection="1">
      <alignment horizontal="center" vertical="center"/>
    </xf>
    <xf numFmtId="0" fontId="11" fillId="0" borderId="4" xfId="0" applyFont="1" applyBorder="1" applyAlignment="1">
      <alignment horizontal="center" vertical="center" wrapText="1"/>
    </xf>
    <xf numFmtId="0" fontId="11" fillId="5" borderId="4" xfId="0" applyFont="1" applyFill="1" applyBorder="1" applyAlignment="1">
      <alignment horizontal="center" vertical="center" wrapText="1"/>
    </xf>
    <xf numFmtId="0" fontId="23" fillId="4" borderId="4" xfId="0" applyFont="1" applyFill="1" applyBorder="1" applyAlignment="1">
      <alignment horizontal="center" vertical="center"/>
    </xf>
    <xf numFmtId="0" fontId="8" fillId="0" borderId="4" xfId="0" applyFont="1" applyFill="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8" fillId="0" borderId="4" xfId="0" applyFont="1" applyFill="1" applyBorder="1" applyAlignment="1" applyProtection="1">
      <alignment horizontal="center" vertical="center"/>
    </xf>
    <xf numFmtId="0" fontId="24" fillId="12" borderId="4" xfId="0" applyFont="1" applyFill="1" applyBorder="1" applyAlignment="1">
      <alignment horizontal="center" vertical="top" wrapText="1"/>
    </xf>
    <xf numFmtId="0" fontId="8" fillId="0" borderId="0" xfId="0" applyFont="1" applyFill="1" applyAlignment="1" applyProtection="1">
      <alignment horizontal="center" vertical="center" wrapText="1"/>
    </xf>
    <xf numFmtId="0" fontId="1" fillId="0" borderId="3" xfId="1446" applyFont="1" applyFill="1" applyBorder="1" applyAlignment="1">
      <alignment horizontal="center" vertical="center"/>
    </xf>
    <xf numFmtId="0" fontId="0" fillId="0" borderId="4" xfId="0" applyFont="1" applyFill="1" applyBorder="1" applyAlignment="1">
      <alignment horizontal="center" vertical="center"/>
    </xf>
    <xf numFmtId="0" fontId="7" fillId="0" borderId="4" xfId="1446" applyFont="1" applyFill="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8" fillId="8" borderId="4" xfId="0" applyFont="1" applyFill="1" applyBorder="1" applyAlignment="1" applyProtection="1">
      <alignment horizontal="center" vertical="center" wrapText="1"/>
    </xf>
    <xf numFmtId="0" fontId="8" fillId="8" borderId="4" xfId="0" applyFont="1" applyFill="1" applyBorder="1" applyAlignment="1">
      <alignment horizontal="center" vertical="center" wrapText="1"/>
    </xf>
    <xf numFmtId="0" fontId="19" fillId="8"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8" fillId="8" borderId="0" xfId="0" applyFont="1" applyFill="1" applyAlignment="1">
      <alignment horizontal="center" vertical="center" wrapText="1"/>
    </xf>
    <xf numFmtId="176" fontId="45" fillId="12" borderId="4" xfId="0" applyNumberFormat="1" applyFont="1" applyFill="1" applyBorder="1" applyAlignment="1">
      <alignment horizontal="center" vertical="top" wrapText="1"/>
    </xf>
  </cellXfs>
  <cellStyles count="14741">
    <cellStyle name="标题 1 2" xfId="12981"/>
    <cellStyle name="标题 1 2 2" xfId="1995"/>
    <cellStyle name="标题 1 2 2 2" xfId="1037"/>
    <cellStyle name="标题 1 2 3" xfId="1181"/>
    <cellStyle name="标题 2 2" xfId="3822"/>
    <cellStyle name="标题 2 2 2" xfId="2593"/>
    <cellStyle name="标题 2 2 2 2" xfId="447"/>
    <cellStyle name="标题 2 2 3" xfId="1852"/>
    <cellStyle name="标题 3 2" xfId="3780"/>
    <cellStyle name="标题 3 2 2" xfId="265"/>
    <cellStyle name="标题 3 2 2 2" xfId="219"/>
    <cellStyle name="标题 3 2 3" xfId="3395"/>
    <cellStyle name="标题 4 2" xfId="403"/>
    <cellStyle name="标题 4 2 2" xfId="872"/>
    <cellStyle name="标题 4 2 2 2" xfId="771"/>
    <cellStyle name="标题 4 2 3" xfId="2812"/>
    <cellStyle name="标题 5" xfId="4243"/>
    <cellStyle name="标题 5 2" xfId="648"/>
    <cellStyle name="标题 5 2 2" xfId="1508"/>
    <cellStyle name="标题 5 3" xfId="296"/>
    <cellStyle name="差 2" xfId="1851"/>
    <cellStyle name="差 2 2" xfId="3386"/>
    <cellStyle name="差 2 2 2" xfId="493"/>
    <cellStyle name="差 2 3" xfId="2447"/>
    <cellStyle name="常规" xfId="0" builtinId="0"/>
    <cellStyle name="常规 10" xfId="1139"/>
    <cellStyle name="常规 10 2" xfId="2365"/>
    <cellStyle name="常规 10 2 2" xfId="1564"/>
    <cellStyle name="常规 10 3" xfId="4181"/>
    <cellStyle name="常规 10 3 2" xfId="3919"/>
    <cellStyle name="常规 10 4" xfId="2718"/>
    <cellStyle name="常规 100" xfId="845"/>
    <cellStyle name="常规 101" xfId="334"/>
    <cellStyle name="常规 102" xfId="8437"/>
    <cellStyle name="常规 103" xfId="7871"/>
    <cellStyle name="常规 104" xfId="8693"/>
    <cellStyle name="常规 105" xfId="10185"/>
    <cellStyle name="常规 106" xfId="14570"/>
    <cellStyle name="常规 107" xfId="177"/>
    <cellStyle name="常规 108" xfId="2347"/>
    <cellStyle name="常规 109" xfId="1980"/>
    <cellStyle name="常规 11" xfId="1341"/>
    <cellStyle name="常规 11 2" xfId="1584"/>
    <cellStyle name="常规 110" xfId="10184"/>
    <cellStyle name="常规 111" xfId="14569"/>
    <cellStyle name="常规 112" xfId="178"/>
    <cellStyle name="常规 113" xfId="2348"/>
    <cellStyle name="常规 114" xfId="1981"/>
    <cellStyle name="常规 115" xfId="2005"/>
    <cellStyle name="常规 116" xfId="2917"/>
    <cellStyle name="常规 117" xfId="2836"/>
    <cellStyle name="常规 118" xfId="664"/>
    <cellStyle name="常规 119" xfId="975"/>
    <cellStyle name="常规 12" xfId="6466"/>
    <cellStyle name="常规 12 2" xfId="1117"/>
    <cellStyle name="常规 120" xfId="2006"/>
    <cellStyle name="常规 121" xfId="2918"/>
    <cellStyle name="常规 122" xfId="2837"/>
    <cellStyle name="常规 123" xfId="665"/>
    <cellStyle name="常规 124" xfId="976"/>
    <cellStyle name="常规 125" xfId="5859"/>
    <cellStyle name="常规 126" xfId="4234"/>
    <cellStyle name="常规 127" xfId="3657"/>
    <cellStyle name="常规 128" xfId="4077"/>
    <cellStyle name="常规 129" xfId="3040"/>
    <cellStyle name="常规 13" xfId="1061"/>
    <cellStyle name="常规 13 2" xfId="3718"/>
    <cellStyle name="常规 130" xfId="5858"/>
    <cellStyle name="常规 131" xfId="4233"/>
    <cellStyle name="常规 132" xfId="3658"/>
    <cellStyle name="常规 133" xfId="4076"/>
    <cellStyle name="常规 134" xfId="3041"/>
    <cellStyle name="常规 135" xfId="278"/>
    <cellStyle name="常规 136" xfId="1968"/>
    <cellStyle name="常规 137" xfId="1383"/>
    <cellStyle name="常规 138" xfId="1016"/>
    <cellStyle name="常规 139" xfId="1743"/>
    <cellStyle name="常规 14" xfId="205"/>
    <cellStyle name="常规 14 2" xfId="2193"/>
    <cellStyle name="常规 140" xfId="277"/>
    <cellStyle name="常规 141" xfId="1967"/>
    <cellStyle name="常规 142" xfId="1382"/>
    <cellStyle name="常规 143" xfId="1015"/>
    <cellStyle name="常规 144" xfId="1742"/>
    <cellStyle name="常规 145" xfId="1593"/>
    <cellStyle name="常规 146" xfId="2554"/>
    <cellStyle name="常规 147" xfId="8772"/>
    <cellStyle name="常规 148" xfId="8777"/>
    <cellStyle name="常规 149" xfId="10200"/>
    <cellStyle name="常规 15" xfId="599"/>
    <cellStyle name="常规 15 2" xfId="1975"/>
    <cellStyle name="常规 150" xfId="1592"/>
    <cellStyle name="常规 151" xfId="2553"/>
    <cellStyle name="常规 152" xfId="8773"/>
    <cellStyle name="常规 153" xfId="8776"/>
    <cellStyle name="常规 154" xfId="10199"/>
    <cellStyle name="常规 155" xfId="11558"/>
    <cellStyle name="常规 156" xfId="12293"/>
    <cellStyle name="常规 157" xfId="6628"/>
    <cellStyle name="常规 16" xfId="3164"/>
    <cellStyle name="常规 16 2" xfId="1992"/>
    <cellStyle name="常规 17" xfId="1046"/>
    <cellStyle name="常规 17 2" xfId="1833"/>
    <cellStyle name="常规 18" xfId="9793"/>
    <cellStyle name="常规 18 2" xfId="4845"/>
    <cellStyle name="常规 19" xfId="9795"/>
    <cellStyle name="常规 19 2" xfId="11327"/>
    <cellStyle name="常规 2" xfId="1408"/>
    <cellStyle name="常规 2 2" xfId="187"/>
    <cellStyle name="常规 2 2 2" xfId="476"/>
    <cellStyle name="常规 2 2 2 2" xfId="672"/>
    <cellStyle name="常规 2 2 2 2 2" xfId="733"/>
    <cellStyle name="常规 2 2 3" xfId="3434"/>
    <cellStyle name="常规 2 2 3 2" xfId="3704"/>
    <cellStyle name="常规 2 2 4" xfId="1233"/>
    <cellStyle name="常规 2 2 5" xfId="2179"/>
    <cellStyle name="常规 2 2 6" xfId="745"/>
    <cellStyle name="常规 2 3" xfId="776"/>
    <cellStyle name="常规 2 3 2" xfId="1039"/>
    <cellStyle name="常规 2 3 3" xfId="1281"/>
    <cellStyle name="常规 2 3 3 2" xfId="4771"/>
    <cellStyle name="常规 2 3 4" xfId="4605"/>
    <cellStyle name="常规 2 4" xfId="2068"/>
    <cellStyle name="常规 2 4 2" xfId="3061"/>
    <cellStyle name="常规 2 5" xfId="1484"/>
    <cellStyle name="常规 2 6" xfId="1923"/>
    <cellStyle name="常规 20" xfId="600"/>
    <cellStyle name="常规 20 2" xfId="1976"/>
    <cellStyle name="常规 21" xfId="3163"/>
    <cellStyle name="常规 21 2" xfId="1991"/>
    <cellStyle name="常规 22" xfId="1045"/>
    <cellStyle name="常规 22 2" xfId="1832"/>
    <cellStyle name="常规 23" xfId="9792"/>
    <cellStyle name="常规 23 2" xfId="4844"/>
    <cellStyle name="常规 24" xfId="9796"/>
    <cellStyle name="常规 24 2" xfId="11328"/>
    <cellStyle name="常规 25" xfId="8088"/>
    <cellStyle name="常规 25 2" xfId="7610"/>
    <cellStyle name="常规 26" xfId="14192"/>
    <cellStyle name="常规 26 2" xfId="31"/>
    <cellStyle name="常规 27" xfId="2216"/>
    <cellStyle name="常规 27 2" xfId="1455"/>
    <cellStyle name="常规 28" xfId="223"/>
    <cellStyle name="常规 28 2" xfId="3588"/>
    <cellStyle name="常规 29" xfId="662"/>
    <cellStyle name="常规 29 2" xfId="3442"/>
    <cellStyle name="常规 3" xfId="1066"/>
    <cellStyle name="常规 3 2" xfId="2779"/>
    <cellStyle name="常规 3 2 2" xfId="356"/>
    <cellStyle name="常规 3 2 2 2" xfId="2799"/>
    <cellStyle name="常规 30" xfId="8089"/>
    <cellStyle name="常规 30 2" xfId="7611"/>
    <cellStyle name="常规 31" xfId="14193"/>
    <cellStyle name="常规 31 2" xfId="32"/>
    <cellStyle name="常规 32" xfId="2217"/>
    <cellStyle name="常规 32 2" xfId="1454"/>
    <cellStyle name="常规 33" xfId="222"/>
    <cellStyle name="常规 33 2" xfId="3589"/>
    <cellStyle name="常规 34" xfId="661"/>
    <cellStyle name="常规 34 2" xfId="3441"/>
    <cellStyle name="常规 35" xfId="3584"/>
    <cellStyle name="常规 35 2" xfId="4374"/>
    <cellStyle name="常规 36" xfId="486"/>
    <cellStyle name="常规 36 2" xfId="3291"/>
    <cellStyle name="常规 37" xfId="480"/>
    <cellStyle name="常规 37 2" xfId="3811"/>
    <cellStyle name="常规 38" xfId="3827"/>
    <cellStyle name="常规 39" xfId="2"/>
    <cellStyle name="常规 39 2" xfId="1817"/>
    <cellStyle name="常规 4" xfId="1492"/>
    <cellStyle name="常规 4 2" xfId="2398"/>
    <cellStyle name="常规 4 2 2" xfId="1567"/>
    <cellStyle name="常规 4 2 2 2" xfId="4109"/>
    <cellStyle name="常规 4 2 2 3" xfId="63"/>
    <cellStyle name="常规 4 2 2 3 2" xfId="8267"/>
    <cellStyle name="常规 4 2 2 4" xfId="621"/>
    <cellStyle name="常规 4 2 2 5" xfId="256"/>
    <cellStyle name="常规 4 2 3" xfId="849"/>
    <cellStyle name="常规 4 2 3 2" xfId="623"/>
    <cellStyle name="常规 4 2 4" xfId="332"/>
    <cellStyle name="常规 4 2 5" xfId="371"/>
    <cellStyle name="常规 4 2 6" xfId="193"/>
    <cellStyle name="常规 4 3" xfId="1285"/>
    <cellStyle name="常规 4 3 2" xfId="1740"/>
    <cellStyle name="常规 4 3 2 2" xfId="13328"/>
    <cellStyle name="常规 4 3 3" xfId="1597"/>
    <cellStyle name="常规 4 3 3 2" xfId="1032"/>
    <cellStyle name="常规 4 3 4" xfId="2556"/>
    <cellStyle name="常规 4 3 4 2" xfId="1714"/>
    <cellStyle name="常规 4 4" xfId="1569"/>
    <cellStyle name="常规 4 5" xfId="846"/>
    <cellStyle name="常规 40" xfId="3585"/>
    <cellStyle name="常规 40 2" xfId="4373"/>
    <cellStyle name="常规 41" xfId="487"/>
    <cellStyle name="常规 41 2" xfId="3292"/>
    <cellStyle name="常规 42" xfId="481"/>
    <cellStyle name="常规 42 2" xfId="3812"/>
    <cellStyle name="常规 43" xfId="3828"/>
    <cellStyle name="常规 43 2" xfId="430"/>
    <cellStyle name="常规 43 2 2" xfId="11387"/>
    <cellStyle name="常规 43 2 3" xfId="2225"/>
    <cellStyle name="常规 43 3" xfId="764"/>
    <cellStyle name="常规 43 3 2" xfId="11401"/>
    <cellStyle name="常规 43 4" xfId="911"/>
    <cellStyle name="常规 43 5" xfId="1148"/>
    <cellStyle name="常规 43 6" xfId="452"/>
    <cellStyle name="常规 43 7" xfId="4127"/>
    <cellStyle name="常规 44" xfId="3"/>
    <cellStyle name="常规 44 2" xfId="1818"/>
    <cellStyle name="常规 45" xfId="5080"/>
    <cellStyle name="常规 45 2" xfId="379"/>
    <cellStyle name="常规 46" xfId="4266"/>
    <cellStyle name="常规 46 2" xfId="289"/>
    <cellStyle name="常规 47" xfId="12351"/>
    <cellStyle name="常规 47 2" xfId="2326"/>
    <cellStyle name="常规 48" xfId="12368"/>
    <cellStyle name="常规 48 2" xfId="3520"/>
    <cellStyle name="常规 49" xfId="8712"/>
    <cellStyle name="常规 49 2" xfId="66"/>
    <cellStyle name="常规 5" xfId="1203"/>
    <cellStyle name="常规 5 2" xfId="1381"/>
    <cellStyle name="常规 5 2 2" xfId="72"/>
    <cellStyle name="常规 5 3" xfId="1014"/>
    <cellStyle name="常规 5 3 2" xfId="470"/>
    <cellStyle name="常规 5 4" xfId="1741"/>
    <cellStyle name="常规 5 4 2" xfId="531"/>
    <cellStyle name="常规 5 5" xfId="1591"/>
    <cellStyle name="常规 5 5 2" xfId="12285"/>
    <cellStyle name="常规 50" xfId="5079"/>
    <cellStyle name="常规 50 2" xfId="380"/>
    <cellStyle name="常规 51" xfId="4267"/>
    <cellStyle name="常规 51 2" xfId="288"/>
    <cellStyle name="常规 52" xfId="12350"/>
    <cellStyle name="常规 52 2" xfId="2327"/>
    <cellStyle name="常规 53" xfId="12369"/>
    <cellStyle name="常规 53 2" xfId="3519"/>
    <cellStyle name="常规 54" xfId="8711"/>
    <cellStyle name="常规 54 2" xfId="65"/>
    <cellStyle name="常规 55" xfId="13302"/>
    <cellStyle name="常规 56" xfId="14179"/>
    <cellStyle name="常规 57" xfId="14200"/>
    <cellStyle name="常规 58" xfId="13494"/>
    <cellStyle name="常规 59" xfId="13375"/>
    <cellStyle name="常规 6" xfId="52"/>
    <cellStyle name="常规 6 2" xfId="2660"/>
    <cellStyle name="常规 6 2 2" xfId="396"/>
    <cellStyle name="常规 6 3" xfId="2900"/>
    <cellStyle name="常规 6 4" xfId="4108"/>
    <cellStyle name="常规 6 5" xfId="61"/>
    <cellStyle name="常规 6 6" xfId="13722"/>
    <cellStyle name="常规 6 6 2" xfId="1325"/>
    <cellStyle name="常规 60" xfId="13301"/>
    <cellStyle name="常规 61" xfId="14178"/>
    <cellStyle name="常规 62" xfId="14201"/>
    <cellStyle name="常规 63" xfId="13495"/>
    <cellStyle name="常规 64" xfId="13374"/>
    <cellStyle name="常规 65" xfId="13506"/>
    <cellStyle name="常规 66" xfId="1167"/>
    <cellStyle name="常规 67" xfId="1312"/>
    <cellStyle name="常规 68" xfId="1610"/>
    <cellStyle name="常规 69" xfId="2189"/>
    <cellStyle name="常规 7" xfId="1446"/>
    <cellStyle name="常规 7 2" xfId="4278"/>
    <cellStyle name="常规 7 2 2" xfId="1099"/>
    <cellStyle name="常规 7 3" xfId="4420"/>
    <cellStyle name="常规 7 3 2" xfId="3800"/>
    <cellStyle name="常规 7 4" xfId="625"/>
    <cellStyle name="常规 70" xfId="13505"/>
    <cellStyle name="常规 71" xfId="1166"/>
    <cellStyle name="常规 72" xfId="1311"/>
    <cellStyle name="常规 73" xfId="1611"/>
    <cellStyle name="常规 74" xfId="2190"/>
    <cellStyle name="常规 75" xfId="1612"/>
    <cellStyle name="常规 76" xfId="1664"/>
    <cellStyle name="常规 77" xfId="1775"/>
    <cellStyle name="常规 78" xfId="1468"/>
    <cellStyle name="常规 79" xfId="1387"/>
    <cellStyle name="常规 8" xfId="1394"/>
    <cellStyle name="常规 8 2" xfId="2941"/>
    <cellStyle name="常规 8 2 10" xfId="6197"/>
    <cellStyle name="常规 8 2 11" xfId="368"/>
    <cellStyle name="常规 8 2 12" xfId="2860"/>
    <cellStyle name="常规 8 2 2" xfId="993"/>
    <cellStyle name="常规 8 2 2 2" xfId="2565"/>
    <cellStyle name="常规 8 2 2 2 2" xfId="984"/>
    <cellStyle name="常规 8 2 2 2 3" xfId="1095"/>
    <cellStyle name="常规 8 2 2 3" xfId="5397"/>
    <cellStyle name="常规 8 2 2 3 2" xfId="2622"/>
    <cellStyle name="常规 8 2 2 4" xfId="4302"/>
    <cellStyle name="常规 8 2 2 5" xfId="5613"/>
    <cellStyle name="常规 8 2 3" xfId="13757"/>
    <cellStyle name="常规 8 2 3 2" xfId="3153"/>
    <cellStyle name="常规 8 2 3 2 2" xfId="876"/>
    <cellStyle name="常规 8 2 3 2 3" xfId="2815"/>
    <cellStyle name="常规 8 2 3 3" xfId="69"/>
    <cellStyle name="常规 8 2 3 3 2" xfId="12149"/>
    <cellStyle name="常规 8 2 3 4" xfId="9883"/>
    <cellStyle name="常规 8 2 3 5" xfId="6441"/>
    <cellStyle name="常规 8 2 4" xfId="1305"/>
    <cellStyle name="常规 8 2 4 2" xfId="10807"/>
    <cellStyle name="常规 8 2 4 2 2" xfId="2827"/>
    <cellStyle name="常规 8 2 4 2 3" xfId="2514"/>
    <cellStyle name="常规 8 2 4 3" xfId="4461"/>
    <cellStyle name="常规 8 2 4 3 2" xfId="113"/>
    <cellStyle name="常规 8 2 4 4" xfId="10814"/>
    <cellStyle name="常规 8 2 4 5" xfId="13679"/>
    <cellStyle name="常规 8 2 5" xfId="1245"/>
    <cellStyle name="常规 8 2 5 2" xfId="3472"/>
    <cellStyle name="常规 8 2 5 2 2" xfId="2586"/>
    <cellStyle name="常规 8 2 5 2 3" xfId="1686"/>
    <cellStyle name="常规 8 2 5 3" xfId="4561"/>
    <cellStyle name="常规 8 2 5 3 2" xfId="1717"/>
    <cellStyle name="常规 8 2 5 4" xfId="3508"/>
    <cellStyle name="常规 8 2 5 5" xfId="3615"/>
    <cellStyle name="常规 8 2 6" xfId="318"/>
    <cellStyle name="常规 8 2 6 2" xfId="5821"/>
    <cellStyle name="常规 8 2 6 2 2" xfId="2064"/>
    <cellStyle name="常规 8 2 6 3" xfId="2077"/>
    <cellStyle name="常规 8 2 6 4" xfId="1299"/>
    <cellStyle name="常规 8 2 7" xfId="1315"/>
    <cellStyle name="常规 8 2 7 2" xfId="4003"/>
    <cellStyle name="常规 8 2 7 3" xfId="6606"/>
    <cellStyle name="常规 8 2 8" xfId="2526"/>
    <cellStyle name="常规 8 2 8 2" xfId="6700"/>
    <cellStyle name="常规 8 2 9" xfId="1622"/>
    <cellStyle name="常规 8 3" xfId="97"/>
    <cellStyle name="常规 8 3 2" xfId="1144"/>
    <cellStyle name="常规 8 3 2 2" xfId="3080"/>
    <cellStyle name="常规 8 3 3" xfId="1901"/>
    <cellStyle name="常规 8 3 3 2" xfId="2324"/>
    <cellStyle name="常规 8 3 3 3" xfId="1965"/>
    <cellStyle name="常规 8 3 4" xfId="459"/>
    <cellStyle name="常规 8 3 5" xfId="230"/>
    <cellStyle name="常规 8 4" xfId="2668"/>
    <cellStyle name="常规 8 4 2" xfId="969"/>
    <cellStyle name="常规 8 5" xfId="706"/>
    <cellStyle name="常规 80" xfId="1613"/>
    <cellStyle name="常规 81" xfId="1665"/>
    <cellStyle name="常规 82" xfId="1776"/>
    <cellStyle name="常规 83" xfId="1467"/>
    <cellStyle name="常规 84" xfId="1388"/>
    <cellStyle name="常规 85" xfId="81"/>
    <cellStyle name="常规 86" xfId="1797"/>
    <cellStyle name="常规 87" xfId="1209"/>
    <cellStyle name="常规 88" xfId="4671"/>
    <cellStyle name="常规 89" xfId="6427"/>
    <cellStyle name="常规 9" xfId="2416"/>
    <cellStyle name="常规 9 2" xfId="3889"/>
    <cellStyle name="常规 9 2 10" xfId="8020"/>
    <cellStyle name="常规 9 2 11" xfId="7390"/>
    <cellStyle name="常规 9 2 12" xfId="12951"/>
    <cellStyle name="常规 9 2 2" xfId="251"/>
    <cellStyle name="常规 9 2 2 2" xfId="1158"/>
    <cellStyle name="常规 9 2 2 2 2" xfId="1190"/>
    <cellStyle name="常规 9 2 2 2 3" xfId="3745"/>
    <cellStyle name="常规 9 2 2 3" xfId="2359"/>
    <cellStyle name="常规 9 2 2 3 2" xfId="410"/>
    <cellStyle name="常规 9 2 2 4" xfId="2146"/>
    <cellStyle name="常规 9 2 2 5" xfId="2154"/>
    <cellStyle name="常规 9 2 3" xfId="6012"/>
    <cellStyle name="常规 9 2 3 2" xfId="1689"/>
    <cellStyle name="常规 9 2 3 2 2" xfId="1471"/>
    <cellStyle name="常规 9 2 3 2 3" xfId="1239"/>
    <cellStyle name="常规 9 2 3 3" xfId="584"/>
    <cellStyle name="常规 9 2 3 3 2" xfId="2423"/>
    <cellStyle name="常规 9 2 3 4" xfId="2825"/>
    <cellStyle name="常规 9 2 3 5" xfId="2512"/>
    <cellStyle name="常规 9 2 4" xfId="6016"/>
    <cellStyle name="常规 9 2 4 2" xfId="651"/>
    <cellStyle name="常规 9 2 4 2 2" xfId="1171"/>
    <cellStyle name="常规 9 2 4 2 3" xfId="5948"/>
    <cellStyle name="常规 9 2 4 3" xfId="931"/>
    <cellStyle name="常规 9 2 4 3 2" xfId="1482"/>
    <cellStyle name="常规 9 2 4 4" xfId="111"/>
    <cellStyle name="常规 9 2 4 5" xfId="1377"/>
    <cellStyle name="常规 9 2 5" xfId="18"/>
    <cellStyle name="常规 9 2 5 2" xfId="885"/>
    <cellStyle name="常规 9 2 5 2 2" xfId="191"/>
    <cellStyle name="常规 9 2 5 2 3" xfId="5491"/>
    <cellStyle name="常规 9 2 5 3" xfId="2140"/>
    <cellStyle name="常规 9 2 5 3 2" xfId="5695"/>
    <cellStyle name="常规 9 2 5 4" xfId="1495"/>
    <cellStyle name="常规 9 2 5 5" xfId="5911"/>
    <cellStyle name="常规 9 2 6" xfId="428"/>
    <cellStyle name="常规 9 2 6 2" xfId="3382"/>
    <cellStyle name="常规 9 2 6 2 2" xfId="454"/>
    <cellStyle name="常规 9 2 6 3" xfId="2224"/>
    <cellStyle name="常规 9 2 6 4" xfId="2306"/>
    <cellStyle name="常规 9 2 7" xfId="766"/>
    <cellStyle name="常规 9 2 7 2" xfId="6945"/>
    <cellStyle name="常规 9 2 7 3" xfId="6946"/>
    <cellStyle name="常规 9 2 8" xfId="9624"/>
    <cellStyle name="常规 9 2 8 2" xfId="5628"/>
    <cellStyle name="常规 9 2 9" xfId="8700"/>
    <cellStyle name="常规 9 3" xfId="1008"/>
    <cellStyle name="常规 9 3 2" xfId="680"/>
    <cellStyle name="常规 9 3 2 2" xfId="214"/>
    <cellStyle name="常规 9 3 3" xfId="1733"/>
    <cellStyle name="常规 9 3 3 2" xfId="261"/>
    <cellStyle name="常规 9 3 3 3" xfId="386"/>
    <cellStyle name="常规 9 3 4" xfId="209"/>
    <cellStyle name="常规 9 3 5" xfId="644"/>
    <cellStyle name="常规 9 4" xfId="3893"/>
    <cellStyle name="常规 9 4 2" xfId="3665"/>
    <cellStyle name="常规 9 5" xfId="4381"/>
    <cellStyle name="常规 90" xfId="80"/>
    <cellStyle name="常规 91" xfId="1796"/>
    <cellStyle name="常规 92" xfId="1210"/>
    <cellStyle name="常规 93" xfId="4670"/>
    <cellStyle name="常规 94" xfId="6428"/>
    <cellStyle name="常规 95" xfId="6384"/>
    <cellStyle name="常规 96" xfId="6747"/>
    <cellStyle name="常规 97" xfId="6775"/>
    <cellStyle name="常规 98" xfId="6830"/>
    <cellStyle name="常规 99" xfId="6846"/>
    <cellStyle name="好 2" xfId="1397"/>
    <cellStyle name="好 2 2" xfId="3638"/>
    <cellStyle name="好 2 2 2" xfId="10607"/>
    <cellStyle name="好 2 3" xfId="2378"/>
    <cellStyle name="汇总 2" xfId="2498"/>
    <cellStyle name="汇总 2 10" xfId="2256"/>
    <cellStyle name="汇总 2 11" xfId="2212"/>
    <cellStyle name="汇总 2 12" xfId="7668"/>
    <cellStyle name="汇总 2 13" xfId="7669"/>
    <cellStyle name="汇总 2 14" xfId="7675"/>
    <cellStyle name="汇总 2 15" xfId="7678"/>
    <cellStyle name="汇总 2 16" xfId="7682"/>
    <cellStyle name="汇总 2 2" xfId="6316"/>
    <cellStyle name="汇总 2 2 10" xfId="378"/>
    <cellStyle name="汇总 2 2 11" xfId="1884"/>
    <cellStyle name="汇总 2 2 12" xfId="4884"/>
    <cellStyle name="汇总 2 2 13" xfId="4434"/>
    <cellStyle name="汇总 2 2 14" xfId="4194"/>
    <cellStyle name="汇总 2 2 15" xfId="3039"/>
    <cellStyle name="汇总 2 2 2" xfId="12504"/>
    <cellStyle name="汇总 2 2 2 10" xfId="2059"/>
    <cellStyle name="汇总 2 2 2 10 10" xfId="344"/>
    <cellStyle name="汇总 2 2 2 10 11" xfId="198"/>
    <cellStyle name="汇总 2 2 2 10 2" xfId="349"/>
    <cellStyle name="汇总 2 2 2 10 3" xfId="362"/>
    <cellStyle name="汇总 2 2 2 10 4" xfId="6213"/>
    <cellStyle name="汇总 2 2 2 10 5" xfId="11459"/>
    <cellStyle name="汇总 2 2 2 10 6" xfId="116"/>
    <cellStyle name="汇总 2 2 2 10 7" xfId="572"/>
    <cellStyle name="汇总 2 2 2 10 8" xfId="1827"/>
    <cellStyle name="汇总 2 2 2 10 9" xfId="2262"/>
    <cellStyle name="汇总 2 2 2 11" xfId="2199"/>
    <cellStyle name="汇总 2 2 2 11 10" xfId="3049"/>
    <cellStyle name="汇总 2 2 2 11 11" xfId="441"/>
    <cellStyle name="汇总 2 2 2 11 2" xfId="893"/>
    <cellStyle name="汇总 2 2 2 11 3" xfId="2158"/>
    <cellStyle name="汇总 2 2 2 11 4" xfId="5299"/>
    <cellStyle name="汇总 2 2 2 11 5" xfId="1219"/>
    <cellStyle name="汇总 2 2 2 11 6" xfId="1911"/>
    <cellStyle name="汇总 2 2 2 11 7" xfId="1343"/>
    <cellStyle name="汇总 2 2 2 11 8" xfId="55"/>
    <cellStyle name="汇总 2 2 2 11 9" xfId="7466"/>
    <cellStyle name="汇总 2 2 2 12" xfId="1101"/>
    <cellStyle name="汇总 2 2 2 12 10" xfId="1711"/>
    <cellStyle name="汇总 2 2 2 12 11" xfId="617"/>
    <cellStyle name="汇总 2 2 2 12 2" xfId="1932"/>
    <cellStyle name="汇总 2 2 2 12 3" xfId="2202"/>
    <cellStyle name="汇总 2 2 2 12 4" xfId="817"/>
    <cellStyle name="汇总 2 2 2 12 5" xfId="998"/>
    <cellStyle name="汇总 2 2 2 12 6" xfId="1579"/>
    <cellStyle name="汇总 2 2 2 12 7" xfId="1301"/>
    <cellStyle name="汇总 2 2 2 12 8" xfId="1242"/>
    <cellStyle name="汇总 2 2 2 12 9" xfId="317"/>
    <cellStyle name="汇总 2 2 2 13" xfId="2796"/>
    <cellStyle name="汇总 2 2 2 14" xfId="2569"/>
    <cellStyle name="汇总 2 2 2 15" xfId="2473"/>
    <cellStyle name="汇总 2 2 2 16" xfId="2249"/>
    <cellStyle name="汇总 2 2 2 17" xfId="1193"/>
    <cellStyle name="汇总 2 2 2 18" xfId="2795"/>
    <cellStyle name="汇总 2 2 2 19" xfId="7544"/>
    <cellStyle name="汇总 2 2 2 2" xfId="5241"/>
    <cellStyle name="汇总 2 2 2 2 10" xfId="1295"/>
    <cellStyle name="汇总 2 2 2 2 10 10" xfId="2742"/>
    <cellStyle name="汇总 2 2 2 2 10 11" xfId="7730"/>
    <cellStyle name="汇总 2 2 2 2 10 2" xfId="2165"/>
    <cellStyle name="汇总 2 2 2 2 10 3" xfId="13244"/>
    <cellStyle name="汇总 2 2 2 2 10 4" xfId="6840"/>
    <cellStyle name="汇总 2 2 2 2 10 5" xfId="6843"/>
    <cellStyle name="汇总 2 2 2 2 10 6" xfId="1133"/>
    <cellStyle name="汇总 2 2 2 2 10 7" xfId="939"/>
    <cellStyle name="汇总 2 2 2 2 10 8" xfId="4179"/>
    <cellStyle name="汇总 2 2 2 2 10 9" xfId="3103"/>
    <cellStyle name="汇总 2 2 2 2 11" xfId="512"/>
    <cellStyle name="汇总 2 2 2 2 11 10" xfId="5980"/>
    <cellStyle name="汇总 2 2 2 2 11 11" xfId="4269"/>
    <cellStyle name="汇总 2 2 2 2 11 2" xfId="7345"/>
    <cellStyle name="汇总 2 2 2 2 11 3" xfId="10247"/>
    <cellStyle name="汇总 2 2 2 2 11 4" xfId="12140"/>
    <cellStyle name="汇总 2 2 2 2 11 5" xfId="11131"/>
    <cellStyle name="汇总 2 2 2 2 11 6" xfId="11156"/>
    <cellStyle name="汇总 2 2 2 2 11 7" xfId="9461"/>
    <cellStyle name="汇总 2 2 2 2 11 8" xfId="11757"/>
    <cellStyle name="汇总 2 2 2 2 11 9" xfId="2739"/>
    <cellStyle name="汇总 2 2 2 2 12" xfId="9439"/>
    <cellStyle name="汇总 2 2 2 2 13" xfId="3793"/>
    <cellStyle name="汇总 2 2 2 2 14" xfId="2503"/>
    <cellStyle name="汇总 2 2 2 2 15" xfId="1823"/>
    <cellStyle name="汇总 2 2 2 2 16" xfId="2258"/>
    <cellStyle name="汇总 2 2 2 2 17" xfId="3974"/>
    <cellStyle name="汇总 2 2 2 2 18" xfId="1676"/>
    <cellStyle name="汇总 2 2 2 2 19" xfId="850"/>
    <cellStyle name="汇总 2 2 2 2 2" xfId="5039"/>
    <cellStyle name="汇总 2 2 2 2 2 10" xfId="2790"/>
    <cellStyle name="汇总 2 2 2 2 2 11" xfId="6217"/>
    <cellStyle name="汇总 2 2 2 2 2 12" xfId="1374"/>
    <cellStyle name="汇总 2 2 2 2 2 13" xfId="3220"/>
    <cellStyle name="汇总 2 2 2 2 2 14" xfId="3851"/>
    <cellStyle name="汇总 2 2 2 2 2 15" xfId="48"/>
    <cellStyle name="汇总 2 2 2 2 2 2" xfId="9321"/>
    <cellStyle name="汇总 2 2 2 2 2 2 10" xfId="7968"/>
    <cellStyle name="汇总 2 2 2 2 2 2 11" xfId="7974"/>
    <cellStyle name="汇总 2 2 2 2 2 2 2" xfId="2808"/>
    <cellStyle name="汇总 2 2 2 2 2 2 3" xfId="2515"/>
    <cellStyle name="汇总 2 2 2 2 2 2 4" xfId="879"/>
    <cellStyle name="汇总 2 2 2 2 2 2 5" xfId="2787"/>
    <cellStyle name="汇总 2 2 2 2 2 2 6" xfId="6008"/>
    <cellStyle name="汇总 2 2 2 2 2 2 7" xfId="6212"/>
    <cellStyle name="汇总 2 2 2 2 2 2 8" xfId="11460"/>
    <cellStyle name="汇总 2 2 2 2 2 2 9" xfId="2045"/>
    <cellStyle name="汇总 2 2 2 2 2 3" xfId="10323"/>
    <cellStyle name="汇总 2 2 2 2 2 3 10" xfId="3167"/>
    <cellStyle name="汇总 2 2 2 2 2 3 11" xfId="2873"/>
    <cellStyle name="汇总 2 2 2 2 2 3 2" xfId="1768"/>
    <cellStyle name="汇总 2 2 2 2 2 3 3" xfId="14077"/>
    <cellStyle name="汇总 2 2 2 2 2 3 4" xfId="13060"/>
    <cellStyle name="汇总 2 2 2 2 2 3 5" xfId="2722"/>
    <cellStyle name="汇总 2 2 2 2 2 3 6" xfId="3594"/>
    <cellStyle name="汇总 2 2 2 2 2 3 7" xfId="5298"/>
    <cellStyle name="汇总 2 2 2 2 2 3 8" xfId="4655"/>
    <cellStyle name="汇总 2 2 2 2 2 3 9" xfId="1915"/>
    <cellStyle name="汇总 2 2 2 2 2 4" xfId="10326"/>
    <cellStyle name="汇总 2 2 2 2 2 4 10" xfId="4846"/>
    <cellStyle name="汇总 2 2 2 2 2 4 11" xfId="2442"/>
    <cellStyle name="汇总 2 2 2 2 2 4 2" xfId="6432"/>
    <cellStyle name="汇总 2 2 2 2 2 4 3" xfId="2970"/>
    <cellStyle name="汇总 2 2 2 2 2 4 4" xfId="12166"/>
    <cellStyle name="汇总 2 2 2 2 2 4 5" xfId="11011"/>
    <cellStyle name="汇总 2 2 2 2 2 4 6" xfId="3353"/>
    <cellStyle name="汇总 2 2 2 2 2 4 7" xfId="3362"/>
    <cellStyle name="汇总 2 2 2 2 2 4 8" xfId="2992"/>
    <cellStyle name="汇总 2 2 2 2 2 4 9" xfId="2303"/>
    <cellStyle name="汇总 2 2 2 2 2 5" xfId="10327"/>
    <cellStyle name="汇总 2 2 2 2 2 5 10" xfId="5895"/>
    <cellStyle name="汇总 2 2 2 2 2 5 11" xfId="4479"/>
    <cellStyle name="汇总 2 2 2 2 2 5 2" xfId="3066"/>
    <cellStyle name="汇总 2 2 2 2 2 5 3" xfId="8818"/>
    <cellStyle name="汇总 2 2 2 2 2 5 4" xfId="7536"/>
    <cellStyle name="汇总 2 2 2 2 2 5 5" xfId="7545"/>
    <cellStyle name="汇总 2 2 2 2 2 5 6" xfId="7551"/>
    <cellStyle name="汇总 2 2 2 2 2 5 7" xfId="6362"/>
    <cellStyle name="汇总 2 2 2 2 2 5 8" xfId="6366"/>
    <cellStyle name="汇总 2 2 2 2 2 5 9" xfId="6369"/>
    <cellStyle name="汇总 2 2 2 2 2 6" xfId="10329"/>
    <cellStyle name="汇总 2 2 2 2 2 7" xfId="5244"/>
    <cellStyle name="汇总 2 2 2 2 2 8" xfId="5252"/>
    <cellStyle name="汇总 2 2 2 2 2 9" xfId="10955"/>
    <cellStyle name="汇总 2 2 2 2 20" xfId="1824"/>
    <cellStyle name="汇总 2 2 2 2 21" xfId="2259"/>
    <cellStyle name="汇总 2 2 2 2 3" xfId="3708"/>
    <cellStyle name="汇总 2 2 2 2 3 10" xfId="1487"/>
    <cellStyle name="汇总 2 2 2 2 3 11" xfId="3182"/>
    <cellStyle name="汇总 2 2 2 2 3 12" xfId="3342"/>
    <cellStyle name="汇总 2 2 2 2 3 13" xfId="1337"/>
    <cellStyle name="汇总 2 2 2 2 3 14" xfId="3195"/>
    <cellStyle name="汇总 2 2 2 2 3 15" xfId="4392"/>
    <cellStyle name="汇总 2 2 2 2 3 2" xfId="10381"/>
    <cellStyle name="汇总 2 2 2 2 3 2 10" xfId="10258"/>
    <cellStyle name="汇总 2 2 2 2 3 2 11" xfId="2491"/>
    <cellStyle name="汇总 2 2 2 2 3 2 2" xfId="642"/>
    <cellStyle name="汇总 2 2 2 2 3 2 3" xfId="36"/>
    <cellStyle name="汇总 2 2 2 2 3 2 4" xfId="182"/>
    <cellStyle name="汇总 2 2 2 2 3 2 5" xfId="185"/>
    <cellStyle name="汇总 2 2 2 2 3 2 6" xfId="2153"/>
    <cellStyle name="汇总 2 2 2 2 3 2 7" xfId="2638"/>
    <cellStyle name="汇总 2 2 2 2 3 2 8" xfId="3217"/>
    <cellStyle name="汇总 2 2 2 2 3 2 9" xfId="12555"/>
    <cellStyle name="汇总 2 2 2 2 3 3" xfId="10386"/>
    <cellStyle name="汇总 2 2 2 2 3 3 10" xfId="3143"/>
    <cellStyle name="汇总 2 2 2 2 3 3 11" xfId="13446"/>
    <cellStyle name="汇总 2 2 2 2 3 3 2" xfId="2548"/>
    <cellStyle name="汇总 2 2 2 2 3 3 3" xfId="1434"/>
    <cellStyle name="汇总 2 2 2 2 3 3 4" xfId="1265"/>
    <cellStyle name="汇总 2 2 2 2 3 3 5" xfId="266"/>
    <cellStyle name="汇总 2 2 2 2 3 3 6" xfId="1236"/>
    <cellStyle name="汇总 2 2 2 2 3 3 7" xfId="604"/>
    <cellStyle name="汇总 2 2 2 2 3 3 8" xfId="798"/>
    <cellStyle name="汇总 2 2 2 2 3 3 9" xfId="716"/>
    <cellStyle name="汇总 2 2 2 2 3 4" xfId="10333"/>
    <cellStyle name="汇总 2 2 2 2 3 4 10" xfId="125"/>
    <cellStyle name="汇总 2 2 2 2 3 4 11" xfId="3247"/>
    <cellStyle name="汇总 2 2 2 2 3 4 2" xfId="284"/>
    <cellStyle name="汇总 2 2 2 2 3 4 3" xfId="3253"/>
    <cellStyle name="汇总 2 2 2 2 3 4 4" xfId="789"/>
    <cellStyle name="汇总 2 2 2 2 3 4 5" xfId="780"/>
    <cellStyle name="汇总 2 2 2 2 3 4 6" xfId="1344"/>
    <cellStyle name="汇总 2 2 2 2 3 4 7" xfId="3198"/>
    <cellStyle name="汇总 2 2 2 2 3 4 8" xfId="3118"/>
    <cellStyle name="汇总 2 2 2 2 3 4 9" xfId="305"/>
    <cellStyle name="汇总 2 2 2 2 3 5" xfId="4522"/>
    <cellStyle name="汇总 2 2 2 2 3 5 10" xfId="3509"/>
    <cellStyle name="汇总 2 2 2 2 3 5 11" xfId="7"/>
    <cellStyle name="汇总 2 2 2 2 3 5 2" xfId="9279"/>
    <cellStyle name="汇总 2 2 2 2 3 5 3" xfId="9295"/>
    <cellStyle name="汇总 2 2 2 2 3 5 4" xfId="6391"/>
    <cellStyle name="汇总 2 2 2 2 3 5 5" xfId="6393"/>
    <cellStyle name="汇总 2 2 2 2 3 5 6" xfId="9054"/>
    <cellStyle name="汇总 2 2 2 2 3 5 7" xfId="6396"/>
    <cellStyle name="汇总 2 2 2 2 3 5 8" xfId="6399"/>
    <cellStyle name="汇总 2 2 2 2 3 5 9" xfId="6401"/>
    <cellStyle name="汇总 2 2 2 2 3 6" xfId="3336"/>
    <cellStyle name="汇总 2 2 2 2 3 7" xfId="1284"/>
    <cellStyle name="汇总 2 2 2 2 3 8" xfId="3871"/>
    <cellStyle name="汇总 2 2 2 2 3 9" xfId="3361"/>
    <cellStyle name="汇总 2 2 2 2 4" xfId="3722"/>
    <cellStyle name="汇总 2 2 2 2 4 10" xfId="3613"/>
    <cellStyle name="汇总 2 2 2 2 4 11" xfId="4027"/>
    <cellStyle name="汇总 2 2 2 2 4 12" xfId="4046"/>
    <cellStyle name="汇总 2 2 2 2 4 13" xfId="4068"/>
    <cellStyle name="汇总 2 2 2 2 4 14" xfId="4886"/>
    <cellStyle name="汇总 2 2 2 2 4 15" xfId="9881"/>
    <cellStyle name="汇总 2 2 2 2 4 2" xfId="13228"/>
    <cellStyle name="汇总 2 2 2 2 4 2 10" xfId="4230"/>
    <cellStyle name="汇总 2 2 2 2 4 2 11" xfId="1732"/>
    <cellStyle name="汇总 2 2 2 2 4 2 2" xfId="511"/>
    <cellStyle name="汇总 2 2 2 2 4 2 3" xfId="5513"/>
    <cellStyle name="汇总 2 2 2 2 4 2 4" xfId="5518"/>
    <cellStyle name="汇总 2 2 2 2 4 2 5" xfId="619"/>
    <cellStyle name="汇总 2 2 2 2 4 2 6" xfId="276"/>
    <cellStyle name="汇总 2 2 2 2 4 2 7" xfId="226"/>
    <cellStyle name="汇总 2 2 2 2 4 2 8" xfId="10345"/>
    <cellStyle name="汇总 2 2 2 2 4 2 9" xfId="9110"/>
    <cellStyle name="汇总 2 2 2 2 4 3" xfId="13230"/>
    <cellStyle name="汇总 2 2 2 2 4 3 10" xfId="3086"/>
    <cellStyle name="汇总 2 2 2 2 4 3 11" xfId="4294"/>
    <cellStyle name="汇总 2 2 2 2 4 3 2" xfId="2467"/>
    <cellStyle name="汇总 2 2 2 2 4 3 3" xfId="2135"/>
    <cellStyle name="汇总 2 2 2 2 4 3 4" xfId="1428"/>
    <cellStyle name="汇总 2 2 2 2 4 3 5" xfId="813"/>
    <cellStyle name="汇总 2 2 2 2 4 3 6" xfId="3897"/>
    <cellStyle name="汇总 2 2 2 2 4 3 7" xfId="1946"/>
    <cellStyle name="汇总 2 2 2 2 4 3 8" xfId="2175"/>
    <cellStyle name="汇总 2 2 2 2 4 3 9" xfId="711"/>
    <cellStyle name="汇总 2 2 2 2 4 4" xfId="12172"/>
    <cellStyle name="汇总 2 2 2 2 4 4 10" xfId="169"/>
    <cellStyle name="汇总 2 2 2 2 4 4 11" xfId="4615"/>
    <cellStyle name="汇总 2 2 2 2 4 4 2" xfId="10447"/>
    <cellStyle name="汇总 2 2 2 2 4 4 3" xfId="12460"/>
    <cellStyle name="汇总 2 2 2 2 4 4 4" xfId="12464"/>
    <cellStyle name="汇总 2 2 2 2 4 4 5" xfId="12478"/>
    <cellStyle name="汇总 2 2 2 2 4 4 6" xfId="497"/>
    <cellStyle name="汇总 2 2 2 2 4 4 7" xfId="555"/>
    <cellStyle name="汇总 2 2 2 2 4 4 8" xfId="738"/>
    <cellStyle name="汇总 2 2 2 2 4 4 9" xfId="918"/>
    <cellStyle name="汇总 2 2 2 2 4 5" xfId="3092"/>
    <cellStyle name="汇总 2 2 2 2 4 5 10" xfId="12405"/>
    <cellStyle name="汇总 2 2 2 2 4 5 11" xfId="12417"/>
    <cellStyle name="汇总 2 2 2 2 4 5 2" xfId="14189"/>
    <cellStyle name="汇总 2 2 2 2 4 5 3" xfId="6334"/>
    <cellStyle name="汇总 2 2 2 2 4 5 4" xfId="2596"/>
    <cellStyle name="汇总 2 2 2 2 4 5 5" xfId="3151"/>
    <cellStyle name="汇总 2 2 2 2 4 5 6" xfId="696"/>
    <cellStyle name="汇总 2 2 2 2 4 5 7" xfId="2034"/>
    <cellStyle name="汇总 2 2 2 2 4 5 8" xfId="3404"/>
    <cellStyle name="汇总 2 2 2 2 4 5 9" xfId="545"/>
    <cellStyle name="汇总 2 2 2 2 4 6" xfId="3412"/>
    <cellStyle name="汇总 2 2 2 2 4 7" xfId="348"/>
    <cellStyle name="汇总 2 2 2 2 4 8" xfId="2079"/>
    <cellStyle name="汇总 2 2 2 2 4 9" xfId="1180"/>
    <cellStyle name="汇总 2 2 2 2 5" xfId="3735"/>
    <cellStyle name="汇总 2 2 2 2 5 10" xfId="12604"/>
    <cellStyle name="汇总 2 2 2 2 5 11" xfId="2981"/>
    <cellStyle name="汇总 2 2 2 2 5 12" xfId="3388"/>
    <cellStyle name="汇总 2 2 2 2 5 13" xfId="2452"/>
    <cellStyle name="汇总 2 2 2 2 5 14" xfId="6065"/>
    <cellStyle name="汇总 2 2 2 2 5 15" xfId="6068"/>
    <cellStyle name="汇总 2 2 2 2 5 2" xfId="1963"/>
    <cellStyle name="汇总 2 2 2 2 5 2 10" xfId="5440"/>
    <cellStyle name="汇总 2 2 2 2 5 2 11" xfId="9670"/>
    <cellStyle name="汇总 2 2 2 2 5 2 2" xfId="11835"/>
    <cellStyle name="汇总 2 2 2 2 5 2 3" xfId="12577"/>
    <cellStyle name="汇总 2 2 2 2 5 2 4" xfId="6136"/>
    <cellStyle name="汇总 2 2 2 2 5 2 5" xfId="4925"/>
    <cellStyle name="汇总 2 2 2 2 5 2 6" xfId="3450"/>
    <cellStyle name="汇总 2 2 2 2 5 2 7" xfId="1909"/>
    <cellStyle name="汇总 2 2 2 2 5 2 8" xfId="1801"/>
    <cellStyle name="汇总 2 2 2 2 5 2 9" xfId="639"/>
    <cellStyle name="汇总 2 2 2 2 5 3" xfId="2238"/>
    <cellStyle name="汇总 2 2 2 2 5 3 10" xfId="1546"/>
    <cellStyle name="汇总 2 2 2 2 5 3 11" xfId="2107"/>
    <cellStyle name="汇总 2 2 2 2 5 3 2" xfId="2020"/>
    <cellStyle name="汇总 2 2 2 2 5 3 3" xfId="7593"/>
    <cellStyle name="汇总 2 2 2 2 5 3 4" xfId="7598"/>
    <cellStyle name="汇总 2 2 2 2 5 3 5" xfId="6664"/>
    <cellStyle name="汇总 2 2 2 2 5 3 6" xfId="3467"/>
    <cellStyle name="汇总 2 2 2 2 5 3 7" xfId="258"/>
    <cellStyle name="汇总 2 2 2 2 5 3 8" xfId="3501"/>
    <cellStyle name="汇总 2 2 2 2 5 3 9" xfId="2947"/>
    <cellStyle name="汇总 2 2 2 2 5 4" xfId="4419"/>
    <cellStyle name="汇总 2 2 2 2 5 4 10" xfId="14037"/>
    <cellStyle name="汇总 2 2 2 2 5 4 11" xfId="12395"/>
    <cellStyle name="汇总 2 2 2 2 5 4 2" xfId="8478"/>
    <cellStyle name="汇总 2 2 2 2 5 4 3" xfId="8964"/>
    <cellStyle name="汇总 2 2 2 2 5 4 4" xfId="5528"/>
    <cellStyle name="汇总 2 2 2 2 5 4 5" xfId="4639"/>
    <cellStyle name="汇总 2 2 2 2 5 4 6" xfId="5822"/>
    <cellStyle name="汇总 2 2 2 2 5 4 7" xfId="3529"/>
    <cellStyle name="汇总 2 2 2 2 5 4 8" xfId="5845"/>
    <cellStyle name="汇总 2 2 2 2 5 4 9" xfId="5867"/>
    <cellStyle name="汇总 2 2 2 2 5 5" xfId="3896"/>
    <cellStyle name="汇总 2 2 2 2 5 5 10" xfId="7957"/>
    <cellStyle name="汇总 2 2 2 2 5 5 11" xfId="7961"/>
    <cellStyle name="汇总 2 2 2 2 5 5 2" xfId="2688"/>
    <cellStyle name="汇总 2 2 2 2 5 5 3" xfId="6458"/>
    <cellStyle name="汇总 2 2 2 2 5 5 4" xfId="6140"/>
    <cellStyle name="汇总 2 2 2 2 5 5 5" xfId="3498"/>
    <cellStyle name="汇总 2 2 2 2 5 5 6" xfId="561"/>
    <cellStyle name="汇总 2 2 2 2 5 5 7" xfId="1411"/>
    <cellStyle name="汇总 2 2 2 2 5 5 8" xfId="3207"/>
    <cellStyle name="汇总 2 2 2 2 5 5 9" xfId="1404"/>
    <cellStyle name="汇总 2 2 2 2 5 6" xfId="3563"/>
    <cellStyle name="汇总 2 2 2 2 5 7" xfId="4092"/>
    <cellStyle name="汇总 2 2 2 2 5 8" xfId="3881"/>
    <cellStyle name="汇总 2 2 2 2 5 9" xfId="3567"/>
    <cellStyle name="汇总 2 2 2 2 6" xfId="3740"/>
    <cellStyle name="汇总 2 2 2 2 6 10" xfId="2317"/>
    <cellStyle name="汇总 2 2 2 2 6 11" xfId="6826"/>
    <cellStyle name="汇总 2 2 2 2 6 12" xfId="6828"/>
    <cellStyle name="汇总 2 2 2 2 6 13" xfId="3577"/>
    <cellStyle name="汇总 2 2 2 2 6 14" xfId="3429"/>
    <cellStyle name="汇总 2 2 2 2 6 15" xfId="521"/>
    <cellStyle name="汇总 2 2 2 2 6 2" xfId="7487"/>
    <cellStyle name="汇总 2 2 2 2 6 2 10" xfId="3356"/>
    <cellStyle name="汇总 2 2 2 2 6 2 11" xfId="313"/>
    <cellStyle name="汇总 2 2 2 2 6 2 2" xfId="4851"/>
    <cellStyle name="汇总 2 2 2 2 6 2 3" xfId="6682"/>
    <cellStyle name="汇总 2 2 2 2 6 2 4" xfId="6491"/>
    <cellStyle name="汇总 2 2 2 2 6 2 5" xfId="6509"/>
    <cellStyle name="汇总 2 2 2 2 6 2 6" xfId="7311"/>
    <cellStyle name="汇总 2 2 2 2 6 2 7" xfId="3322"/>
    <cellStyle name="汇总 2 2 2 2 6 2 8" xfId="5804"/>
    <cellStyle name="汇总 2 2 2 2 6 2 9" xfId="3634"/>
    <cellStyle name="汇总 2 2 2 2 6 3" xfId="9019"/>
    <cellStyle name="汇总 2 2 2 2 6 3 10" xfId="1547"/>
    <cellStyle name="汇总 2 2 2 2 6 3 11" xfId="3533"/>
    <cellStyle name="汇总 2 2 2 2 6 3 2" xfId="3901"/>
    <cellStyle name="汇总 2 2 2 2 6 3 3" xfId="5687"/>
    <cellStyle name="汇总 2 2 2 2 6 3 4" xfId="9785"/>
    <cellStyle name="汇总 2 2 2 2 6 3 5" xfId="10147"/>
    <cellStyle name="汇总 2 2 2 2 6 3 6" xfId="983"/>
    <cellStyle name="汇总 2 2 2 2 6 3 7" xfId="3252"/>
    <cellStyle name="汇总 2 2 2 2 6 3 8" xfId="735"/>
    <cellStyle name="汇总 2 2 2 2 6 3 9" xfId="1034"/>
    <cellStyle name="汇总 2 2 2 2 6 4" xfId="2886"/>
    <cellStyle name="汇总 2 2 2 2 6 4 10" xfId="2882"/>
    <cellStyle name="汇总 2 2 2 2 6 4 11" xfId="3687"/>
    <cellStyle name="汇总 2 2 2 2 6 4 2" xfId="3692"/>
    <cellStyle name="汇总 2 2 2 2 6 4 3" xfId="3696"/>
    <cellStyle name="汇总 2 2 2 2 6 4 4" xfId="11042"/>
    <cellStyle name="汇总 2 2 2 2 6 4 5" xfId="14268"/>
    <cellStyle name="汇总 2 2 2 2 6 4 6" xfId="7664"/>
    <cellStyle name="汇总 2 2 2 2 6 4 7" xfId="3935"/>
    <cellStyle name="汇总 2 2 2 2 6 4 8" xfId="3939"/>
    <cellStyle name="汇总 2 2 2 2 6 4 9" xfId="3747"/>
    <cellStyle name="汇总 2 2 2 2 6 5" xfId="4282"/>
    <cellStyle name="汇总 2 2 2 2 6 5 10" xfId="3680"/>
    <cellStyle name="汇总 2 2 2 2 6 5 11" xfId="7783"/>
    <cellStyle name="汇总 2 2 2 2 6 5 2" xfId="6175"/>
    <cellStyle name="汇总 2 2 2 2 6 5 3" xfId="6179"/>
    <cellStyle name="汇总 2 2 2 2 6 5 4" xfId="6185"/>
    <cellStyle name="汇总 2 2 2 2 6 5 5" xfId="3177"/>
    <cellStyle name="汇总 2 2 2 2 6 5 6" xfId="1070"/>
    <cellStyle name="汇总 2 2 2 2 6 5 7" xfId="1810"/>
    <cellStyle name="汇总 2 2 2 2 6 5 8" xfId="754"/>
    <cellStyle name="汇总 2 2 2 2 6 5 9" xfId="575"/>
    <cellStyle name="汇总 2 2 2 2 6 6" xfId="2693"/>
    <cellStyle name="汇总 2 2 2 2 6 7" xfId="240"/>
    <cellStyle name="汇总 2 2 2 2 6 8" xfId="821"/>
    <cellStyle name="汇总 2 2 2 2 6 9" xfId="2581"/>
    <cellStyle name="汇总 2 2 2 2 7" xfId="693"/>
    <cellStyle name="汇总 2 2 2 2 7 10" xfId="1575"/>
    <cellStyle name="汇总 2 2 2 2 7 11" xfId="2954"/>
    <cellStyle name="汇总 2 2 2 2 7 12" xfId="1681"/>
    <cellStyle name="汇总 2 2 2 2 7 13" xfId="2761"/>
    <cellStyle name="汇总 2 2 2 2 7 14" xfId="3263"/>
    <cellStyle name="汇总 2 2 2 2 7 15" xfId="3271"/>
    <cellStyle name="汇总 2 2 2 2 7 2" xfId="7105"/>
    <cellStyle name="汇总 2 2 2 2 7 2 10" xfId="14494"/>
    <cellStyle name="汇总 2 2 2 2 7 2 11" xfId="9642"/>
    <cellStyle name="汇总 2 2 2 2 7 2 2" xfId="1135"/>
    <cellStyle name="汇总 2 2 2 2 7 2 3" xfId="1340"/>
    <cellStyle name="汇总 2 2 2 2 7 2 4" xfId="1108"/>
    <cellStyle name="汇总 2 2 2 2 7 2 5" xfId="1058"/>
    <cellStyle name="汇总 2 2 2 2 7 2 6" xfId="208"/>
    <cellStyle name="汇总 2 2 2 2 7 2 7" xfId="598"/>
    <cellStyle name="汇总 2 2 2 2 7 2 8" xfId="3160"/>
    <cellStyle name="汇总 2 2 2 2 7 2 9" xfId="1052"/>
    <cellStyle name="汇总 2 2 2 2 7 3" xfId="11980"/>
    <cellStyle name="汇总 2 2 2 2 7 3 10" xfId="1882"/>
    <cellStyle name="汇总 2 2 2 2 7 3 11" xfId="4704"/>
    <cellStyle name="汇总 2 2 2 2 7 3 2" xfId="2397"/>
    <cellStyle name="汇总 2 2 2 2 7 3 3" xfId="245"/>
    <cellStyle name="汇总 2 2 2 2 7 3 4" xfId="216"/>
    <cellStyle name="汇总 2 2 2 2 7 3 5" xfId="1460"/>
    <cellStyle name="汇总 2 2 2 2 7 3 6" xfId="1877"/>
    <cellStyle name="汇总 2 2 2 2 7 3 7" xfId="308"/>
    <cellStyle name="汇总 2 2 2 2 7 3 8" xfId="1165"/>
    <cellStyle name="汇总 2 2 2 2 7 3 9" xfId="1310"/>
    <cellStyle name="汇总 2 2 2 2 7 4" xfId="4421"/>
    <cellStyle name="汇总 2 2 2 2 7 4 10" xfId="5829"/>
    <cellStyle name="汇总 2 2 2 2 7 4 11" xfId="1041"/>
    <cellStyle name="汇总 2 2 2 2 7 4 2" xfId="8169"/>
    <cellStyle name="汇总 2 2 2 2 7 4 3" xfId="4441"/>
    <cellStyle name="汇总 2 2 2 2 7 4 4" xfId="8170"/>
    <cellStyle name="汇总 2 2 2 2 7 4 5" xfId="8173"/>
    <cellStyle name="汇总 2 2 2 2 7 4 6" xfId="8176"/>
    <cellStyle name="汇总 2 2 2 2 7 4 7" xfId="8179"/>
    <cellStyle name="汇总 2 2 2 2 7 4 8" xfId="7848"/>
    <cellStyle name="汇总 2 2 2 2 7 4 9" xfId="1601"/>
    <cellStyle name="汇总 2 2 2 2 7 5" xfId="1038"/>
    <cellStyle name="汇总 2 2 2 2 7 5 10" xfId="11597"/>
    <cellStyle name="汇总 2 2 2 2 7 5 11" xfId="11600"/>
    <cellStyle name="汇总 2 2 2 2 7 5 2" xfId="10745"/>
    <cellStyle name="汇总 2 2 2 2 7 5 3" xfId="11664"/>
    <cellStyle name="汇总 2 2 2 2 7 5 4" xfId="9597"/>
    <cellStyle name="汇总 2 2 2 2 7 5 5" xfId="9662"/>
    <cellStyle name="汇总 2 2 2 2 7 5 6" xfId="9698"/>
    <cellStyle name="汇总 2 2 2 2 7 5 7" xfId="955"/>
    <cellStyle name="汇总 2 2 2 2 7 5 8" xfId="690"/>
    <cellStyle name="汇总 2 2 2 2 7 5 9" xfId="5844"/>
    <cellStyle name="汇总 2 2 2 2 7 6" xfId="3835"/>
    <cellStyle name="汇总 2 2 2 2 7 7" xfId="82"/>
    <cellStyle name="汇总 2 2 2 2 7 8" xfId="3231"/>
    <cellStyle name="汇总 2 2 2 2 7 9" xfId="224"/>
    <cellStyle name="汇总 2 2 2 2 8" xfId="3166"/>
    <cellStyle name="汇总 2 2 2 2 8 10" xfId="3843"/>
    <cellStyle name="汇总 2 2 2 2 8 11" xfId="3391"/>
    <cellStyle name="汇总 2 2 2 2 8 2" xfId="2951"/>
    <cellStyle name="汇总 2 2 2 2 8 3" xfId="4214"/>
    <cellStyle name="汇总 2 2 2 2 8 4" xfId="3847"/>
    <cellStyle name="汇总 2 2 2 2 8 5" xfId="4094"/>
    <cellStyle name="汇总 2 2 2 2 8 6" xfId="3878"/>
    <cellStyle name="汇总 2 2 2 2 8 7" xfId="3283"/>
    <cellStyle name="汇总 2 2 2 2 8 8" xfId="2373"/>
    <cellStyle name="汇总 2 2 2 2 8 9" xfId="1985"/>
    <cellStyle name="汇总 2 2 2 2 9" xfId="5995"/>
    <cellStyle name="汇总 2 2 2 2 9 10" xfId="3886"/>
    <cellStyle name="汇总 2 2 2 2 9 11" xfId="4458"/>
    <cellStyle name="汇总 2 2 2 2 9 2" xfId="3308"/>
    <cellStyle name="汇总 2 2 2 2 9 3" xfId="1761"/>
    <cellStyle name="汇总 2 2 2 2 9 4" xfId="13035"/>
    <cellStyle name="汇总 2 2 2 2 9 5" xfId="3890"/>
    <cellStyle name="汇总 2 2 2 2 9 6" xfId="643"/>
    <cellStyle name="汇总 2 2 2 2 9 7" xfId="37"/>
    <cellStyle name="汇总 2 2 2 2 9 8" xfId="181"/>
    <cellStyle name="汇总 2 2 2 2 9 9" xfId="186"/>
    <cellStyle name="汇总 2 2 2 20" xfId="2474"/>
    <cellStyle name="汇总 2 2 2 21" xfId="2250"/>
    <cellStyle name="汇总 2 2 2 22" xfId="1192"/>
    <cellStyle name="汇总 2 2 2 3" xfId="6230"/>
    <cellStyle name="汇总 2 2 2 3 10" xfId="3347"/>
    <cellStyle name="汇总 2 2 2 3 11" xfId="3908"/>
    <cellStyle name="汇总 2 2 2 3 12" xfId="3909"/>
    <cellStyle name="汇总 2 2 2 3 13" xfId="3911"/>
    <cellStyle name="汇总 2 2 2 3 14" xfId="3381"/>
    <cellStyle name="汇总 2 2 2 3 15" xfId="3868"/>
    <cellStyle name="汇总 2 2 2 3 2" xfId="832"/>
    <cellStyle name="汇总 2 2 2 3 2 10" xfId="2607"/>
    <cellStyle name="汇总 2 2 2 3 2 11" xfId="3272"/>
    <cellStyle name="汇总 2 2 2 3 2 2" xfId="3554"/>
    <cellStyle name="汇总 2 2 2 3 2 3" xfId="1938"/>
    <cellStyle name="汇总 2 2 2 3 2 4" xfId="4688"/>
    <cellStyle name="汇总 2 2 2 3 2 5" xfId="4691"/>
    <cellStyle name="汇总 2 2 2 3 2 6" xfId="3351"/>
    <cellStyle name="汇总 2 2 2 3 2 7" xfId="3873"/>
    <cellStyle name="汇总 2 2 2 3 2 8" xfId="4211"/>
    <cellStyle name="汇总 2 2 2 3 2 9" xfId="8970"/>
    <cellStyle name="汇总 2 2 2 3 3" xfId="3338"/>
    <cellStyle name="汇总 2 2 2 3 3 10" xfId="13715"/>
    <cellStyle name="汇总 2 2 2 3 3 11" xfId="13648"/>
    <cellStyle name="汇总 2 2 2 3 3 2" xfId="7661"/>
    <cellStyle name="汇总 2 2 2 3 3 3" xfId="7662"/>
    <cellStyle name="汇总 2 2 2 3 3 4" xfId="3933"/>
    <cellStyle name="汇总 2 2 2 3 3 5" xfId="2126"/>
    <cellStyle name="汇总 2 2 2 3 3 6" xfId="3376"/>
    <cellStyle name="汇总 2 2 2 3 3 7" xfId="7931"/>
    <cellStyle name="汇总 2 2 2 3 3 8" xfId="7937"/>
    <cellStyle name="汇总 2 2 2 3 3 9" xfId="6761"/>
    <cellStyle name="汇总 2 2 2 3 4" xfId="2640"/>
    <cellStyle name="汇总 2 2 2 3 4 10" xfId="12765"/>
    <cellStyle name="汇总 2 2 2 3 4 11" xfId="12766"/>
    <cellStyle name="汇总 2 2 2 3 4 2" xfId="3950"/>
    <cellStyle name="汇总 2 2 2 3 4 3" xfId="9232"/>
    <cellStyle name="汇总 2 2 2 3 4 4" xfId="7189"/>
    <cellStyle name="汇总 2 2 2 3 4 5" xfId="1002"/>
    <cellStyle name="汇总 2 2 2 3 4 6" xfId="2642"/>
    <cellStyle name="汇总 2 2 2 3 4 7" xfId="3774"/>
    <cellStyle name="汇总 2 2 2 3 4 8" xfId="3954"/>
    <cellStyle name="汇总 2 2 2 3 4 9" xfId="2458"/>
    <cellStyle name="汇总 2 2 2 3 5" xfId="674"/>
    <cellStyle name="汇总 2 2 2 3 5 10" xfId="843"/>
    <cellStyle name="汇总 2 2 2 3 5 11" xfId="6021"/>
    <cellStyle name="汇总 2 2 2 3 5 2" xfId="732"/>
    <cellStyle name="汇总 2 2 2 3 5 3" xfId="1778"/>
    <cellStyle name="汇总 2 2 2 3 5 4" xfId="3593"/>
    <cellStyle name="汇总 2 2 2 3 5 5" xfId="842"/>
    <cellStyle name="汇总 2 2 2 3 5 6" xfId="1772"/>
    <cellStyle name="汇总 2 2 2 3 5 7" xfId="719"/>
    <cellStyle name="汇总 2 2 2 3 5 8" xfId="858"/>
    <cellStyle name="汇总 2 2 2 3 5 9" xfId="1804"/>
    <cellStyle name="汇总 2 2 2 3 6" xfId="3427"/>
    <cellStyle name="汇总 2 2 2 3 7" xfId="124"/>
    <cellStyle name="汇总 2 2 2 3 8" xfId="102"/>
    <cellStyle name="汇总 2 2 2 3 9" xfId="145"/>
    <cellStyle name="汇总 2 2 2 4" xfId="6128"/>
    <cellStyle name="汇总 2 2 2 4 10" xfId="1316"/>
    <cellStyle name="汇总 2 2 2 4 11" xfId="2530"/>
    <cellStyle name="汇总 2 2 2 4 12" xfId="1624"/>
    <cellStyle name="汇总 2 2 2 4 13" xfId="190"/>
    <cellStyle name="汇总 2 2 2 4 14" xfId="774"/>
    <cellStyle name="汇总 2 2 2 4 15" xfId="3652"/>
    <cellStyle name="汇总 2 2 2 4 2" xfId="726"/>
    <cellStyle name="汇总 2 2 2 4 2 10" xfId="973"/>
    <cellStyle name="汇总 2 2 2 4 2 11" xfId="1630"/>
    <cellStyle name="汇总 2 2 2 4 2 2" xfId="8525"/>
    <cellStyle name="汇总 2 2 2 4 2 3" xfId="7965"/>
    <cellStyle name="汇总 2 2 2 4 2 4" xfId="7971"/>
    <cellStyle name="汇总 2 2 2 4 2 5" xfId="9179"/>
    <cellStyle name="汇总 2 2 2 4 2 6" xfId="9993"/>
    <cellStyle name="汇总 2 2 2 4 2 7" xfId="10002"/>
    <cellStyle name="汇总 2 2 2 4 2 8" xfId="784"/>
    <cellStyle name="汇总 2 2 2 4 2 9" xfId="2810"/>
    <cellStyle name="汇总 2 2 2 4 3" xfId="10840"/>
    <cellStyle name="汇总 2 2 2 4 3 10" xfId="11403"/>
    <cellStyle name="汇总 2 2 2 4 3 11" xfId="592"/>
    <cellStyle name="汇总 2 2 2 4 3 2" xfId="2861"/>
    <cellStyle name="汇总 2 2 2 4 3 3" xfId="1835"/>
    <cellStyle name="汇总 2 2 2 4 3 4" xfId="120"/>
    <cellStyle name="汇总 2 2 2 4 3 5" xfId="2101"/>
    <cellStyle name="汇总 2 2 2 4 3 6" xfId="3317"/>
    <cellStyle name="汇总 2 2 2 4 3 7" xfId="461"/>
    <cellStyle name="汇总 2 2 2 4 3 8" xfId="7429"/>
    <cellStyle name="汇总 2 2 2 4 3 9" xfId="7435"/>
    <cellStyle name="汇总 2 2 2 4 4" xfId="1555"/>
    <cellStyle name="汇总 2 2 2 4 4 10" xfId="11709"/>
    <cellStyle name="汇总 2 2 2 4 4 11" xfId="11727"/>
    <cellStyle name="汇总 2 2 2 4 4 2" xfId="1449"/>
    <cellStyle name="汇总 2 2 2 4 4 3" xfId="1372"/>
    <cellStyle name="汇总 2 2 2 4 4 4" xfId="3221"/>
    <cellStyle name="汇总 2 2 2 4 4 5" xfId="3850"/>
    <cellStyle name="汇总 2 2 2 4 4 6" xfId="49"/>
    <cellStyle name="汇总 2 2 2 4 4 7" xfId="748"/>
    <cellStyle name="汇总 2 2 2 4 4 8" xfId="7464"/>
    <cellStyle name="汇总 2 2 2 4 4 9" xfId="7473"/>
    <cellStyle name="汇总 2 2 2 4 5" xfId="13433"/>
    <cellStyle name="汇总 2 2 2 4 5 10" xfId="10398"/>
    <cellStyle name="汇总 2 2 2 4 5 11" xfId="8364"/>
    <cellStyle name="汇总 2 2 2 4 5 2" xfId="3986"/>
    <cellStyle name="汇总 2 2 2 4 5 3" xfId="13516"/>
    <cellStyle name="汇总 2 2 2 4 5 4" xfId="14132"/>
    <cellStyle name="汇总 2 2 2 4 5 5" xfId="4013"/>
    <cellStyle name="汇总 2 2 2 4 5 6" xfId="4036"/>
    <cellStyle name="汇总 2 2 2 4 5 7" xfId="4047"/>
    <cellStyle name="汇总 2 2 2 4 5 8" xfId="7501"/>
    <cellStyle name="汇总 2 2 2 4 5 9" xfId="4716"/>
    <cellStyle name="汇总 2 2 2 4 6" xfId="13390"/>
    <cellStyle name="汇总 2 2 2 4 7" xfId="4083"/>
    <cellStyle name="汇总 2 2 2 4 8" xfId="1942"/>
    <cellStyle name="汇总 2 2 2 4 9" xfId="10680"/>
    <cellStyle name="汇总 2 2 2 5" xfId="2691"/>
    <cellStyle name="汇总 2 2 2 5 10" xfId="433"/>
    <cellStyle name="汇总 2 2 2 5 11" xfId="565"/>
    <cellStyle name="汇总 2 2 2 5 12" xfId="1354"/>
    <cellStyle name="汇总 2 2 2 5 13" xfId="3487"/>
    <cellStyle name="汇总 2 2 2 5 14" xfId="4828"/>
    <cellStyle name="汇总 2 2 2 5 15" xfId="4320"/>
    <cellStyle name="汇总 2 2 2 5 2" xfId="12228"/>
    <cellStyle name="汇总 2 2 2 5 2 10" xfId="8701"/>
    <cellStyle name="汇总 2 2 2 5 2 11" xfId="4277"/>
    <cellStyle name="汇总 2 2 2 5 2 2" xfId="5160"/>
    <cellStyle name="汇总 2 2 2 5 2 3" xfId="7716"/>
    <cellStyle name="汇总 2 2 2 5 2 4" xfId="2551"/>
    <cellStyle name="汇总 2 2 2 5 2 5" xfId="1659"/>
    <cellStyle name="汇总 2 2 2 5 2 6" xfId="6953"/>
    <cellStyle name="汇总 2 2 2 5 2 7" xfId="6958"/>
    <cellStyle name="汇总 2 2 2 5 2 8" xfId="2892"/>
    <cellStyle name="汇总 2 2 2 5 2 9" xfId="2730"/>
    <cellStyle name="汇总 2 2 2 5 3" xfId="8011"/>
    <cellStyle name="汇总 2 2 2 5 3 10" xfId="7231"/>
    <cellStyle name="汇总 2 2 2 5 3 11" xfId="2019"/>
    <cellStyle name="汇总 2 2 2 5 3 2" xfId="12673"/>
    <cellStyle name="汇总 2 2 2 5 3 3" xfId="1526"/>
    <cellStyle name="汇总 2 2 2 5 3 4" xfId="3250"/>
    <cellStyle name="汇总 2 2 2 5 3 5" xfId="3255"/>
    <cellStyle name="汇总 2 2 2 5 3 6" xfId="1027"/>
    <cellStyle name="汇总 2 2 2 5 3 7" xfId="912"/>
    <cellStyle name="汇总 2 2 2 5 3 8" xfId="7352"/>
    <cellStyle name="汇总 2 2 2 5 3 9" xfId="7366"/>
    <cellStyle name="汇总 2 2 2 5 4" xfId="3111"/>
    <cellStyle name="汇总 2 2 2 5 4 10" xfId="3296"/>
    <cellStyle name="汇总 2 2 2 5 4 11" xfId="1979"/>
    <cellStyle name="汇总 2 2 2 5 4 2" xfId="2953"/>
    <cellStyle name="汇总 2 2 2 5 4 3" xfId="8056"/>
    <cellStyle name="汇总 2 2 2 5 4 4" xfId="9809"/>
    <cellStyle name="汇总 2 2 2 5 4 5" xfId="3262"/>
    <cellStyle name="汇总 2 2 2 5 4 6" xfId="3270"/>
    <cellStyle name="汇总 2 2 2 5 4 7" xfId="3284"/>
    <cellStyle name="汇总 2 2 2 5 4 8" xfId="7492"/>
    <cellStyle name="汇总 2 2 2 5 4 9" xfId="7511"/>
    <cellStyle name="汇总 2 2 2 5 5" xfId="3225"/>
    <cellStyle name="汇总 2 2 2 5 5 10" xfId="8958"/>
    <cellStyle name="汇总 2 2 2 5 5 11" xfId="8973"/>
    <cellStyle name="汇总 2 2 2 5 5 2" xfId="4121"/>
    <cellStyle name="汇总 2 2 2 5 5 3" xfId="12624"/>
    <cellStyle name="汇总 2 2 2 5 5 4" xfId="4128"/>
    <cellStyle name="汇总 2 2 2 5 5 5" xfId="536"/>
    <cellStyle name="汇总 2 2 2 5 5 6" xfId="12"/>
    <cellStyle name="汇总 2 2 2 5 5 7" xfId="4118"/>
    <cellStyle name="汇总 2 2 2 5 5 8" xfId="6920"/>
    <cellStyle name="汇总 2 2 2 5 5 9" xfId="6113"/>
    <cellStyle name="汇总 2 2 2 5 6" xfId="4130"/>
    <cellStyle name="汇总 2 2 2 5 7" xfId="4136"/>
    <cellStyle name="汇总 2 2 2 5 8" xfId="4140"/>
    <cellStyle name="汇总 2 2 2 5 9" xfId="337"/>
    <cellStyle name="汇总 2 2 2 6" xfId="4482"/>
    <cellStyle name="汇总 2 2 2 6 10" xfId="4146"/>
    <cellStyle name="汇总 2 2 2 6 11" xfId="4151"/>
    <cellStyle name="汇总 2 2 2 6 12" xfId="92"/>
    <cellStyle name="汇总 2 2 2 6 13" xfId="4404"/>
    <cellStyle name="汇总 2 2 2 6 14" xfId="6220"/>
    <cellStyle name="汇总 2 2 2 6 15" xfId="2302"/>
    <cellStyle name="汇总 2 2 2 6 2" xfId="3801"/>
    <cellStyle name="汇总 2 2 2 6 2 10" xfId="1405"/>
    <cellStyle name="汇总 2 2 2 6 2 11" xfId="1091"/>
    <cellStyle name="汇总 2 2 2 6 2 2" xfId="6850"/>
    <cellStyle name="汇总 2 2 2 6 2 3" xfId="4160"/>
    <cellStyle name="汇总 2 2 2 6 2 4" xfId="1652"/>
    <cellStyle name="汇总 2 2 2 6 2 5" xfId="269"/>
    <cellStyle name="汇总 2 2 2 6 2 6" xfId="129"/>
    <cellStyle name="汇总 2 2 2 6 2 7" xfId="134"/>
    <cellStyle name="汇总 2 2 2 6 2 8" xfId="11"/>
    <cellStyle name="汇总 2 2 2 6 2 9" xfId="155"/>
    <cellStyle name="汇总 2 2 2 6 3" xfId="4569"/>
    <cellStyle name="汇总 2 2 2 6 3 10" xfId="1867"/>
    <cellStyle name="汇总 2 2 2 6 3 11" xfId="6103"/>
    <cellStyle name="汇总 2 2 2 6 3 2" xfId="6532"/>
    <cellStyle name="汇总 2 2 2 6 3 3" xfId="6579"/>
    <cellStyle name="汇总 2 2 2 6 3 4" xfId="6587"/>
    <cellStyle name="汇总 2 2 2 6 3 5" xfId="1164"/>
    <cellStyle name="汇总 2 2 2 6 3 6" xfId="2710"/>
    <cellStyle name="汇总 2 2 2 6 3 7" xfId="2523"/>
    <cellStyle name="汇总 2 2 2 6 3 8" xfId="1881"/>
    <cellStyle name="汇总 2 2 2 6 3 9" xfId="4703"/>
    <cellStyle name="汇总 2 2 2 6 4" xfId="4617"/>
    <cellStyle name="汇总 2 2 2 6 4 10" xfId="12379"/>
    <cellStyle name="汇总 2 2 2 6 4 11" xfId="1755"/>
    <cellStyle name="汇总 2 2 2 6 4 2" xfId="1520"/>
    <cellStyle name="汇总 2 2 2 6 4 3" xfId="1339"/>
    <cellStyle name="汇总 2 2 2 6 4 4" xfId="1025"/>
    <cellStyle name="汇总 2 2 2 6 4 5" xfId="3367"/>
    <cellStyle name="汇总 2 2 2 6 4 6" xfId="1023"/>
    <cellStyle name="汇总 2 2 2 6 4 7" xfId="590"/>
    <cellStyle name="汇总 2 2 2 6 4 8" xfId="1227"/>
    <cellStyle name="汇总 2 2 2 6 4 9" xfId="1523"/>
    <cellStyle name="汇总 2 2 2 6 5" xfId="4643"/>
    <cellStyle name="汇总 2 2 2 6 5 10" xfId="2549"/>
    <cellStyle name="汇总 2 2 2 6 5 11" xfId="4439"/>
    <cellStyle name="汇总 2 2 2 6 5 2" xfId="13607"/>
    <cellStyle name="汇总 2 2 2 6 5 3" xfId="6837"/>
    <cellStyle name="汇总 2 2 2 6 5 4" xfId="6842"/>
    <cellStyle name="汇总 2 2 2 6 5 5" xfId="2901"/>
    <cellStyle name="汇总 2 2 2 6 5 6" xfId="4541"/>
    <cellStyle name="汇总 2 2 2 6 5 7" xfId="859"/>
    <cellStyle name="汇总 2 2 2 6 5 8" xfId="2863"/>
    <cellStyle name="汇总 2 2 2 6 5 9" xfId="4514"/>
    <cellStyle name="汇总 2 2 2 6 6" xfId="724"/>
    <cellStyle name="汇总 2 2 2 6 7" xfId="3677"/>
    <cellStyle name="汇总 2 2 2 6 8" xfId="6972"/>
    <cellStyle name="汇总 2 2 2 6 9" xfId="950"/>
    <cellStyle name="汇总 2 2 2 7" xfId="4807"/>
    <cellStyle name="汇总 2 2 2 7 10" xfId="1437"/>
    <cellStyle name="汇总 2 2 2 7 11" xfId="6878"/>
    <cellStyle name="汇总 2 2 2 7 12" xfId="6881"/>
    <cellStyle name="汇总 2 2 2 7 13" xfId="3548"/>
    <cellStyle name="汇总 2 2 2 7 14" xfId="6597"/>
    <cellStyle name="汇总 2 2 2 7 15" xfId="12437"/>
    <cellStyle name="汇总 2 2 2 7 2" xfId="3682"/>
    <cellStyle name="汇总 2 2 2 7 2 10" xfId="2283"/>
    <cellStyle name="汇总 2 2 2 7 2 11" xfId="58"/>
    <cellStyle name="汇总 2 2 2 7 2 2" xfId="184"/>
    <cellStyle name="汇总 2 2 2 7 2 3" xfId="1529"/>
    <cellStyle name="汇总 2 2 2 7 2 4" xfId="2026"/>
    <cellStyle name="汇总 2 2 2 7 2 5" xfId="5370"/>
    <cellStyle name="汇总 2 2 2 7 2 6" xfId="67"/>
    <cellStyle name="汇总 2 2 2 7 2 7" xfId="2685"/>
    <cellStyle name="汇总 2 2 2 7 2 8" xfId="3474"/>
    <cellStyle name="汇总 2 2 2 7 2 9" xfId="1958"/>
    <cellStyle name="汇总 2 2 2 7 3" xfId="4204"/>
    <cellStyle name="汇总 2 2 2 7 3 10" xfId="3938"/>
    <cellStyle name="汇总 2 2 2 7 3 11" xfId="3942"/>
    <cellStyle name="汇总 2 2 2 7 3 2" xfId="3925"/>
    <cellStyle name="汇总 2 2 2 7 3 3" xfId="499"/>
    <cellStyle name="汇总 2 2 2 7 3 4" xfId="1417"/>
    <cellStyle name="汇总 2 2 2 7 3 5" xfId="12572"/>
    <cellStyle name="汇总 2 2 2 7 3 6" xfId="2072"/>
    <cellStyle name="汇总 2 2 2 7 3 7" xfId="1176"/>
    <cellStyle name="汇总 2 2 2 7 3 8" xfId="1532"/>
    <cellStyle name="汇总 2 2 2 7 3 9" xfId="4950"/>
    <cellStyle name="汇总 2 2 2 7 4" xfId="2847"/>
    <cellStyle name="汇总 2 2 2 7 4 10" xfId="5786"/>
    <cellStyle name="汇总 2 2 2 7 4 11" xfId="5793"/>
    <cellStyle name="汇总 2 2 2 7 4 2" xfId="1005"/>
    <cellStyle name="汇总 2 2 2 7 4 3" xfId="1821"/>
    <cellStyle name="汇总 2 2 2 7 4 4" xfId="238"/>
    <cellStyle name="汇总 2 2 2 7 4 5" xfId="825"/>
    <cellStyle name="汇总 2 2 2 7 4 6" xfId="392"/>
    <cellStyle name="汇总 2 2 2 7 4 7" xfId="1590"/>
    <cellStyle name="汇总 2 2 2 7 4 8" xfId="7701"/>
    <cellStyle name="汇总 2 2 2 7 4 9" xfId="7703"/>
    <cellStyle name="汇总 2 2 2 7 5" xfId="293"/>
    <cellStyle name="汇总 2 2 2 7 5 10" xfId="4170"/>
    <cellStyle name="汇总 2 2 2 7 5 11" xfId="2966"/>
    <cellStyle name="汇总 2 2 2 7 5 2" xfId="4258"/>
    <cellStyle name="汇总 2 2 2 7 5 3" xfId="12885"/>
    <cellStyle name="汇总 2 2 2 7 5 4" xfId="12500"/>
    <cellStyle name="汇总 2 2 2 7 5 5" xfId="2520"/>
    <cellStyle name="汇总 2 2 2 7 5 6" xfId="3493"/>
    <cellStyle name="汇总 2 2 2 7 5 7" xfId="660"/>
    <cellStyle name="汇总 2 2 2 7 5 8" xfId="3438"/>
    <cellStyle name="汇总 2 2 2 7 5 9" xfId="4400"/>
    <cellStyle name="汇总 2 2 2 7 6" xfId="2857"/>
    <cellStyle name="汇总 2 2 2 7 7" xfId="346"/>
    <cellStyle name="汇总 2 2 2 7 8" xfId="202"/>
    <cellStyle name="汇总 2 2 2 7 9" xfId="4272"/>
    <cellStyle name="汇总 2 2 2 8" xfId="4864"/>
    <cellStyle name="汇总 2 2 2 8 10" xfId="2987"/>
    <cellStyle name="汇总 2 2 2 8 11" xfId="4832"/>
    <cellStyle name="汇总 2 2 2 8 12" xfId="6737"/>
    <cellStyle name="汇总 2 2 2 8 13" xfId="1908"/>
    <cellStyle name="汇总 2 2 2 8 14" xfId="14454"/>
    <cellStyle name="汇总 2 2 2 8 15" xfId="11755"/>
    <cellStyle name="汇总 2 2 2 8 2" xfId="3701"/>
    <cellStyle name="汇总 2 2 2 8 2 10" xfId="5410"/>
    <cellStyle name="汇总 2 2 2 8 2 11" xfId="5123"/>
    <cellStyle name="汇总 2 2 2 8 2 2" xfId="4174"/>
    <cellStyle name="汇总 2 2 2 8 2 3" xfId="4281"/>
    <cellStyle name="汇总 2 2 2 8 2 4" xfId="3679"/>
    <cellStyle name="汇总 2 2 2 8 2 5" xfId="1276"/>
    <cellStyle name="汇总 2 2 2 8 2 6" xfId="3684"/>
    <cellStyle name="汇总 2 2 2 8 2 7" xfId="541"/>
    <cellStyle name="汇总 2 2 2 8 2 8" xfId="2542"/>
    <cellStyle name="汇总 2 2 2 8 2 9" xfId="3244"/>
    <cellStyle name="汇总 2 2 2 8 3" xfId="3726"/>
    <cellStyle name="汇总 2 2 2 8 3 10" xfId="785"/>
    <cellStyle name="汇总 2 2 2 8 3 11" xfId="4305"/>
    <cellStyle name="汇总 2 2 2 8 3 2" xfId="11943"/>
    <cellStyle name="汇总 2 2 2 8 3 3" xfId="11953"/>
    <cellStyle name="汇总 2 2 2 8 3 4" xfId="11686"/>
    <cellStyle name="汇总 2 2 2 8 3 5" xfId="11694"/>
    <cellStyle name="汇总 2 2 2 8 3 6" xfId="1019"/>
    <cellStyle name="汇总 2 2 2 8 3 7" xfId="1333"/>
    <cellStyle name="汇总 2 2 2 8 3 8" xfId="10426"/>
    <cellStyle name="汇总 2 2 2 8 3 9" xfId="3752"/>
    <cellStyle name="汇总 2 2 2 8 4" xfId="2497"/>
    <cellStyle name="汇总 2 2 2 8 4 10" xfId="2255"/>
    <cellStyle name="汇总 2 2 2 8 4 11" xfId="2213"/>
    <cellStyle name="汇总 2 2 2 8 4 2" xfId="6317"/>
    <cellStyle name="汇总 2 2 2 8 4 3" xfId="802"/>
    <cellStyle name="汇总 2 2 2 8 4 4" xfId="2829"/>
    <cellStyle name="汇总 2 2 2 8 4 5" xfId="4326"/>
    <cellStyle name="汇总 2 2 2 8 4 6" xfId="5010"/>
    <cellStyle name="汇总 2 2 2 8 4 7" xfId="4901"/>
    <cellStyle name="汇总 2 2 2 8 4 8" xfId="6501"/>
    <cellStyle name="汇总 2 2 2 8 4 9" xfId="6513"/>
    <cellStyle name="汇总 2 2 2 8 5" xfId="2902"/>
    <cellStyle name="汇总 2 2 2 8 5 10" xfId="4331"/>
    <cellStyle name="汇总 2 2 2 8 5 11" xfId="4337"/>
    <cellStyle name="汇总 2 2 2 8 5 2" xfId="2615"/>
    <cellStyle name="汇总 2 2 2 8 5 3" xfId="4346"/>
    <cellStyle name="汇总 2 2 2 8 5 4" xfId="142"/>
    <cellStyle name="汇总 2 2 2 8 5 5" xfId="3980"/>
    <cellStyle name="汇总 2 2 2 8 5 6" xfId="3982"/>
    <cellStyle name="汇总 2 2 2 8 5 7" xfId="3524"/>
    <cellStyle name="汇总 2 2 2 8 5 8" xfId="2538"/>
    <cellStyle name="汇总 2 2 2 8 5 9" xfId="2879"/>
    <cellStyle name="汇总 2 2 2 8 6" xfId="2932"/>
    <cellStyle name="汇总 2 2 2 8 7" xfId="739"/>
    <cellStyle name="汇总 2 2 2 8 8" xfId="3620"/>
    <cellStyle name="汇总 2 2 2 8 9" xfId="4779"/>
    <cellStyle name="汇总 2 2 2 9" xfId="4887"/>
    <cellStyle name="汇总 2 2 2 9 10" xfId="768"/>
    <cellStyle name="汇总 2 2 2 9 11" xfId="908"/>
    <cellStyle name="汇总 2 2 2 9 2" xfId="3334"/>
    <cellStyle name="汇总 2 2 2 9 3" xfId="1283"/>
    <cellStyle name="汇总 2 2 2 9 4" xfId="3870"/>
    <cellStyle name="汇总 2 2 2 9 5" xfId="3359"/>
    <cellStyle name="汇总 2 2 2 9 6" xfId="2237"/>
    <cellStyle name="汇总 2 2 2 9 7" xfId="2284"/>
    <cellStyle name="汇总 2 2 2 9 8" xfId="3307"/>
    <cellStyle name="汇总 2 2 2 9 9" xfId="4349"/>
    <cellStyle name="汇总 2 2 3" xfId="12518"/>
    <cellStyle name="汇总 2 2 3 10" xfId="3531"/>
    <cellStyle name="汇总 2 2 3 11" xfId="100"/>
    <cellStyle name="汇总 2 2 3 2" xfId="13898"/>
    <cellStyle name="汇总 2 2 3 3" xfId="3145"/>
    <cellStyle name="汇总 2 2 3 4" xfId="1504"/>
    <cellStyle name="汇总 2 2 3 5" xfId="12241"/>
    <cellStyle name="汇总 2 2 3 6" xfId="5708"/>
    <cellStyle name="汇总 2 2 3 7" xfId="7328"/>
    <cellStyle name="汇总 2 2 3 8" xfId="3413"/>
    <cellStyle name="汇总 2 2 3 9" xfId="9605"/>
    <cellStyle name="汇总 2 2 4" xfId="13178"/>
    <cellStyle name="汇总 2 2 4 10" xfId="9616"/>
    <cellStyle name="汇总 2 2 4 11" xfId="9631"/>
    <cellStyle name="汇总 2 2 4 2" xfId="12914"/>
    <cellStyle name="汇总 2 2 4 3" xfId="12664"/>
    <cellStyle name="汇总 2 2 4 4" xfId="1540"/>
    <cellStyle name="汇总 2 2 4 5" xfId="2111"/>
    <cellStyle name="汇总 2 2 4 6" xfId="4695"/>
    <cellStyle name="汇总 2 2 4 7" xfId="9879"/>
    <cellStyle name="汇总 2 2 4 8" xfId="7485"/>
    <cellStyle name="汇总 2 2 4 9" xfId="5339"/>
    <cellStyle name="汇总 2 2 5" xfId="13188"/>
    <cellStyle name="汇总 2 2 5 10" xfId="3073"/>
    <cellStyle name="汇总 2 2 5 11" xfId="5940"/>
    <cellStyle name="汇总 2 2 5 2" xfId="8729"/>
    <cellStyle name="汇总 2 2 5 3" xfId="10046"/>
    <cellStyle name="汇总 2 2 5 4" xfId="12203"/>
    <cellStyle name="汇总 2 2 5 5" xfId="3762"/>
    <cellStyle name="汇总 2 2 5 6" xfId="3766"/>
    <cellStyle name="汇总 2 2 5 7" xfId="7622"/>
    <cellStyle name="汇总 2 2 5 8" xfId="7110"/>
    <cellStyle name="汇总 2 2 5 9" xfId="7401"/>
    <cellStyle name="汇总 2 2 6" xfId="13660"/>
    <cellStyle name="汇总 2 2 7" xfId="4497"/>
    <cellStyle name="汇总 2 2 8" xfId="4485"/>
    <cellStyle name="汇总 2 2 9" xfId="5237"/>
    <cellStyle name="汇总 2 3" xfId="801"/>
    <cellStyle name="汇总 2 3 10" xfId="2071"/>
    <cellStyle name="汇总 2 3 11" xfId="1175"/>
    <cellStyle name="汇总 2 3 12" xfId="1531"/>
    <cellStyle name="汇总 2 3 13" xfId="4951"/>
    <cellStyle name="汇总 2 3 14" xfId="12021"/>
    <cellStyle name="汇总 2 3 2" xfId="697"/>
    <cellStyle name="汇总 2 3 2 10" xfId="5074"/>
    <cellStyle name="汇总 2 3 2 10 10" xfId="4763"/>
    <cellStyle name="汇总 2 3 2 10 11" xfId="7752"/>
    <cellStyle name="汇总 2 3 2 10 2" xfId="4149"/>
    <cellStyle name="汇总 2 3 2 10 3" xfId="943"/>
    <cellStyle name="汇总 2 3 2 10 4" xfId="4383"/>
    <cellStyle name="汇总 2 3 2 10 5" xfId="4385"/>
    <cellStyle name="汇总 2 3 2 10 6" xfId="494"/>
    <cellStyle name="汇总 2 3 2 10 7" xfId="13536"/>
    <cellStyle name="汇总 2 3 2 10 8" xfId="13234"/>
    <cellStyle name="汇总 2 3 2 10 9" xfId="13108"/>
    <cellStyle name="汇总 2 3 2 11" xfId="4406"/>
    <cellStyle name="汇总 2 3 2 11 10" xfId="4414"/>
    <cellStyle name="汇总 2 3 2 11 11" xfId="9474"/>
    <cellStyle name="汇总 2 3 2 11 2" xfId="1154"/>
    <cellStyle name="汇总 2 3 2 11 3" xfId="3138"/>
    <cellStyle name="汇总 2 3 2 11 4" xfId="3383"/>
    <cellStyle name="汇总 2 3 2 11 5" xfId="1528"/>
    <cellStyle name="汇总 2 3 2 11 6" xfId="106"/>
    <cellStyle name="汇总 2 3 2 11 7" xfId="4422"/>
    <cellStyle name="汇总 2 3 2 11 8" xfId="2194"/>
    <cellStyle name="汇总 2 3 2 11 9" xfId="7732"/>
    <cellStyle name="汇总 2 3 2 12" xfId="2477"/>
    <cellStyle name="汇总 2 3 2 12 10" xfId="2147"/>
    <cellStyle name="汇总 2 3 2 12 11" xfId="2155"/>
    <cellStyle name="汇总 2 3 2 12 2" xfId="3190"/>
    <cellStyle name="汇总 2 3 2 12 3" xfId="2676"/>
    <cellStyle name="汇总 2 3 2 12 4" xfId="6944"/>
    <cellStyle name="汇总 2 3 2 12 5" xfId="6947"/>
    <cellStyle name="汇总 2 3 2 12 6" xfId="1464"/>
    <cellStyle name="汇总 2 3 2 12 7" xfId="3419"/>
    <cellStyle name="汇总 2 3 2 12 8" xfId="7740"/>
    <cellStyle name="汇总 2 3 2 12 9" xfId="7741"/>
    <cellStyle name="汇总 2 3 2 13" xfId="4019"/>
    <cellStyle name="汇总 2 3 2 14" xfId="3776"/>
    <cellStyle name="汇总 2 3 2 15" xfId="3409"/>
    <cellStyle name="汇总 2 3 2 16" xfId="10747"/>
    <cellStyle name="汇总 2 3 2 17" xfId="11672"/>
    <cellStyle name="汇总 2 3 2 18" xfId="9598"/>
    <cellStyle name="汇总 2 3 2 19" xfId="3377"/>
    <cellStyle name="汇总 2 3 2 2" xfId="3313"/>
    <cellStyle name="汇总 2 3 2 2 10" xfId="4241"/>
    <cellStyle name="汇总 2 3 2 2 10 10" xfId="6089"/>
    <cellStyle name="汇总 2 3 2 2 10 11" xfId="6090"/>
    <cellStyle name="汇总 2 3 2 2 10 2" xfId="3653"/>
    <cellStyle name="汇总 2 3 2 2 10 3" xfId="3559"/>
    <cellStyle name="汇总 2 3 2 2 10 4" xfId="3115"/>
    <cellStyle name="汇总 2 3 2 2 10 5" xfId="14338"/>
    <cellStyle name="汇总 2 3 2 2 10 6" xfId="10878"/>
    <cellStyle name="汇总 2 3 2 2 10 7" xfId="2466"/>
    <cellStyle name="汇总 2 3 2 2 10 8" xfId="2132"/>
    <cellStyle name="汇总 2 3 2 2 10 9" xfId="1429"/>
    <cellStyle name="汇总 2 3 2 2 11" xfId="609"/>
    <cellStyle name="汇总 2 3 2 2 11 10" xfId="6289"/>
    <cellStyle name="汇总 2 3 2 2 11 11" xfId="3463"/>
    <cellStyle name="汇总 2 3 2 2 11 2" xfId="3992"/>
    <cellStyle name="汇总 2 3 2 2 11 3" xfId="4010"/>
    <cellStyle name="汇总 2 3 2 2 11 4" xfId="4024"/>
    <cellStyle name="汇总 2 3 2 2 11 5" xfId="2657"/>
    <cellStyle name="汇总 2 3 2 2 11 6" xfId="4067"/>
    <cellStyle name="汇总 2 3 2 2 11 7" xfId="3392"/>
    <cellStyle name="汇总 2 3 2 2 11 8" xfId="2701"/>
    <cellStyle name="汇总 2 3 2 2 11 9" xfId="529"/>
    <cellStyle name="汇总 2 3 2 2 12" xfId="5238"/>
    <cellStyle name="汇总 2 3 2 2 13" xfId="2534"/>
    <cellStyle name="汇总 2 3 2 2 14" xfId="3542"/>
    <cellStyle name="汇总 2 3 2 2 15" xfId="5751"/>
    <cellStyle name="汇总 2 3 2 2 16" xfId="8265"/>
    <cellStyle name="汇总 2 3 2 2 17" xfId="7768"/>
    <cellStyle name="汇总 2 3 2 2 18" xfId="5754"/>
    <cellStyle name="汇总 2 3 2 2 19" xfId="4766"/>
    <cellStyle name="汇总 2 3 2 2 2" xfId="4837"/>
    <cellStyle name="汇总 2 3 2 2 2 10" xfId="2519"/>
    <cellStyle name="汇总 2 3 2 2 2 11" xfId="1635"/>
    <cellStyle name="汇总 2 3 2 2 2 12" xfId="1062"/>
    <cellStyle name="汇总 2 3 2 2 2 13" xfId="3440"/>
    <cellStyle name="汇总 2 3 2 2 2 14" xfId="4401"/>
    <cellStyle name="汇总 2 3 2 2 2 15" xfId="3312"/>
    <cellStyle name="汇总 2 3 2 2 2 2" xfId="3287"/>
    <cellStyle name="汇总 2 3 2 2 2 2 10" xfId="4533"/>
    <cellStyle name="汇总 2 3 2 2 2 2 11" xfId="3299"/>
    <cellStyle name="汇总 2 3 2 2 2 2 2" xfId="2930"/>
    <cellStyle name="汇总 2 3 2 2 2 2 3" xfId="4539"/>
    <cellStyle name="汇总 2 3 2 2 2 2 4" xfId="3191"/>
    <cellStyle name="汇总 2 3 2 2 2 2 5" xfId="2653"/>
    <cellStyle name="汇总 2 3 2 2 2 2 6" xfId="3511"/>
    <cellStyle name="汇总 2 3 2 2 2 2 7" xfId="2013"/>
    <cellStyle name="汇总 2 3 2 2 2 2 8" xfId="2544"/>
    <cellStyle name="汇总 2 3 2 2 2 2 9" xfId="941"/>
    <cellStyle name="汇总 2 3 2 2 2 3" xfId="1493"/>
    <cellStyle name="汇总 2 3 2 2 2 3 10" xfId="4263"/>
    <cellStyle name="汇总 2 3 2 2 2 3 11" xfId="4132"/>
    <cellStyle name="汇总 2 3 2 2 2 3 2" xfId="9499"/>
    <cellStyle name="汇总 2 3 2 2 2 3 3" xfId="8235"/>
    <cellStyle name="汇总 2 3 2 2 2 3 4" xfId="10592"/>
    <cellStyle name="汇总 2 3 2 2 2 3 5" xfId="5914"/>
    <cellStyle name="汇总 2 3 2 2 2 3 6" xfId="6469"/>
    <cellStyle name="汇总 2 3 2 2 2 3 7" xfId="6332"/>
    <cellStyle name="汇总 2 3 2 2 2 3 8" xfId="9628"/>
    <cellStyle name="汇总 2 3 2 2 2 3 9" xfId="11167"/>
    <cellStyle name="汇总 2 3 2 2 2 4" xfId="13839"/>
    <cellStyle name="汇总 2 3 2 2 2 4 10" xfId="12507"/>
    <cellStyle name="汇总 2 3 2 2 2 4 11" xfId="12472"/>
    <cellStyle name="汇总 2 3 2 2 2 4 2" xfId="12002"/>
    <cellStyle name="汇总 2 3 2 2 2 4 3" xfId="4555"/>
    <cellStyle name="汇总 2 3 2 2 2 4 4" xfId="9851"/>
    <cellStyle name="汇总 2 3 2 2 2 4 5" xfId="4587"/>
    <cellStyle name="汇总 2 3 2 2 2 4 6" xfId="9193"/>
    <cellStyle name="汇总 2 3 2 2 2 4 7" xfId="9061"/>
    <cellStyle name="汇总 2 3 2 2 2 4 8" xfId="9067"/>
    <cellStyle name="汇总 2 3 2 2 2 4 9" xfId="3833"/>
    <cellStyle name="汇总 2 3 2 2 2 5" xfId="5671"/>
    <cellStyle name="汇总 2 3 2 2 2 5 10" xfId="10303"/>
    <cellStyle name="汇总 2 3 2 2 2 5 11" xfId="10310"/>
    <cellStyle name="汇总 2 3 2 2 2 5 2" xfId="9209"/>
    <cellStyle name="汇总 2 3 2 2 2 5 3" xfId="9703"/>
    <cellStyle name="汇总 2 3 2 2 2 5 4" xfId="8254"/>
    <cellStyle name="汇总 2 3 2 2 2 5 5" xfId="8258"/>
    <cellStyle name="汇总 2 3 2 2 2 5 6" xfId="8269"/>
    <cellStyle name="汇总 2 3 2 2 2 5 7" xfId="6993"/>
    <cellStyle name="汇总 2 3 2 2 2 5 8" xfId="1208"/>
    <cellStyle name="汇总 2 3 2 2 2 5 9" xfId="7750"/>
    <cellStyle name="汇总 2 3 2 2 2 6" xfId="5696"/>
    <cellStyle name="汇总 2 3 2 2 2 7" xfId="3205"/>
    <cellStyle name="汇总 2 3 2 2 2 8" xfId="1402"/>
    <cellStyle name="汇总 2 3 2 2 2 9" xfId="1089"/>
    <cellStyle name="汇总 2 3 2 2 20" xfId="5750"/>
    <cellStyle name="汇总 2 3 2 2 21" xfId="8264"/>
    <cellStyle name="汇总 2 3 2 2 3" xfId="6699"/>
    <cellStyle name="汇总 2 3 2 2 3 10" xfId="160"/>
    <cellStyle name="汇总 2 3 2 2 3 11" xfId="163"/>
    <cellStyle name="汇总 2 3 2 2 3 12" xfId="4270"/>
    <cellStyle name="汇总 2 3 2 2 3 13" xfId="4570"/>
    <cellStyle name="汇总 2 3 2 2 3 14" xfId="350"/>
    <cellStyle name="汇总 2 3 2 2 3 15" xfId="361"/>
    <cellStyle name="汇总 2 3 2 2 3 2" xfId="4572"/>
    <cellStyle name="汇总 2 3 2 2 3 2 10" xfId="3256"/>
    <cellStyle name="汇总 2 3 2 2 3 2 11" xfId="1028"/>
    <cellStyle name="汇总 2 3 2 2 3 2 2" xfId="3861"/>
    <cellStyle name="汇总 2 3 2 2 3 2 3" xfId="4573"/>
    <cellStyle name="汇总 2 3 2 2 3 2 4" xfId="262"/>
    <cellStyle name="汇总 2 3 2 2 3 2 5" xfId="779"/>
    <cellStyle name="汇总 2 3 2 2 3 2 6" xfId="436"/>
    <cellStyle name="汇总 2 3 2 2 3 2 7" xfId="562"/>
    <cellStyle name="汇总 2 3 2 2 3 2 8" xfId="1353"/>
    <cellStyle name="汇总 2 3 2 2 3 2 9" xfId="3486"/>
    <cellStyle name="汇总 2 3 2 2 3 3" xfId="4574"/>
    <cellStyle name="汇总 2 3 2 2 3 3 10" xfId="2613"/>
    <cellStyle name="汇总 2 3 2 2 3 3 11" xfId="46"/>
    <cellStyle name="汇总 2 3 2 2 3 3 2" xfId="8309"/>
    <cellStyle name="汇总 2 3 2 2 3 3 3" xfId="8313"/>
    <cellStyle name="汇总 2 3 2 2 3 3 4" xfId="8552"/>
    <cellStyle name="汇总 2 3 2 2 3 3 5" xfId="8572"/>
    <cellStyle name="汇总 2 3 2 2 3 3 6" xfId="8608"/>
    <cellStyle name="汇总 2 3 2 2 3 3 7" xfId="8625"/>
    <cellStyle name="汇总 2 3 2 2 3 3 8" xfId="8638"/>
    <cellStyle name="汇总 2 3 2 2 3 3 9" xfId="8649"/>
    <cellStyle name="汇总 2 3 2 2 3 4" xfId="3760"/>
    <cellStyle name="汇总 2 3 2 2 3 4 10" xfId="8164"/>
    <cellStyle name="汇总 2 3 2 2 3 4 11" xfId="8168"/>
    <cellStyle name="汇总 2 3 2 2 3 4 2" xfId="9243"/>
    <cellStyle name="汇总 2 3 2 2 3 4 3" xfId="8318"/>
    <cellStyle name="汇总 2 3 2 2 3 4 4" xfId="8653"/>
    <cellStyle name="汇总 2 3 2 2 3 4 5" xfId="8664"/>
    <cellStyle name="汇总 2 3 2 2 3 4 6" xfId="8671"/>
    <cellStyle name="汇总 2 3 2 2 3 4 7" xfId="8673"/>
    <cellStyle name="汇总 2 3 2 2 3 4 8" xfId="8682"/>
    <cellStyle name="汇总 2 3 2 2 3 4 9" xfId="8687"/>
    <cellStyle name="汇总 2 3 2 2 3 5" xfId="3764"/>
    <cellStyle name="汇总 2 3 2 2 3 5 10" xfId="4447"/>
    <cellStyle name="汇总 2 3 2 2 3 5 11" xfId="4600"/>
    <cellStyle name="汇总 2 3 2 2 3 5 2" xfId="12837"/>
    <cellStyle name="汇总 2 3 2 2 3 5 3" xfId="7787"/>
    <cellStyle name="汇总 2 3 2 2 3 5 4" xfId="7793"/>
    <cellStyle name="汇总 2 3 2 2 3 5 5" xfId="8678"/>
    <cellStyle name="汇总 2 3 2 2 3 5 6" xfId="8324"/>
    <cellStyle name="汇总 2 3 2 2 3 5 7" xfId="6478"/>
    <cellStyle name="汇总 2 3 2 2 3 5 8" xfId="12842"/>
    <cellStyle name="汇总 2 3 2 2 3 5 9" xfId="5738"/>
    <cellStyle name="汇总 2 3 2 2 3 6" xfId="4613"/>
    <cellStyle name="汇总 2 3 2 2 3 7" xfId="4576"/>
    <cellStyle name="汇总 2 3 2 2 3 8" xfId="3279"/>
    <cellStyle name="汇总 2 3 2 2 3 9" xfId="807"/>
    <cellStyle name="汇总 2 3 2 2 4" xfId="6705"/>
    <cellStyle name="汇总 2 3 2 2 4 10" xfId="3149"/>
    <cellStyle name="汇总 2 3 2 2 4 11" xfId="695"/>
    <cellStyle name="汇总 2 3 2 2 4 12" xfId="5818"/>
    <cellStyle name="汇总 2 3 2 2 4 13" xfId="3402"/>
    <cellStyle name="汇总 2 3 2 2 4 14" xfId="547"/>
    <cellStyle name="汇总 2 3 2 2 4 15" xfId="3344"/>
    <cellStyle name="汇总 2 3 2 2 4 2" xfId="4251"/>
    <cellStyle name="汇总 2 3 2 2 4 2 10" xfId="7280"/>
    <cellStyle name="汇总 2 3 2 2 4 2 11" xfId="8049"/>
    <cellStyle name="汇总 2 3 2 2 4 2 2" xfId="2674"/>
    <cellStyle name="汇总 2 3 2 2 4 2 3" xfId="4619"/>
    <cellStyle name="汇总 2 3 2 2 4 2 4" xfId="4620"/>
    <cellStyle name="汇总 2 3 2 2 4 2 5" xfId="3518"/>
    <cellStyle name="汇总 2 3 2 2 4 2 6" xfId="4624"/>
    <cellStyle name="汇总 2 3 2 2 4 2 7" xfId="1329"/>
    <cellStyle name="汇总 2 3 2 2 4 2 8" xfId="4626"/>
    <cellStyle name="汇总 2 3 2 2 4 2 9" xfId="5828"/>
    <cellStyle name="汇总 2 3 2 2 4 3" xfId="4632"/>
    <cellStyle name="汇总 2 3 2 2 4 3 10" xfId="5495"/>
    <cellStyle name="汇总 2 3 2 2 4 3 11" xfId="5498"/>
    <cellStyle name="汇总 2 3 2 2 4 3 2" xfId="2764"/>
    <cellStyle name="汇总 2 3 2 2 4 3 3" xfId="13251"/>
    <cellStyle name="汇总 2 3 2 2 4 3 4" xfId="7242"/>
    <cellStyle name="汇总 2 3 2 2 4 3 5" xfId="5546"/>
    <cellStyle name="汇总 2 3 2 2 4 3 6" xfId="7267"/>
    <cellStyle name="汇总 2 3 2 2 4 3 7" xfId="4963"/>
    <cellStyle name="汇总 2 3 2 2 4 3 8" xfId="4000"/>
    <cellStyle name="汇总 2 3 2 2 4 3 9" xfId="6605"/>
    <cellStyle name="汇总 2 3 2 2 4 4" xfId="4634"/>
    <cellStyle name="汇总 2 3 2 2 4 4 10" xfId="1791"/>
    <cellStyle name="汇总 2 3 2 2 4 4 11" xfId="14173"/>
    <cellStyle name="汇总 2 3 2 2 4 4 2" xfId="8373"/>
    <cellStyle name="汇总 2 3 2 2 4 4 3" xfId="8376"/>
    <cellStyle name="汇总 2 3 2 2 4 4 4" xfId="4970"/>
    <cellStyle name="汇总 2 3 2 2 4 4 5" xfId="4976"/>
    <cellStyle name="汇总 2 3 2 2 4 4 6" xfId="4987"/>
    <cellStyle name="汇总 2 3 2 2 4 4 7" xfId="1927"/>
    <cellStyle name="汇总 2 3 2 2 4 4 8" xfId="6704"/>
    <cellStyle name="汇总 2 3 2 2 4 4 9" xfId="1267"/>
    <cellStyle name="汇总 2 3 2 2 4 5" xfId="4635"/>
    <cellStyle name="汇总 2 3 2 2 4 5 10" xfId="4362"/>
    <cellStyle name="汇总 2 3 2 2 4 5 11" xfId="3912"/>
    <cellStyle name="汇总 2 3 2 2 4 5 2" xfId="8390"/>
    <cellStyle name="汇总 2 3 2 2 4 5 3" xfId="4725"/>
    <cellStyle name="汇总 2 3 2 2 4 5 4" xfId="823"/>
    <cellStyle name="汇总 2 3 2 2 4 5 5" xfId="1837"/>
    <cellStyle name="汇总 2 3 2 2 4 5 6" xfId="1936"/>
    <cellStyle name="汇总 2 3 2 2 4 5 7" xfId="475"/>
    <cellStyle name="汇总 2 3 2 2 4 5 8" xfId="440"/>
    <cellStyle name="汇总 2 3 2 2 4 5 9" xfId="3960"/>
    <cellStyle name="汇总 2 3 2 2 4 6" xfId="4637"/>
    <cellStyle name="汇总 2 3 2 2 4 7" xfId="4590"/>
    <cellStyle name="汇总 2 3 2 2 4 8" xfId="4595"/>
    <cellStyle name="汇总 2 3 2 2 4 9" xfId="4641"/>
    <cellStyle name="汇总 2 3 2 2 5" xfId="4644"/>
    <cellStyle name="汇总 2 3 2 2 5 10" xfId="1182"/>
    <cellStyle name="汇总 2 3 2 2 5 11" xfId="342"/>
    <cellStyle name="汇总 2 3 2 2 5 12" xfId="196"/>
    <cellStyle name="汇总 2 3 2 2 5 13" xfId="4649"/>
    <cellStyle name="汇总 2 3 2 2 5 14" xfId="2646"/>
    <cellStyle name="汇总 2 3 2 2 5 15" xfId="6239"/>
    <cellStyle name="汇总 2 3 2 2 5 2" xfId="4538"/>
    <cellStyle name="汇总 2 3 2 2 5 2 10" xfId="952"/>
    <cellStyle name="汇总 2 3 2 2 5 2 11" xfId="5028"/>
    <cellStyle name="汇总 2 3 2 2 5 2 2" xfId="4660"/>
    <cellStyle name="汇总 2 3 2 2 5 2 3" xfId="2043"/>
    <cellStyle name="汇总 2 3 2 2 5 2 4" xfId="2207"/>
    <cellStyle name="汇总 2 3 2 2 5 2 5" xfId="2320"/>
    <cellStyle name="汇总 2 3 2 2 5 2 6" xfId="2876"/>
    <cellStyle name="汇总 2 3 2 2 5 2 7" xfId="2490"/>
    <cellStyle name="汇总 2 3 2 2 5 2 8" xfId="3004"/>
    <cellStyle name="汇总 2 3 2 2 5 2 9" xfId="3056"/>
    <cellStyle name="汇总 2 3 2 2 5 3" xfId="4661"/>
    <cellStyle name="汇总 2 3 2 2 5 3 10" xfId="4665"/>
    <cellStyle name="汇总 2 3 2 2 5 3 11" xfId="4041"/>
    <cellStyle name="汇总 2 3 2 2 5 3 2" xfId="8448"/>
    <cellStyle name="汇总 2 3 2 2 5 3 3" xfId="8456"/>
    <cellStyle name="汇总 2 3 2 2 5 3 4" xfId="8457"/>
    <cellStyle name="汇总 2 3 2 2 5 3 5" xfId="8465"/>
    <cellStyle name="汇总 2 3 2 2 5 3 6" xfId="8466"/>
    <cellStyle name="汇总 2 3 2 2 5 3 7" xfId="1215"/>
    <cellStyle name="汇总 2 3 2 2 5 3 8" xfId="2684"/>
    <cellStyle name="汇总 2 3 2 2 5 3 9" xfId="1834"/>
    <cellStyle name="汇总 2 3 2 2 5 4" xfId="4667"/>
    <cellStyle name="汇总 2 3 2 2 5 4 10" xfId="715"/>
    <cellStyle name="汇总 2 3 2 2 5 4 11" xfId="758"/>
    <cellStyle name="汇总 2 3 2 2 5 4 2" xfId="8725"/>
    <cellStyle name="汇总 2 3 2 2 5 4 3" xfId="2600"/>
    <cellStyle name="汇总 2 3 2 2 5 4 4" xfId="4961"/>
    <cellStyle name="汇总 2 3 2 2 5 4 5" xfId="8487"/>
    <cellStyle name="汇总 2 3 2 2 5 4 6" xfId="6915"/>
    <cellStyle name="汇总 2 3 2 2 5 4 7" xfId="753"/>
    <cellStyle name="汇总 2 3 2 2 5 4 8" xfId="287"/>
    <cellStyle name="汇总 2 3 2 2 5 4 9" xfId="2577"/>
    <cellStyle name="汇总 2 3 2 2 5 5" xfId="4679"/>
    <cellStyle name="汇总 2 3 2 2 5 5 10" xfId="2465"/>
    <cellStyle name="汇总 2 3 2 2 5 5 11" xfId="1106"/>
    <cellStyle name="汇总 2 3 2 2 5 5 2" xfId="9897"/>
    <cellStyle name="汇总 2 3 2 2 5 5 3" xfId="8490"/>
    <cellStyle name="汇总 2 3 2 2 5 5 4" xfId="8492"/>
    <cellStyle name="汇总 2 3 2 2 5 5 5" xfId="9364"/>
    <cellStyle name="汇总 2 3 2 2 5 5 6" xfId="2744"/>
    <cellStyle name="汇总 2 3 2 2 5 5 7" xfId="4237"/>
    <cellStyle name="汇总 2 3 2 2 5 5 8" xfId="5927"/>
    <cellStyle name="汇总 2 3 2 2 5 5 9" xfId="5935"/>
    <cellStyle name="汇总 2 3 2 2 5 6" xfId="4686"/>
    <cellStyle name="汇总 2 3 2 2 5 7" xfId="2123"/>
    <cellStyle name="汇总 2 3 2 2 5 8" xfId="2142"/>
    <cellStyle name="汇总 2 3 2 2 5 9" xfId="4687"/>
    <cellStyle name="汇总 2 3 2 2 6" xfId="7074"/>
    <cellStyle name="汇总 2 3 2 2 6 10" xfId="2999"/>
    <cellStyle name="汇总 2 3 2 2 6 11" xfId="3050"/>
    <cellStyle name="汇总 2 3 2 2 6 12" xfId="445"/>
    <cellStyle name="汇总 2 3 2 2 6 13" xfId="4607"/>
    <cellStyle name="汇总 2 3 2 2 6 14" xfId="4689"/>
    <cellStyle name="汇总 2 3 2 2 6 15" xfId="4089"/>
    <cellStyle name="汇总 2 3 2 2 6 2" xfId="13064"/>
    <cellStyle name="汇总 2 3 2 2 6 2 10" xfId="438"/>
    <cellStyle name="汇总 2 3 2 2 6 2 11" xfId="902"/>
    <cellStyle name="汇总 2 3 2 2 6 2 2" xfId="5192"/>
    <cellStyle name="汇总 2 3 2 2 6 2 3" xfId="5886"/>
    <cellStyle name="汇总 2 3 2 2 6 2 4" xfId="5892"/>
    <cellStyle name="汇总 2 3 2 2 6 2 5" xfId="8484"/>
    <cellStyle name="汇总 2 3 2 2 6 2 6" xfId="2288"/>
    <cellStyle name="汇总 2 3 2 2 6 2 7" xfId="4347"/>
    <cellStyle name="汇总 2 3 2 2 6 2 8" xfId="7689"/>
    <cellStyle name="汇总 2 3 2 2 6 2 9" xfId="9450"/>
    <cellStyle name="汇总 2 3 2 2 6 3" xfId="14004"/>
    <cellStyle name="汇总 2 3 2 2 6 3 10" xfId="4711"/>
    <cellStyle name="汇总 2 3 2 2 6 3 11" xfId="4712"/>
    <cellStyle name="汇总 2 3 2 2 6 3 2" xfId="3979"/>
    <cellStyle name="汇总 2 3 2 2 6 3 3" xfId="3964"/>
    <cellStyle name="汇总 2 3 2 2 6 3 4" xfId="8555"/>
    <cellStyle name="汇总 2 3 2 2 6 3 5" xfId="8566"/>
    <cellStyle name="汇总 2 3 2 2 6 3 6" xfId="5168"/>
    <cellStyle name="汇总 2 3 2 2 6 3 7" xfId="4713"/>
    <cellStyle name="汇总 2 3 2 2 6 3 8" xfId="4721"/>
    <cellStyle name="汇总 2 3 2 2 6 3 9" xfId="4722"/>
    <cellStyle name="汇总 2 3 2 2 6 4" xfId="1366"/>
    <cellStyle name="汇总 2 3 2 2 6 4 10" xfId="3372"/>
    <cellStyle name="汇总 2 3 2 2 6 4 11" xfId="4723"/>
    <cellStyle name="汇总 2 3 2 2 6 4 2" xfId="8592"/>
    <cellStyle name="汇总 2 3 2 2 6 4 3" xfId="8596"/>
    <cellStyle name="汇总 2 3 2 2 6 4 4" xfId="8599"/>
    <cellStyle name="汇总 2 3 2 2 6 4 5" xfId="8602"/>
    <cellStyle name="汇总 2 3 2 2 6 4 6" xfId="8605"/>
    <cellStyle name="汇总 2 3 2 2 6 4 7" xfId="188"/>
    <cellStyle name="汇总 2 3 2 2 6 4 8" xfId="775"/>
    <cellStyle name="汇总 2 3 2 2 6 4 9" xfId="4307"/>
    <cellStyle name="汇总 2 3 2 2 6 5" xfId="2975"/>
    <cellStyle name="汇总 2 3 2 2 6 5 10" xfId="869"/>
    <cellStyle name="汇总 2 3 2 2 6 5 11" xfId="1224"/>
    <cellStyle name="汇总 2 3 2 2 6 5 2" xfId="10647"/>
    <cellStyle name="汇总 2 3 2 2 6 5 3" xfId="11465"/>
    <cellStyle name="汇总 2 3 2 2 6 5 4" xfId="12163"/>
    <cellStyle name="汇总 2 3 2 2 6 5 5" xfId="10856"/>
    <cellStyle name="汇总 2 3 2 2 6 5 6" xfId="8615"/>
    <cellStyle name="汇总 2 3 2 2 6 5 7" xfId="3814"/>
    <cellStyle name="汇总 2 3 2 2 6 5 8" xfId="5990"/>
    <cellStyle name="汇总 2 3 2 2 6 5 9" xfId="5992"/>
    <cellStyle name="汇总 2 3 2 2 6 6" xfId="2377"/>
    <cellStyle name="汇总 2 3 2 2 6 7" xfId="1004"/>
    <cellStyle name="汇总 2 3 2 2 6 8" xfId="4727"/>
    <cellStyle name="汇总 2 3 2 2 6 9" xfId="4728"/>
    <cellStyle name="汇总 2 3 2 2 7" xfId="6062"/>
    <cellStyle name="汇总 2 3 2 2 7 10" xfId="6688"/>
    <cellStyle name="汇总 2 3 2 2 7 11" xfId="6695"/>
    <cellStyle name="汇总 2 3 2 2 7 12" xfId="618"/>
    <cellStyle name="汇总 2 3 2 2 7 13" xfId="2621"/>
    <cellStyle name="汇总 2 3 2 2 7 14" xfId="4729"/>
    <cellStyle name="汇总 2 3 2 2 7 15" xfId="4453"/>
    <cellStyle name="汇总 2 3 2 2 7 2" xfId="4858"/>
    <cellStyle name="汇总 2 3 2 2 7 2 10" xfId="2031"/>
    <cellStyle name="汇总 2 3 2 2 7 2 11" xfId="4732"/>
    <cellStyle name="汇总 2 3 2 2 7 2 2" xfId="2908"/>
    <cellStyle name="汇总 2 3 2 2 7 2 3" xfId="4388"/>
    <cellStyle name="汇总 2 3 2 2 7 2 4" xfId="4736"/>
    <cellStyle name="汇总 2 3 2 2 7 2 5" xfId="4398"/>
    <cellStyle name="汇总 2 3 2 2 7 2 6" xfId="4737"/>
    <cellStyle name="汇总 2 3 2 2 7 2 7" xfId="4738"/>
    <cellStyle name="汇总 2 3 2 2 7 2 8" xfId="4740"/>
    <cellStyle name="汇总 2 3 2 2 7 2 9" xfId="4744"/>
    <cellStyle name="汇总 2 3 2 2 7 3" xfId="2595"/>
    <cellStyle name="汇总 2 3 2 2 7 3 10" xfId="4678"/>
    <cellStyle name="汇总 2 3 2 2 7 3 11" xfId="2599"/>
    <cellStyle name="汇总 2 3 2 2 7 3 2" xfId="446"/>
    <cellStyle name="汇总 2 3 2 2 7 3 3" xfId="2696"/>
    <cellStyle name="汇总 2 3 2 2 7 3 4" xfId="4750"/>
    <cellStyle name="汇总 2 3 2 2 7 3 5" xfId="4250"/>
    <cellStyle name="汇总 2 3 2 2 7 3 6" xfId="4685"/>
    <cellStyle name="汇总 2 3 2 2 7 3 7" xfId="146"/>
    <cellStyle name="汇总 2 3 2 2 7 3 8" xfId="4751"/>
    <cellStyle name="汇总 2 3 2 2 7 3 9" xfId="3574"/>
    <cellStyle name="汇总 2 3 2 2 7 4" xfId="1854"/>
    <cellStyle name="汇总 2 3 2 2 7 4 10" xfId="3661"/>
    <cellStyle name="汇总 2 3 2 2 7 4 11" xfId="12918"/>
    <cellStyle name="汇总 2 3 2 2 7 4 2" xfId="11613"/>
    <cellStyle name="汇总 2 3 2 2 7 4 3" xfId="8202"/>
    <cellStyle name="汇总 2 3 2 2 7 4 4" xfId="8204"/>
    <cellStyle name="汇总 2 3 2 2 7 4 5" xfId="3277"/>
    <cellStyle name="汇总 2 3 2 2 7 4 6" xfId="1661"/>
    <cellStyle name="汇总 2 3 2 2 7 4 7" xfId="1618"/>
    <cellStyle name="汇总 2 3 2 2 7 4 8" xfId="1206"/>
    <cellStyle name="汇总 2 3 2 2 7 4 9" xfId="2683"/>
    <cellStyle name="汇总 2 3 2 2 7 5" xfId="7602"/>
    <cellStyle name="汇总 2 3 2 2 7 5 10" xfId="4054"/>
    <cellStyle name="汇总 2 3 2 2 7 5 11" xfId="9788"/>
    <cellStyle name="汇总 2 3 2 2 7 5 2" xfId="12121"/>
    <cellStyle name="汇总 2 3 2 2 7 5 3" xfId="12124"/>
    <cellStyle name="汇总 2 3 2 2 7 5 4" xfId="12127"/>
    <cellStyle name="汇总 2 3 2 2 7 5 5" xfId="10742"/>
    <cellStyle name="汇总 2 3 2 2 7 5 6" xfId="11668"/>
    <cellStyle name="汇总 2 3 2 2 7 5 7" xfId="2566"/>
    <cellStyle name="汇总 2 3 2 2 7 5 8" xfId="5398"/>
    <cellStyle name="汇总 2 3 2 2 7 5 9" xfId="4303"/>
    <cellStyle name="汇总 2 3 2 2 7 6" xfId="4773"/>
    <cellStyle name="汇总 2 3 2 2 7 7" xfId="7608"/>
    <cellStyle name="汇总 2 3 2 2 7 8" xfId="7617"/>
    <cellStyle name="汇总 2 3 2 2 7 9" xfId="9972"/>
    <cellStyle name="汇总 2 3 2 2 8" xfId="3492"/>
    <cellStyle name="汇总 2 3 2 2 8 10" xfId="12136"/>
    <cellStyle name="汇总 2 3 2 2 8 11" xfId="11134"/>
    <cellStyle name="汇总 2 3 2 2 8 2" xfId="4879"/>
    <cellStyle name="汇总 2 3 2 2 8 3" xfId="4778"/>
    <cellStyle name="汇总 2 3 2 2 8 4" xfId="5186"/>
    <cellStyle name="汇总 2 3 2 2 8 5" xfId="7635"/>
    <cellStyle name="汇总 2 3 2 2 8 6" xfId="7644"/>
    <cellStyle name="汇总 2 3 2 2 8 7" xfId="7650"/>
    <cellStyle name="汇总 2 3 2 2 8 8" xfId="7655"/>
    <cellStyle name="汇总 2 3 2 2 8 9" xfId="8104"/>
    <cellStyle name="汇总 2 3 2 2 9" xfId="1044"/>
    <cellStyle name="汇总 2 3 2 2 9 10" xfId="3496"/>
    <cellStyle name="汇总 2 3 2 2 9 11" xfId="559"/>
    <cellStyle name="汇总 2 3 2 2 9 2" xfId="4788"/>
    <cellStyle name="汇总 2 3 2 2 9 3" xfId="4792"/>
    <cellStyle name="汇总 2 3 2 2 9 4" xfId="4798"/>
    <cellStyle name="汇总 2 3 2 2 9 5" xfId="5658"/>
    <cellStyle name="汇总 2 3 2 2 9 6" xfId="6073"/>
    <cellStyle name="汇总 2 3 2 2 9 7" xfId="7169"/>
    <cellStyle name="汇总 2 3 2 2 9 8" xfId="4801"/>
    <cellStyle name="汇总 2 3 2 2 9 9" xfId="8123"/>
    <cellStyle name="汇总 2 3 2 20" xfId="3410"/>
    <cellStyle name="汇总 2 3 2 21" xfId="10746"/>
    <cellStyle name="汇总 2 3 2 22" xfId="11671"/>
    <cellStyle name="汇总 2 3 2 3" xfId="4804"/>
    <cellStyle name="汇总 2 3 2 3 10" xfId="2717"/>
    <cellStyle name="汇总 2 3 2 3 11" xfId="10976"/>
    <cellStyle name="汇总 2 3 2 3 12" xfId="7221"/>
    <cellStyle name="汇总 2 3 2 3 13" xfId="12913"/>
    <cellStyle name="汇总 2 3 2 3 14" xfId="12663"/>
    <cellStyle name="汇总 2 3 2 3 15" xfId="13014"/>
    <cellStyle name="汇总 2 3 2 3 2" xfId="7522"/>
    <cellStyle name="汇总 2 3 2 3 2 10" xfId="6118"/>
    <cellStyle name="汇总 2 3 2 3 2 11" xfId="2508"/>
    <cellStyle name="汇总 2 3 2 3 2 2" xfId="7742"/>
    <cellStyle name="汇总 2 3 2 3 2 3" xfId="6786"/>
    <cellStyle name="汇总 2 3 2 3 2 4" xfId="6795"/>
    <cellStyle name="汇总 2 3 2 3 2 5" xfId="7745"/>
    <cellStyle name="汇总 2 3 2 3 2 6" xfId="7188"/>
    <cellStyle name="汇总 2 3 2 3 2 7" xfId="12625"/>
    <cellStyle name="汇总 2 3 2 3 2 8" xfId="8047"/>
    <cellStyle name="汇总 2 3 2 3 2 9" xfId="1765"/>
    <cellStyle name="汇总 2 3 2 3 3" xfId="7524"/>
    <cellStyle name="汇总 2 3 2 3 3 10" xfId="7558"/>
    <cellStyle name="汇总 2 3 2 3 3 11" xfId="7563"/>
    <cellStyle name="汇总 2 3 2 3 3 2" xfId="8628"/>
    <cellStyle name="汇总 2 3 2 3 3 3" xfId="8630"/>
    <cellStyle name="汇总 2 3 2 3 3 4" xfId="4834"/>
    <cellStyle name="汇总 2 3 2 3 3 5" xfId="4835"/>
    <cellStyle name="汇总 2 3 2 3 3 6" xfId="4836"/>
    <cellStyle name="汇总 2 3 2 3 3 7" xfId="13574"/>
    <cellStyle name="汇总 2 3 2 3 3 8" xfId="13517"/>
    <cellStyle name="汇总 2 3 2 3 3 9" xfId="14675"/>
    <cellStyle name="汇总 2 3 2 3 4" xfId="7530"/>
    <cellStyle name="汇总 2 3 2 3 4 10" xfId="1560"/>
    <cellStyle name="汇总 2 3 2 3 4 11" xfId="5557"/>
    <cellStyle name="汇总 2 3 2 3 4 2" xfId="5274"/>
    <cellStyle name="汇总 2 3 2 3 4 3" xfId="12476"/>
    <cellStyle name="汇总 2 3 2 3 4 4" xfId="4849"/>
    <cellStyle name="汇总 2 3 2 3 4 5" xfId="5547"/>
    <cellStyle name="汇总 2 3 2 3 4 6" xfId="5368"/>
    <cellStyle name="汇总 2 3 2 3 4 7" xfId="631"/>
    <cellStyle name="汇总 2 3 2 3 4 8" xfId="1248"/>
    <cellStyle name="汇总 2 3 2 3 4 9" xfId="4855"/>
    <cellStyle name="汇总 2 3 2 3 5" xfId="7541"/>
    <cellStyle name="汇总 2 3 2 3 5 10" xfId="5999"/>
    <cellStyle name="汇总 2 3 2 3 5 11" xfId="4353"/>
    <cellStyle name="汇总 2 3 2 3 5 2" xfId="14376"/>
    <cellStyle name="汇总 2 3 2 3 5 3" xfId="12905"/>
    <cellStyle name="汇总 2 3 2 3 5 4" xfId="4857"/>
    <cellStyle name="汇总 2 3 2 3 5 5" xfId="12694"/>
    <cellStyle name="汇总 2 3 2 3 5 6" xfId="4831"/>
    <cellStyle name="汇总 2 3 2 3 5 7" xfId="12429"/>
    <cellStyle name="汇总 2 3 2 3 5 8" xfId="12711"/>
    <cellStyle name="汇总 2 3 2 3 5 9" xfId="12982"/>
    <cellStyle name="汇总 2 3 2 3 6" xfId="6193"/>
    <cellStyle name="汇总 2 3 2 3 7" xfId="6194"/>
    <cellStyle name="汇总 2 3 2 3 8" xfId="3126"/>
    <cellStyle name="汇总 2 3 2 3 9" xfId="2662"/>
    <cellStyle name="汇总 2 3 2 4" xfId="4866"/>
    <cellStyle name="汇总 2 3 2 4 10" xfId="7743"/>
    <cellStyle name="汇总 2 3 2 4 11" xfId="7744"/>
    <cellStyle name="汇总 2 3 2 4 12" xfId="7746"/>
    <cellStyle name="汇总 2 3 2 4 13" xfId="7187"/>
    <cellStyle name="汇总 2 3 2 4 14" xfId="12626"/>
    <cellStyle name="汇总 2 3 2 4 15" xfId="8048"/>
    <cellStyle name="汇总 2 3 2 4 2" xfId="4871"/>
    <cellStyle name="汇总 2 3 2 4 2 10" xfId="1690"/>
    <cellStyle name="汇总 2 3 2 4 2 11" xfId="6493"/>
    <cellStyle name="汇总 2 3 2 4 2 2" xfId="4878"/>
    <cellStyle name="汇总 2 3 2 4 2 3" xfId="5054"/>
    <cellStyle name="汇总 2 3 2 4 2 4" xfId="8530"/>
    <cellStyle name="汇总 2 3 2 4 2 5" xfId="8532"/>
    <cellStyle name="汇总 2 3 2 4 2 6" xfId="956"/>
    <cellStyle name="汇总 2 3 2 4 2 7" xfId="688"/>
    <cellStyle name="汇总 2 3 2 4 2 8" xfId="6231"/>
    <cellStyle name="汇总 2 3 2 4 2 9" xfId="2360"/>
    <cellStyle name="汇总 2 3 2 4 3" xfId="12532"/>
    <cellStyle name="汇总 2 3 2 4 3 10" xfId="8260"/>
    <cellStyle name="汇总 2 3 2 4 3 11" xfId="8270"/>
    <cellStyle name="汇总 2 3 2 4 3 2" xfId="7046"/>
    <cellStyle name="汇总 2 3 2 4 3 3" xfId="13000"/>
    <cellStyle name="汇总 2 3 2 4 3 4" xfId="2191"/>
    <cellStyle name="汇总 2 3 2 4 3 5" xfId="4177"/>
    <cellStyle name="汇总 2 3 2 4 3 6" xfId="2973"/>
    <cellStyle name="汇总 2 3 2 4 3 7" xfId="12668"/>
    <cellStyle name="汇总 2 3 2 4 3 8" xfId="10215"/>
    <cellStyle name="汇总 2 3 2 4 3 9" xfId="586"/>
    <cellStyle name="汇总 2 3 2 4 4" xfId="13891"/>
    <cellStyle name="汇总 2 3 2 4 4 10" xfId="4875"/>
    <cellStyle name="汇总 2 3 2 4 4 11" xfId="4097"/>
    <cellStyle name="汇总 2 3 2 4 4 2" xfId="11788"/>
    <cellStyle name="汇总 2 3 2 4 4 3" xfId="13776"/>
    <cellStyle name="汇总 2 3 2 4 4 4" xfId="10154"/>
    <cellStyle name="汇总 2 3 2 4 4 5" xfId="12633"/>
    <cellStyle name="汇总 2 3 2 4 4 6" xfId="354"/>
    <cellStyle name="汇总 2 3 2 4 4 7" xfId="366"/>
    <cellStyle name="汇总 2 3 2 4 4 8" xfId="652"/>
    <cellStyle name="汇总 2 3 2 4 4 9" xfId="929"/>
    <cellStyle name="汇总 2 3 2 4 5" xfId="7054"/>
    <cellStyle name="汇总 2 3 2 4 5 10" xfId="9247"/>
    <cellStyle name="汇总 2 3 2 4 5 11" xfId="4489"/>
    <cellStyle name="汇总 2 3 2 4 5 2" xfId="13528"/>
    <cellStyle name="汇总 2 3 2 4 5 3" xfId="1277"/>
    <cellStyle name="汇总 2 3 2 4 5 4" xfId="14072"/>
    <cellStyle name="汇总 2 3 2 4 5 5" xfId="14063"/>
    <cellStyle name="汇总 2 3 2 4 5 6" xfId="10612"/>
    <cellStyle name="汇总 2 3 2 4 5 7" xfId="10617"/>
    <cellStyle name="汇总 2 3 2 4 5 8" xfId="883"/>
    <cellStyle name="汇总 2 3 2 4 5 9" xfId="2136"/>
    <cellStyle name="汇总 2 3 2 4 6" xfId="7062"/>
    <cellStyle name="汇总 2 3 2 4 7" xfId="11979"/>
    <cellStyle name="汇总 2 3 2 4 8" xfId="10262"/>
    <cellStyle name="汇总 2 3 2 4 9" xfId="11987"/>
    <cellStyle name="汇总 2 3 2 5" xfId="1391"/>
    <cellStyle name="汇总 2 3 2 5 10" xfId="3423"/>
    <cellStyle name="汇总 2 3 2 5 11" xfId="3030"/>
    <cellStyle name="汇总 2 3 2 5 12" xfId="2057"/>
    <cellStyle name="汇总 2 3 2 5 13" xfId="999"/>
    <cellStyle name="汇总 2 3 2 5 14" xfId="5494"/>
    <cellStyle name="汇总 2 3 2 5 15" xfId="14183"/>
    <cellStyle name="汇总 2 3 2 5 2" xfId="10933"/>
    <cellStyle name="汇总 2 3 2 5 2 10" xfId="1086"/>
    <cellStyle name="汇总 2 3 2 5 2 11" xfId="4889"/>
    <cellStyle name="汇总 2 3 2 5 2 2" xfId="237"/>
    <cellStyle name="汇总 2 3 2 5 2 3" xfId="2087"/>
    <cellStyle name="汇总 2 3 2 5 2 4" xfId="3564"/>
    <cellStyle name="汇总 2 3 2 5 2 5" xfId="4903"/>
    <cellStyle name="汇总 2 3 2 5 2 6" xfId="4904"/>
    <cellStyle name="汇总 2 3 2 5 2 7" xfId="4905"/>
    <cellStyle name="汇总 2 3 2 5 2 8" xfId="213"/>
    <cellStyle name="汇总 2 3 2 5 2 9" xfId="3129"/>
    <cellStyle name="汇总 2 3 2 5 3" xfId="10935"/>
    <cellStyle name="汇总 2 3 2 5 3 10" xfId="10744"/>
    <cellStyle name="汇总 2 3 2 5 3 11" xfId="11669"/>
    <cellStyle name="汇总 2 3 2 5 3 2" xfId="10423"/>
    <cellStyle name="汇总 2 3 2 5 3 3" xfId="3644"/>
    <cellStyle name="汇总 2 3 2 5 3 4" xfId="13039"/>
    <cellStyle name="汇总 2 3 2 5 3 5" xfId="14349"/>
    <cellStyle name="汇总 2 3 2 5 3 6" xfId="14127"/>
    <cellStyle name="汇总 2 3 2 5 3 7" xfId="14329"/>
    <cellStyle name="汇总 2 3 2 5 3 8" xfId="260"/>
    <cellStyle name="汇总 2 3 2 5 3 9" xfId="384"/>
    <cellStyle name="汇总 2 3 2 5 4" xfId="3768"/>
    <cellStyle name="汇总 2 3 2 5 4 10" xfId="9263"/>
    <cellStyle name="汇总 2 3 2 5 4 11" xfId="10828"/>
    <cellStyle name="汇总 2 3 2 5 4 2" xfId="12281"/>
    <cellStyle name="汇总 2 3 2 5 4 3" xfId="13454"/>
    <cellStyle name="汇总 2 3 2 5 4 4" xfId="13457"/>
    <cellStyle name="汇总 2 3 2 5 4 5" xfId="12874"/>
    <cellStyle name="汇总 2 3 2 5 4 6" xfId="5512"/>
    <cellStyle name="汇总 2 3 2 5 4 7" xfId="9508"/>
    <cellStyle name="汇总 2 3 2 5 4 8" xfId="14129"/>
    <cellStyle name="汇总 2 3 2 5 4 9" xfId="14016"/>
    <cellStyle name="汇总 2 3 2 5 5" xfId="2849"/>
    <cellStyle name="汇总 2 3 2 5 5 10" xfId="9008"/>
    <cellStyle name="汇总 2 3 2 5 5 11" xfId="9018"/>
    <cellStyle name="汇总 2 3 2 5 5 2" xfId="13650"/>
    <cellStyle name="汇总 2 3 2 5 5 3" xfId="2623"/>
    <cellStyle name="汇总 2 3 2 5 5 4" xfId="13406"/>
    <cellStyle name="汇总 2 3 2 5 5 5" xfId="14020"/>
    <cellStyle name="汇总 2 3 2 5 5 6" xfId="6575"/>
    <cellStyle name="汇总 2 3 2 5 5 7" xfId="6582"/>
    <cellStyle name="汇总 2 3 2 5 5 8" xfId="870"/>
    <cellStyle name="汇总 2 3 2 5 5 9" xfId="1223"/>
    <cellStyle name="汇总 2 3 2 5 6" xfId="11602"/>
    <cellStyle name="汇总 2 3 2 5 7" xfId="6738"/>
    <cellStyle name="汇总 2 3 2 5 8" xfId="4869"/>
    <cellStyle name="汇总 2 3 2 5 9" xfId="11997"/>
    <cellStyle name="汇总 2 3 2 6" xfId="1229"/>
    <cellStyle name="汇总 2 3 2 6 10" xfId="14429"/>
    <cellStyle name="汇总 2 3 2 6 11" xfId="14446"/>
    <cellStyle name="汇总 2 3 2 6 12" xfId="736"/>
    <cellStyle name="汇总 2 3 2 6 13" xfId="8978"/>
    <cellStyle name="汇总 2 3 2 6 14" xfId="1786"/>
    <cellStyle name="汇总 2 3 2 6 15" xfId="14172"/>
    <cellStyle name="汇总 2 3 2 6 2" xfId="2872"/>
    <cellStyle name="汇总 2 3 2 6 2 10" xfId="8158"/>
    <cellStyle name="汇总 2 3 2 6 2 11" xfId="4931"/>
    <cellStyle name="汇总 2 3 2 6 2 2" xfId="4084"/>
    <cellStyle name="汇总 2 3 2 6 2 3" xfId="1941"/>
    <cellStyle name="汇总 2 3 2 6 2 4" xfId="1559"/>
    <cellStyle name="汇总 2 3 2 6 2 5" xfId="4841"/>
    <cellStyle name="汇总 2 3 2 6 2 6" xfId="4943"/>
    <cellStyle name="汇总 2 3 2 6 2 7" xfId="14117"/>
    <cellStyle name="汇总 2 3 2 6 2 8" xfId="4948"/>
    <cellStyle name="汇总 2 3 2 6 2 9" xfId="2869"/>
    <cellStyle name="汇总 2 3 2 6 3" xfId="10949"/>
    <cellStyle name="汇总 2 3 2 6 3 10" xfId="5198"/>
    <cellStyle name="汇总 2 3 2 6 3 11" xfId="9656"/>
    <cellStyle name="汇总 2 3 2 6 3 2" xfId="5321"/>
    <cellStyle name="汇总 2 3 2 6 3 3" xfId="4141"/>
    <cellStyle name="汇总 2 3 2 6 3 4" xfId="12219"/>
    <cellStyle name="汇总 2 3 2 6 3 5" xfId="14263"/>
    <cellStyle name="汇总 2 3 2 6 3 6" xfId="13227"/>
    <cellStyle name="汇总 2 3 2 6 3 7" xfId="13099"/>
    <cellStyle name="汇总 2 3 2 6 3 8" xfId="12174"/>
    <cellStyle name="汇总 2 3 2 6 3 9" xfId="9493"/>
    <cellStyle name="汇总 2 3 2 6 4" xfId="13833"/>
    <cellStyle name="汇总 2 3 2 6 4 10" xfId="7733"/>
    <cellStyle name="汇总 2 3 2 6 4 11" xfId="12452"/>
    <cellStyle name="汇总 2 3 2 6 4 2" xfId="3674"/>
    <cellStyle name="汇总 2 3 2 6 4 3" xfId="4192"/>
    <cellStyle name="汇总 2 3 2 6 4 4" xfId="951"/>
    <cellStyle name="汇总 2 3 2 6 4 5" xfId="5029"/>
    <cellStyle name="汇总 2 3 2 6 4 6" xfId="13202"/>
    <cellStyle name="汇总 2 3 2 6 4 7" xfId="13204"/>
    <cellStyle name="汇总 2 3 2 6 4 8" xfId="13937"/>
    <cellStyle name="汇总 2 3 2 6 4 9" xfId="1890"/>
    <cellStyle name="汇总 2 3 2 6 5" xfId="13685"/>
    <cellStyle name="汇总 2 3 2 6 5 10" xfId="9308"/>
    <cellStyle name="汇总 2 3 2 6 5 11" xfId="11440"/>
    <cellStyle name="汇总 2 3 2 6 5 2" xfId="8302"/>
    <cellStyle name="汇总 2 3 2 6 5 3" xfId="7559"/>
    <cellStyle name="汇总 2 3 2 6 5 4" xfId="12329"/>
    <cellStyle name="汇总 2 3 2 6 5 5" xfId="1200"/>
    <cellStyle name="汇总 2 3 2 6 5 6" xfId="1414"/>
    <cellStyle name="汇总 2 3 2 6 5 7" xfId="12641"/>
    <cellStyle name="汇总 2 3 2 6 5 8" xfId="12891"/>
    <cellStyle name="汇总 2 3 2 6 5 9" xfId="12894"/>
    <cellStyle name="汇总 2 3 2 6 6" xfId="14006"/>
    <cellStyle name="汇总 2 3 2 6 7" xfId="13775"/>
    <cellStyle name="汇总 2 3 2 6 8" xfId="12028"/>
    <cellStyle name="汇总 2 3 2 6 9" xfId="12031"/>
    <cellStyle name="汇总 2 3 2 7" xfId="86"/>
    <cellStyle name="汇总 2 3 2 7 10" xfId="1134"/>
    <cellStyle name="汇总 2 3 2 7 11" xfId="938"/>
    <cellStyle name="汇总 2 3 2 7 12" xfId="4178"/>
    <cellStyle name="汇总 2 3 2 7 13" xfId="3104"/>
    <cellStyle name="汇总 2 3 2 7 14" xfId="3223"/>
    <cellStyle name="汇总 2 3 2 7 15" xfId="4998"/>
    <cellStyle name="汇总 2 3 2 7 2" xfId="5248"/>
    <cellStyle name="汇总 2 3 2 7 2 10" xfId="7690"/>
    <cellStyle name="汇总 2 3 2 7 2 11" xfId="6909"/>
    <cellStyle name="汇总 2 3 2 7 2 2" xfId="4999"/>
    <cellStyle name="汇总 2 3 2 7 2 3" xfId="5000"/>
    <cellStyle name="汇总 2 3 2 7 2 4" xfId="5001"/>
    <cellStyle name="汇总 2 3 2 7 2 5" xfId="6462"/>
    <cellStyle name="汇总 2 3 2 7 2 6" xfId="6465"/>
    <cellStyle name="汇总 2 3 2 7 2 7" xfId="5004"/>
    <cellStyle name="汇总 2 3 2 7 2 8" xfId="2281"/>
    <cellStyle name="汇总 2 3 2 7 2 9" xfId="59"/>
    <cellStyle name="汇总 2 3 2 7 3" xfId="4978"/>
    <cellStyle name="汇总 2 3 2 7 3 10" xfId="5538"/>
    <cellStyle name="汇总 2 3 2 7 3 11" xfId="6929"/>
    <cellStyle name="汇总 2 3 2 7 3 2" xfId="12367"/>
    <cellStyle name="汇总 2 3 2 7 3 3" xfId="8710"/>
    <cellStyle name="汇总 2 3 2 7 3 4" xfId="13303"/>
    <cellStyle name="汇总 2 3 2 7 3 5" xfId="2741"/>
    <cellStyle name="汇总 2 3 2 7 3 6" xfId="7731"/>
    <cellStyle name="汇总 2 3 2 7 3 7" xfId="13493"/>
    <cellStyle name="汇总 2 3 2 7 3 8" xfId="13373"/>
    <cellStyle name="汇总 2 3 2 7 3 9" xfId="13502"/>
    <cellStyle name="汇总 2 3 2 7 4" xfId="5614"/>
    <cellStyle name="汇总 2 3 2 7 4 10" xfId="6449"/>
    <cellStyle name="汇总 2 3 2 7 4 11" xfId="9077"/>
    <cellStyle name="汇总 2 3 2 7 4 2" xfId="1609"/>
    <cellStyle name="汇总 2 3 2 7 4 3" xfId="5013"/>
    <cellStyle name="汇总 2 3 2 7 4 4" xfId="6790"/>
    <cellStyle name="汇总 2 3 2 7 4 5" xfId="7505"/>
    <cellStyle name="汇总 2 3 2 7 4 6" xfId="14485"/>
    <cellStyle name="汇总 2 3 2 7 4 7" xfId="14302"/>
    <cellStyle name="汇总 2 3 2 7 4 8" xfId="13663"/>
    <cellStyle name="汇总 2 3 2 7 4 9" xfId="6170"/>
    <cellStyle name="汇总 2 3 2 7 5" xfId="13074"/>
    <cellStyle name="汇总 2 3 2 7 5 10" xfId="7385"/>
    <cellStyle name="汇总 2 3 2 7 5 11" xfId="7066"/>
    <cellStyle name="汇总 2 3 2 7 5 2" xfId="13818"/>
    <cellStyle name="汇总 2 3 2 7 5 3" xfId="11530"/>
    <cellStyle name="汇总 2 3 2 7 5 4" xfId="326"/>
    <cellStyle name="汇总 2 3 2 7 5 5" xfId="1785"/>
    <cellStyle name="汇总 2 3 2 7 5 6" xfId="13704"/>
    <cellStyle name="汇总 2 3 2 7 5 7" xfId="14513"/>
    <cellStyle name="汇总 2 3 2 7 5 8" xfId="4498"/>
    <cellStyle name="汇总 2 3 2 7 5 9" xfId="4535"/>
    <cellStyle name="汇总 2 3 2 7 6" xfId="13879"/>
    <cellStyle name="汇总 2 3 2 7 7" xfId="12037"/>
    <cellStyle name="汇总 2 3 2 7 8" xfId="12044"/>
    <cellStyle name="汇总 2 3 2 7 9" xfId="14067"/>
    <cellStyle name="汇总 2 3 2 8" xfId="3859"/>
    <cellStyle name="汇总 2 3 2 8 10" xfId="1926"/>
    <cellStyle name="汇总 2 3 2 8 11" xfId="2388"/>
    <cellStyle name="汇总 2 3 2 8 12" xfId="1266"/>
    <cellStyle name="汇总 2 3 2 8 13" xfId="5021"/>
    <cellStyle name="汇总 2 3 2 8 14" xfId="4850"/>
    <cellStyle name="汇总 2 3 2 8 15" xfId="7057"/>
    <cellStyle name="汇总 2 3 2 8 2" xfId="1940"/>
    <cellStyle name="汇总 2 3 2 8 2 10" xfId="7351"/>
    <cellStyle name="汇总 2 3 2 8 2 11" xfId="7361"/>
    <cellStyle name="汇总 2 3 2 8 2 2" xfId="5027"/>
    <cellStyle name="汇总 2 3 2 8 2 3" xfId="478"/>
    <cellStyle name="汇总 2 3 2 8 2 4" xfId="3431"/>
    <cellStyle name="汇总 2 3 2 8 2 5" xfId="1231"/>
    <cellStyle name="汇总 2 3 2 8 2 6" xfId="6913"/>
    <cellStyle name="汇总 2 3 2 8 2 7" xfId="743"/>
    <cellStyle name="汇总 2 3 2 8 2 8" xfId="5030"/>
    <cellStyle name="汇总 2 3 2 8 2 9" xfId="6939"/>
    <cellStyle name="汇总 2 3 2 8 3" xfId="11347"/>
    <cellStyle name="汇总 2 3 2 8 3 10" xfId="10268"/>
    <cellStyle name="汇总 2 3 2 8 3 11" xfId="4554"/>
    <cellStyle name="汇总 2 3 2 8 3 2" xfId="7331"/>
    <cellStyle name="汇总 2 3 2 8 3 3" xfId="7349"/>
    <cellStyle name="汇总 2 3 2 8 3 4" xfId="7359"/>
    <cellStyle name="汇总 2 3 2 8 3 5" xfId="7380"/>
    <cellStyle name="汇总 2 3 2 8 3 6" xfId="7386"/>
    <cellStyle name="汇总 2 3 2 8 3 7" xfId="888"/>
    <cellStyle name="汇总 2 3 2 8 3 8" xfId="7395"/>
    <cellStyle name="汇总 2 3 2 8 3 9" xfId="6981"/>
    <cellStyle name="汇总 2 3 2 8 4" xfId="11083"/>
    <cellStyle name="汇总 2 3 2 8 4 10" xfId="10139"/>
    <cellStyle name="汇总 2 3 2 8 4 11" xfId="582"/>
    <cellStyle name="汇总 2 3 2 8 4 2" xfId="12870"/>
    <cellStyle name="汇总 2 3 2 8 4 3" xfId="7489"/>
    <cellStyle name="汇总 2 3 2 8 4 4" xfId="7507"/>
    <cellStyle name="汇总 2 3 2 8 4 5" xfId="7569"/>
    <cellStyle name="汇总 2 3 2 8 4 6" xfId="7572"/>
    <cellStyle name="汇总 2 3 2 8 4 7" xfId="6112"/>
    <cellStyle name="汇总 2 3 2 8 4 8" xfId="7577"/>
    <cellStyle name="汇总 2 3 2 8 4 9" xfId="4073"/>
    <cellStyle name="汇总 2 3 2 8 5" xfId="12946"/>
    <cellStyle name="汇总 2 3 2 8 5 10" xfId="9368"/>
    <cellStyle name="汇总 2 3 2 8 5 11" xfId="14208"/>
    <cellStyle name="汇总 2 3 2 8 5 2" xfId="14209"/>
    <cellStyle name="汇总 2 3 2 8 5 3" xfId="7112"/>
    <cellStyle name="汇总 2 3 2 8 5 4" xfId="7118"/>
    <cellStyle name="汇总 2 3 2 8 5 5" xfId="7125"/>
    <cellStyle name="汇总 2 3 2 8 5 6" xfId="2678"/>
    <cellStyle name="汇总 2 3 2 8 5 7" xfId="5565"/>
    <cellStyle name="汇总 2 3 2 8 5 8" xfId="6132"/>
    <cellStyle name="汇总 2 3 2 8 5 9" xfId="7877"/>
    <cellStyle name="汇总 2 3 2 8 6" xfId="14219"/>
    <cellStyle name="汇总 2 3 2 8 7" xfId="13387"/>
    <cellStyle name="汇总 2 3 2 8 8" xfId="5050"/>
    <cellStyle name="汇总 2 3 2 8 9" xfId="6647"/>
    <cellStyle name="汇总 2 3 2 9" xfId="3325"/>
    <cellStyle name="汇总 2 3 2 9 10" xfId="5053"/>
    <cellStyle name="汇总 2 3 2 9 11" xfId="8531"/>
    <cellStyle name="汇总 2 3 2 9 2" xfId="898"/>
    <cellStyle name="汇总 2 3 2 9 3" xfId="12349"/>
    <cellStyle name="汇总 2 3 2 9 4" xfId="12375"/>
    <cellStyle name="汇总 2 3 2 9 5" xfId="14251"/>
    <cellStyle name="汇总 2 3 2 9 6" xfId="11392"/>
    <cellStyle name="汇总 2 3 2 9 7" xfId="8224"/>
    <cellStyle name="汇总 2 3 2 9 8" xfId="5057"/>
    <cellStyle name="汇总 2 3 2 9 9" xfId="5042"/>
    <cellStyle name="汇总 2 3 3" xfId="3831"/>
    <cellStyle name="汇总 2 3 3 10" xfId="6201"/>
    <cellStyle name="汇总 2 3 3 11" xfId="5017"/>
    <cellStyle name="汇总 2 3 3 2" xfId="12260"/>
    <cellStyle name="汇总 2 3 3 3" xfId="12277"/>
    <cellStyle name="汇总 2 3 3 4" xfId="10138"/>
    <cellStyle name="汇总 2 3 3 5" xfId="3936"/>
    <cellStyle name="汇总 2 3 3 6" xfId="3940"/>
    <cellStyle name="汇总 2 3 3 7" xfId="5060"/>
    <cellStyle name="汇总 2 3 3 8" xfId="3783"/>
    <cellStyle name="汇总 2 3 3 9" xfId="2162"/>
    <cellStyle name="汇总 2 3 4" xfId="3465"/>
    <cellStyle name="汇总 2 3 4 10" xfId="6736"/>
    <cellStyle name="汇总 2 3 4 11" xfId="4865"/>
    <cellStyle name="汇总 2 3 4 2" xfId="5022"/>
    <cellStyle name="汇总 2 3 4 3" xfId="13623"/>
    <cellStyle name="汇总 2 3 4 4" xfId="583"/>
    <cellStyle name="汇总 2 3 4 5" xfId="2733"/>
    <cellStyle name="汇总 2 3 4 6" xfId="5063"/>
    <cellStyle name="汇总 2 3 4 7" xfId="5071"/>
    <cellStyle name="汇总 2 3 4 8" xfId="3094"/>
    <cellStyle name="汇总 2 3 4 9" xfId="3349"/>
    <cellStyle name="汇总 2 3 5" xfId="1574"/>
    <cellStyle name="汇总 2 3 6" xfId="793"/>
    <cellStyle name="汇总 2 3 7" xfId="1695"/>
    <cellStyle name="汇总 2 3 8" xfId="1545"/>
    <cellStyle name="汇总 2 3 9" xfId="2108"/>
    <cellStyle name="汇总 2 4" xfId="2830"/>
    <cellStyle name="汇总 2 4 10" xfId="1862"/>
    <cellStyle name="汇总 2 4 10 10" xfId="2907"/>
    <cellStyle name="汇总 2 4 10 11" xfId="4389"/>
    <cellStyle name="汇总 2 4 10 2" xfId="3364"/>
    <cellStyle name="汇总 2 4 10 3" xfId="2990"/>
    <cellStyle name="汇总 2 4 10 4" xfId="2305"/>
    <cellStyle name="汇总 2 4 10 5" xfId="5084"/>
    <cellStyle name="汇总 2 4 10 6" xfId="5363"/>
    <cellStyle name="汇总 2 4 10 7" xfId="2866"/>
    <cellStyle name="汇总 2 4 10 8" xfId="4933"/>
    <cellStyle name="汇总 2 4 10 9" xfId="2335"/>
    <cellStyle name="汇总 2 4 11" xfId="2035"/>
    <cellStyle name="汇总 2 4 11 10" xfId="5092"/>
    <cellStyle name="汇总 2 4 11 11" xfId="5912"/>
    <cellStyle name="汇总 2 4 11 2" xfId="2784"/>
    <cellStyle name="汇总 2 4 11 3" xfId="2355"/>
    <cellStyle name="汇总 2 4 11 4" xfId="1498"/>
    <cellStyle name="汇总 2 4 11 5" xfId="6088"/>
    <cellStyle name="汇总 2 4 11 6" xfId="6524"/>
    <cellStyle name="汇总 2 4 11 7" xfId="6645"/>
    <cellStyle name="汇总 2 4 11 8" xfId="6002"/>
    <cellStyle name="汇总 2 4 11 9" xfId="3460"/>
    <cellStyle name="汇总 2 4 12" xfId="602"/>
    <cellStyle name="汇总 2 4 12 10" xfId="3647"/>
    <cellStyle name="汇总 2 4 12 11" xfId="5113"/>
    <cellStyle name="汇总 2 4 12 2" xfId="543"/>
    <cellStyle name="汇总 2 4 12 3" xfId="2541"/>
    <cellStyle name="汇总 2 4 12 4" xfId="3242"/>
    <cellStyle name="汇总 2 4 12 5" xfId="2506"/>
    <cellStyle name="汇总 2 4 12 6" xfId="3694"/>
    <cellStyle name="汇总 2 4 12 7" xfId="1326"/>
    <cellStyle name="汇总 2 4 12 8" xfId="5176"/>
    <cellStyle name="汇总 2 4 12 9" xfId="7356"/>
    <cellStyle name="汇总 2 4 13" xfId="9571"/>
    <cellStyle name="汇总 2 4 14" xfId="9574"/>
    <cellStyle name="汇总 2 4 15" xfId="5118"/>
    <cellStyle name="汇总 2 4 16" xfId="7044"/>
    <cellStyle name="汇总 2 4 17" xfId="5406"/>
    <cellStyle name="汇总 2 4 18" xfId="2269"/>
    <cellStyle name="汇总 2 4 19" xfId="6036"/>
    <cellStyle name="汇总 2 4 2" xfId="1207"/>
    <cellStyle name="汇总 2 4 2 10" xfId="5130"/>
    <cellStyle name="汇总 2 4 2 10 10" xfId="634"/>
    <cellStyle name="汇总 2 4 2 10 11" xfId="5137"/>
    <cellStyle name="汇总 2 4 2 10 2" xfId="2571"/>
    <cellStyle name="汇总 2 4 2 10 3" xfId="2469"/>
    <cellStyle name="汇总 2 4 2 10 4" xfId="2252"/>
    <cellStyle name="汇总 2 4 2 10 5" xfId="1196"/>
    <cellStyle name="汇总 2 4 2 10 6" xfId="5285"/>
    <cellStyle name="汇总 2 4 2 10 7" xfId="4376"/>
    <cellStyle name="汇总 2 4 2 10 8" xfId="5138"/>
    <cellStyle name="汇总 2 4 2 10 9" xfId="4928"/>
    <cellStyle name="汇总 2 4 2 11" xfId="5141"/>
    <cellStyle name="汇总 2 4 2 11 10" xfId="4668"/>
    <cellStyle name="汇总 2 4 2 11 11" xfId="6425"/>
    <cellStyle name="汇总 2 4 2 11 2" xfId="2460"/>
    <cellStyle name="汇总 2 4 2 11 3" xfId="375"/>
    <cellStyle name="汇总 2 4 2 11 4" xfId="2704"/>
    <cellStyle name="汇总 2 4 2 11 5" xfId="5148"/>
    <cellStyle name="汇总 2 4 2 11 6" xfId="5153"/>
    <cellStyle name="汇总 2 4 2 11 7" xfId="3290"/>
    <cellStyle name="汇总 2 4 2 11 8" xfId="5156"/>
    <cellStyle name="汇总 2 4 2 11 9" xfId="2585"/>
    <cellStyle name="汇总 2 4 2 12" xfId="5026"/>
    <cellStyle name="汇总 2 4 2 13" xfId="4752"/>
    <cellStyle name="汇总 2 4 2 14" xfId="4316"/>
    <cellStyle name="汇总 2 4 2 15" xfId="7420"/>
    <cellStyle name="汇总 2 4 2 16" xfId="7438"/>
    <cellStyle name="汇总 2 4 2 17" xfId="6241"/>
    <cellStyle name="汇总 2 4 2 18" xfId="6252"/>
    <cellStyle name="汇总 2 4 2 19" xfId="7452"/>
    <cellStyle name="汇总 2 4 2 2" xfId="4454"/>
    <cellStyle name="汇总 2 4 2 2 10" xfId="11358"/>
    <cellStyle name="汇总 2 4 2 2 11" xfId="8076"/>
    <cellStyle name="汇总 2 4 2 2 12" xfId="8081"/>
    <cellStyle name="汇总 2 4 2 2 13" xfId="4315"/>
    <cellStyle name="汇总 2 4 2 2 14" xfId="5604"/>
    <cellStyle name="汇总 2 4 2 2 15" xfId="10677"/>
    <cellStyle name="汇总 2 4 2 2 2" xfId="1969"/>
    <cellStyle name="汇总 2 4 2 2 2 10" xfId="2102"/>
    <cellStyle name="汇总 2 4 2 2 2 11" xfId="1889"/>
    <cellStyle name="汇总 2 4 2 2 2 2" xfId="5173"/>
    <cellStyle name="汇总 2 4 2 2 2 3" xfId="3417"/>
    <cellStyle name="汇总 2 4 2 2 2 4" xfId="3782"/>
    <cellStyle name="汇总 2 4 2 2 2 5" xfId="5178"/>
    <cellStyle name="汇总 2 4 2 2 2 6" xfId="5180"/>
    <cellStyle name="汇总 2 4 2 2 2 7" xfId="271"/>
    <cellStyle name="汇总 2 4 2 2 2 8" xfId="1441"/>
    <cellStyle name="汇总 2 4 2 2 2 9" xfId="2630"/>
    <cellStyle name="汇总 2 4 2 2 3" xfId="10682"/>
    <cellStyle name="汇总 2 4 2 2 3 10" xfId="3761"/>
    <cellStyle name="汇总 2 4 2 2 3 11" xfId="3765"/>
    <cellStyle name="汇总 2 4 2 2 3 2" xfId="71"/>
    <cellStyle name="汇总 2 4 2 2 3 3" xfId="5837"/>
    <cellStyle name="汇总 2 4 2 2 3 4" xfId="4095"/>
    <cellStyle name="汇总 2 4 2 2 3 5" xfId="5181"/>
    <cellStyle name="汇总 2 4 2 2 3 6" xfId="5183"/>
    <cellStyle name="汇总 2 4 2 2 3 7" xfId="1558"/>
    <cellStyle name="汇总 2 4 2 2 3 8" xfId="613"/>
    <cellStyle name="汇总 2 4 2 2 3 9" xfId="2198"/>
    <cellStyle name="汇总 2 4 2 2 4" xfId="10689"/>
    <cellStyle name="汇总 2 4 2 2 4 10" xfId="5184"/>
    <cellStyle name="汇总 2 4 2 2 4 11" xfId="7632"/>
    <cellStyle name="汇总 2 4 2 2 4 2" xfId="467"/>
    <cellStyle name="汇总 2 4 2 2 4 3" xfId="5197"/>
    <cellStyle name="汇总 2 4 2 2 4 4" xfId="2988"/>
    <cellStyle name="汇总 2 4 2 2 4 5" xfId="6492"/>
    <cellStyle name="汇总 2 4 2 2 4 6" xfId="6511"/>
    <cellStyle name="汇总 2 4 2 2 4 7" xfId="3109"/>
    <cellStyle name="汇总 2 4 2 2 4 8" xfId="3229"/>
    <cellStyle name="汇总 2 4 2 2 4 9" xfId="2487"/>
    <cellStyle name="汇总 2 4 2 2 5" xfId="10698"/>
    <cellStyle name="汇总 2 4 2 2 5 10" xfId="4908"/>
    <cellStyle name="汇总 2 4 2 2 5 11" xfId="5086"/>
    <cellStyle name="汇总 2 4 2 2 5 2" xfId="532"/>
    <cellStyle name="汇总 2 4 2 2 5 3" xfId="6535"/>
    <cellStyle name="汇总 2 4 2 2 5 4" xfId="901"/>
    <cellStyle name="汇总 2 4 2 2 5 5" xfId="1113"/>
    <cellStyle name="汇总 2 4 2 2 5 6" xfId="1672"/>
    <cellStyle name="汇总 2 4 2 2 5 7" xfId="2156"/>
    <cellStyle name="汇总 2 4 2 2 5 8" xfId="13369"/>
    <cellStyle name="汇总 2 4 2 2 5 9" xfId="1273"/>
    <cellStyle name="汇总 2 4 2 2 6" xfId="10705"/>
    <cellStyle name="汇总 2 4 2 2 7" xfId="9780"/>
    <cellStyle name="汇总 2 4 2 2 8" xfId="5219"/>
    <cellStyle name="汇总 2 4 2 2 9" xfId="5222"/>
    <cellStyle name="汇总 2 4 2 20" xfId="7421"/>
    <cellStyle name="汇总 2 4 2 21" xfId="7437"/>
    <cellStyle name="汇总 2 4 2 3" xfId="8189"/>
    <cellStyle name="汇总 2 4 2 3 10" xfId="3849"/>
    <cellStyle name="汇总 2 4 2 3 11" xfId="5204"/>
    <cellStyle name="汇总 2 4 2 3 12" xfId="896"/>
    <cellStyle name="汇总 2 4 2 3 13" xfId="7065"/>
    <cellStyle name="汇总 2 4 2 3 14" xfId="1448"/>
    <cellStyle name="汇总 2 4 2 3 15" xfId="1371"/>
    <cellStyle name="汇总 2 4 2 3 2" xfId="5211"/>
    <cellStyle name="汇总 2 4 2 3 2 10" xfId="6301"/>
    <cellStyle name="汇总 2 4 2 3 2 11" xfId="6307"/>
    <cellStyle name="汇总 2 4 2 3 2 2" xfId="9347"/>
    <cellStyle name="汇总 2 4 2 3 2 3" xfId="9357"/>
    <cellStyle name="汇总 2 4 2 3 2 4" xfId="5428"/>
    <cellStyle name="汇总 2 4 2 3 2 5" xfId="5441"/>
    <cellStyle name="汇总 2 4 2 3 2 6" xfId="9669"/>
    <cellStyle name="汇总 2 4 2 3 2 7" xfId="9676"/>
    <cellStyle name="汇总 2 4 2 3 2 8" xfId="5224"/>
    <cellStyle name="汇总 2 4 2 3 2 9" xfId="5233"/>
    <cellStyle name="汇总 2 4 2 3 3" xfId="10709"/>
    <cellStyle name="汇总 2 4 2 3 3 10" xfId="5236"/>
    <cellStyle name="汇总 2 4 2 3 3 11" xfId="980"/>
    <cellStyle name="汇总 2 4 2 3 3 2" xfId="399"/>
    <cellStyle name="汇总 2 4 2 3 3 3" xfId="5239"/>
    <cellStyle name="汇总 2 4 2 3 3 4" xfId="5240"/>
    <cellStyle name="汇总 2 4 2 3 3 5" xfId="2000"/>
    <cellStyle name="汇总 2 4 2 3 3 6" xfId="5253"/>
    <cellStyle name="汇总 2 4 2 3 3 7" xfId="3785"/>
    <cellStyle name="汇总 2 4 2 3 3 8" xfId="729"/>
    <cellStyle name="汇总 2 4 2 3 3 9" xfId="5254"/>
    <cellStyle name="汇总 2 4 2 3 4" xfId="10713"/>
    <cellStyle name="汇总 2 4 2 3 4 10" xfId="3944"/>
    <cellStyle name="汇总 2 4 2 3 4 11" xfId="1939"/>
    <cellStyle name="汇总 2 4 2 3 4 2" xfId="5260"/>
    <cellStyle name="汇总 2 4 2 3 4 3" xfId="5261"/>
    <cellStyle name="汇总 2 4 2 3 4 4" xfId="5262"/>
    <cellStyle name="汇总 2 4 2 3 4 5" xfId="5263"/>
    <cellStyle name="汇总 2 4 2 3 4 6" xfId="5264"/>
    <cellStyle name="汇总 2 4 2 3 4 7" xfId="5111"/>
    <cellStyle name="汇总 2 4 2 3 4 8" xfId="393"/>
    <cellStyle name="汇总 2 4 2 3 4 9" xfId="728"/>
    <cellStyle name="汇总 2 4 2 3 5" xfId="6962"/>
    <cellStyle name="汇总 2 4 2 3 5 10" xfId="448"/>
    <cellStyle name="汇总 2 4 2 3 5 11" xfId="2697"/>
    <cellStyle name="汇总 2 4 2 3 5 2" xfId="2868"/>
    <cellStyle name="汇总 2 4 2 3 5 3" xfId="6039"/>
    <cellStyle name="汇总 2 4 2 3 5 4" xfId="6050"/>
    <cellStyle name="汇总 2 4 2 3 5 5" xfId="4754"/>
    <cellStyle name="汇总 2 4 2 3 5 6" xfId="5953"/>
    <cellStyle name="汇总 2 4 2 3 5 7" xfId="10753"/>
    <cellStyle name="汇总 2 4 2 3 5 8" xfId="12563"/>
    <cellStyle name="汇总 2 4 2 3 5 9" xfId="12198"/>
    <cellStyle name="汇总 2 4 2 3 6" xfId="10716"/>
    <cellStyle name="汇总 2 4 2 3 7" xfId="10719"/>
    <cellStyle name="汇总 2 4 2 3 8" xfId="255"/>
    <cellStyle name="汇总 2 4 2 3 9" xfId="5273"/>
    <cellStyle name="汇总 2 4 2 4" xfId="8190"/>
    <cellStyle name="汇总 2 4 2 4 10" xfId="2888"/>
    <cellStyle name="汇总 2 4 2 4 11" xfId="2727"/>
    <cellStyle name="汇总 2 4 2 4 12" xfId="152"/>
    <cellStyle name="汇总 2 4 2 4 13" xfId="1485"/>
    <cellStyle name="汇总 2 4 2 4 14" xfId="3183"/>
    <cellStyle name="汇总 2 4 2 4 15" xfId="3340"/>
    <cellStyle name="汇总 2 4 2 4 2" xfId="6974"/>
    <cellStyle name="汇总 2 4 2 4 2 10" xfId="5007"/>
    <cellStyle name="汇总 2 4 2 4 2 11" xfId="5283"/>
    <cellStyle name="汇总 2 4 2 4 2 2" xfId="11756"/>
    <cellStyle name="汇总 2 4 2 4 2 3" xfId="11816"/>
    <cellStyle name="汇总 2 4 2 4 2 4" xfId="6093"/>
    <cellStyle name="汇总 2 4 2 4 2 5" xfId="5294"/>
    <cellStyle name="汇总 2 4 2 4 2 6" xfId="13425"/>
    <cellStyle name="汇总 2 4 2 4 2 7" xfId="3458"/>
    <cellStyle name="汇总 2 4 2 4 2 8" xfId="11342"/>
    <cellStyle name="汇总 2 4 2 4 2 9" xfId="12093"/>
    <cellStyle name="汇总 2 4 2 4 3" xfId="10721"/>
    <cellStyle name="汇总 2 4 2 4 3 10" xfId="6916"/>
    <cellStyle name="汇总 2 4 2 4 3 11" xfId="752"/>
    <cellStyle name="汇总 2 4 2 4 3 2" xfId="1098"/>
    <cellStyle name="汇总 2 4 2 4 3 3" xfId="8947"/>
    <cellStyle name="汇总 2 4 2 4 3 4" xfId="5303"/>
    <cellStyle name="汇总 2 4 2 4 3 5" xfId="7800"/>
    <cellStyle name="汇总 2 4 2 4 3 6" xfId="11261"/>
    <cellStyle name="汇总 2 4 2 4 3 7" xfId="11262"/>
    <cellStyle name="汇总 2 4 2 4 3 8" xfId="11278"/>
    <cellStyle name="汇总 2 4 2 4 3 9" xfId="5005"/>
    <cellStyle name="汇总 2 4 2 4 4" xfId="10661"/>
    <cellStyle name="汇总 2 4 2 4 4 10" xfId="4057"/>
    <cellStyle name="汇总 2 4 2 4 4 11" xfId="4284"/>
    <cellStyle name="汇总 2 4 2 4 4 2" xfId="14235"/>
    <cellStyle name="汇总 2 4 2 4 4 3" xfId="5185"/>
    <cellStyle name="汇总 2 4 2 4 4 4" xfId="7633"/>
    <cellStyle name="汇总 2 4 2 4 4 5" xfId="804"/>
    <cellStyle name="汇总 2 4 2 4 4 6" xfId="2090"/>
    <cellStyle name="汇总 2 4 2 4 4 7" xfId="11315"/>
    <cellStyle name="汇总 2 4 2 4 4 8" xfId="12750"/>
    <cellStyle name="汇总 2 4 2 4 4 9" xfId="10358"/>
    <cellStyle name="汇总 2 4 2 4 5" xfId="8847"/>
    <cellStyle name="汇总 2 4 2 4 5 10" xfId="10845"/>
    <cellStyle name="汇总 2 4 2 4 5 11" xfId="1249"/>
    <cellStyle name="汇总 2 4 2 4 5 2" xfId="3689"/>
    <cellStyle name="汇总 2 4 2 4 5 3" xfId="6444"/>
    <cellStyle name="汇总 2 4 2 4 5 4" xfId="5331"/>
    <cellStyle name="汇总 2 4 2 4 5 5" xfId="10107"/>
    <cellStyle name="汇总 2 4 2 4 5 6" xfId="139"/>
    <cellStyle name="汇总 2 4 2 4 5 7" xfId="10624"/>
    <cellStyle name="汇总 2 4 2 4 5 8" xfId="159"/>
    <cellStyle name="汇总 2 4 2 4 5 9" xfId="9498"/>
    <cellStyle name="汇总 2 4 2 4 6" xfId="10208"/>
    <cellStyle name="汇总 2 4 2 4 7" xfId="10222"/>
    <cellStyle name="汇总 2 4 2 4 8" xfId="5379"/>
    <cellStyle name="汇总 2 4 2 4 9" xfId="5390"/>
    <cellStyle name="汇总 2 4 2 5" xfId="5188"/>
    <cellStyle name="汇总 2 4 2 5 10" xfId="1846"/>
    <cellStyle name="汇总 2 4 2 5 11" xfId="4558"/>
    <cellStyle name="汇总 2 4 2 5 12" xfId="3994"/>
    <cellStyle name="汇总 2 4 2 5 13" xfId="3611"/>
    <cellStyle name="汇总 2 4 2 5 14" xfId="13577"/>
    <cellStyle name="汇总 2 4 2 5 15" xfId="12442"/>
    <cellStyle name="汇总 2 4 2 5 2" xfId="154"/>
    <cellStyle name="汇总 2 4 2 5 2 10" xfId="11381"/>
    <cellStyle name="汇总 2 4 2 5 2 11" xfId="8162"/>
    <cellStyle name="汇总 2 4 2 5 2 2" xfId="1216"/>
    <cellStyle name="汇总 2 4 2 5 2 3" xfId="1912"/>
    <cellStyle name="汇总 2 4 2 5 2 4" xfId="6288"/>
    <cellStyle name="汇总 2 4 2 5 2 5" xfId="54"/>
    <cellStyle name="汇总 2 4 2 5 2 6" xfId="3576"/>
    <cellStyle name="汇总 2 4 2 5 2 7" xfId="2426"/>
    <cellStyle name="汇总 2 4 2 5 2 8" xfId="8135"/>
    <cellStyle name="汇总 2 4 2 5 2 9" xfId="4965"/>
    <cellStyle name="汇总 2 4 2 5 3" xfId="2939"/>
    <cellStyle name="汇总 2 4 2 5 3 10" xfId="2636"/>
    <cellStyle name="汇总 2 4 2 5 3 11" xfId="12937"/>
    <cellStyle name="汇总 2 4 2 5 3 2" xfId="994"/>
    <cellStyle name="汇总 2 4 2 5 3 3" xfId="1577"/>
    <cellStyle name="汇总 2 4 2 5 3 4" xfId="1302"/>
    <cellStyle name="汇总 2 4 2 5 3 5" xfId="1241"/>
    <cellStyle name="汇总 2 4 2 5 3 6" xfId="314"/>
    <cellStyle name="汇总 2 4 2 5 3 7" xfId="1319"/>
    <cellStyle name="汇总 2 4 2 5 3 8" xfId="2529"/>
    <cellStyle name="汇总 2 4 2 5 3 9" xfId="1621"/>
    <cellStyle name="汇总 2 4 2 5 4" xfId="11712"/>
    <cellStyle name="汇总 2 4 2 5 4 10" xfId="7290"/>
    <cellStyle name="汇总 2 4 2 5 4 11" xfId="5413"/>
    <cellStyle name="汇总 2 4 2 5 4 2" xfId="9729"/>
    <cellStyle name="汇总 2 4 2 5 4 3" xfId="1903"/>
    <cellStyle name="汇总 2 4 2 5 4 4" xfId="457"/>
    <cellStyle name="汇总 2 4 2 5 4 5" xfId="232"/>
    <cellStyle name="汇总 2 4 2 5 4 6" xfId="13072"/>
    <cellStyle name="汇总 2 4 2 5 4 7" xfId="13849"/>
    <cellStyle name="汇总 2 4 2 5 4 8" xfId="14453"/>
    <cellStyle name="汇总 2 4 2 5 4 9" xfId="7257"/>
    <cellStyle name="汇总 2 4 2 5 5" xfId="8791"/>
    <cellStyle name="汇总 2 4 2 5 5 10" xfId="6209"/>
    <cellStyle name="汇总 2 4 2 5 5 11" xfId="11259"/>
    <cellStyle name="汇总 2 4 2 5 5 2" xfId="971"/>
    <cellStyle name="汇总 2 4 2 5 5 3" xfId="13616"/>
    <cellStyle name="汇总 2 4 2 5 5 4" xfId="13363"/>
    <cellStyle name="汇总 2 4 2 5 5 5" xfId="14374"/>
    <cellStyle name="汇总 2 4 2 5 5 6" xfId="8402"/>
    <cellStyle name="汇总 2 4 2 5 5 7" xfId="8419"/>
    <cellStyle name="汇总 2 4 2 5 5 8" xfId="13821"/>
    <cellStyle name="汇总 2 4 2 5 5 9" xfId="607"/>
    <cellStyle name="汇总 2 4 2 5 6" xfId="11736"/>
    <cellStyle name="汇总 2 4 2 5 7" xfId="11740"/>
    <cellStyle name="汇总 2 4 2 5 8" xfId="11744"/>
    <cellStyle name="汇总 2 4 2 5 9" xfId="11747"/>
    <cellStyle name="汇总 2 4 2 6" xfId="7637"/>
    <cellStyle name="汇总 2 4 2 6 10" xfId="5425"/>
    <cellStyle name="汇总 2 4 2 6 11" xfId="4394"/>
    <cellStyle name="汇总 2 4 2 6 12" xfId="632"/>
    <cellStyle name="汇总 2 4 2 6 13" xfId="1887"/>
    <cellStyle name="汇总 2 4 2 6 14" xfId="2982"/>
    <cellStyle name="汇总 2 4 2 6 15" xfId="12033"/>
    <cellStyle name="汇总 2 4 2 6 2" xfId="4705"/>
    <cellStyle name="汇总 2 4 2 6 2 10" xfId="5677"/>
    <cellStyle name="汇总 2 4 2 6 2 11" xfId="5703"/>
    <cellStyle name="汇总 2 4 2 6 2 2" xfId="5448"/>
    <cellStyle name="汇总 2 4 2 6 2 3" xfId="5452"/>
    <cellStyle name="汇总 2 4 2 6 2 4" xfId="5457"/>
    <cellStyle name="汇总 2 4 2 6 2 5" xfId="5461"/>
    <cellStyle name="汇总 2 4 2 6 2 6" xfId="3809"/>
    <cellStyle name="汇总 2 4 2 6 2 7" xfId="2066"/>
    <cellStyle name="汇总 2 4 2 6 2 8" xfId="5016"/>
    <cellStyle name="汇总 2 4 2 6 2 9" xfId="2889"/>
    <cellStyle name="汇总 2 4 2 6 3" xfId="12366"/>
    <cellStyle name="汇总 2 4 2 6 3 10" xfId="3728"/>
    <cellStyle name="汇总 2 4 2 6 3 11" xfId="2080"/>
    <cellStyle name="汇总 2 4 2 6 3 2" xfId="7777"/>
    <cellStyle name="汇总 2 4 2 6 3 3" xfId="7780"/>
    <cellStyle name="汇总 2 4 2 6 3 4" xfId="537"/>
    <cellStyle name="汇总 2 4 2 6 3 5" xfId="17"/>
    <cellStyle name="汇总 2 4 2 6 3 6" xfId="426"/>
    <cellStyle name="汇总 2 4 2 6 3 7" xfId="762"/>
    <cellStyle name="汇总 2 4 2 6 3 8" xfId="8045"/>
    <cellStyle name="汇总 2 4 2 6 3 9" xfId="1145"/>
    <cellStyle name="汇总 2 4 2 6 4" xfId="12520"/>
    <cellStyle name="汇总 2 4 2 6 4 10" xfId="8066"/>
    <cellStyle name="汇总 2 4 2 6 4 11" xfId="7136"/>
    <cellStyle name="汇总 2 4 2 6 4 2" xfId="11528"/>
    <cellStyle name="汇总 2 4 2 6 4 3" xfId="11535"/>
    <cellStyle name="汇总 2 4 2 6 4 4" xfId="212"/>
    <cellStyle name="汇总 2 4 2 6 4 5" xfId="645"/>
    <cellStyle name="汇总 2 4 2 6 4 6" xfId="1814"/>
    <cellStyle name="汇总 2 4 2 6 4 7" xfId="14616"/>
    <cellStyle name="汇总 2 4 2 6 4 8" xfId="14482"/>
    <cellStyle name="汇总 2 4 2 6 4 9" xfId="14518"/>
    <cellStyle name="汇总 2 4 2 6 5" xfId="9343"/>
    <cellStyle name="汇总 2 4 2 6 5 10" xfId="5981"/>
    <cellStyle name="汇总 2 4 2 6 5 11" xfId="2448"/>
    <cellStyle name="汇总 2 4 2 6 5 2" xfId="3666"/>
    <cellStyle name="汇总 2 4 2 6 5 3" xfId="5475"/>
    <cellStyle name="汇总 2 4 2 6 5 4" xfId="2168"/>
    <cellStyle name="汇总 2 4 2 6 5 5" xfId="5287"/>
    <cellStyle name="汇总 2 4 2 6 5 6" xfId="13253"/>
    <cellStyle name="汇总 2 4 2 6 5 7" xfId="1443"/>
    <cellStyle name="汇总 2 4 2 6 5 8" xfId="1131"/>
    <cellStyle name="汇总 2 4 2 6 5 9" xfId="934"/>
    <cellStyle name="汇总 2 4 2 6 6" xfId="9351"/>
    <cellStyle name="汇总 2 4 2 6 7" xfId="5430"/>
    <cellStyle name="汇总 2 4 2 6 8" xfId="5443"/>
    <cellStyle name="汇总 2 4 2 6 9" xfId="9665"/>
    <cellStyle name="汇总 2 4 2 7" xfId="7646"/>
    <cellStyle name="汇总 2 4 2 7 10" xfId="8801"/>
    <cellStyle name="汇总 2 4 2 7 11" xfId="8817"/>
    <cellStyle name="汇总 2 4 2 7 12" xfId="7539"/>
    <cellStyle name="汇总 2 4 2 7 13" xfId="7547"/>
    <cellStyle name="汇总 2 4 2 7 14" xfId="7553"/>
    <cellStyle name="汇总 2 4 2 7 15" xfId="6364"/>
    <cellStyle name="汇总 2 4 2 7 2" xfId="1524"/>
    <cellStyle name="汇总 2 4 2 7 2 10" xfId="5501"/>
    <cellStyle name="汇总 2 4 2 7 2 11" xfId="787"/>
    <cellStyle name="汇总 2 4 2 7 2 2" xfId="5712"/>
    <cellStyle name="汇总 2 4 2 7 2 3" xfId="5721"/>
    <cellStyle name="汇总 2 4 2 7 2 4" xfId="2404"/>
    <cellStyle name="汇总 2 4 2 7 2 5" xfId="2390"/>
    <cellStyle name="汇总 2 4 2 7 2 6" xfId="2675"/>
    <cellStyle name="汇总 2 4 2 7 2 7" xfId="408"/>
    <cellStyle name="汇总 2 4 2 7 2 8" xfId="3790"/>
    <cellStyle name="汇总 2 4 2 7 2 9" xfId="596"/>
    <cellStyle name="汇总 2 4 2 7 3" xfId="14417"/>
    <cellStyle name="汇总 2 4 2 7 3 10" xfId="5510"/>
    <cellStyle name="汇总 2 4 2 7 3 11" xfId="5516"/>
    <cellStyle name="汇总 2 4 2 7 3 2" xfId="13468"/>
    <cellStyle name="汇总 2 4 2 7 3 3" xfId="2803"/>
    <cellStyle name="汇总 2 4 2 7 3 4" xfId="13805"/>
    <cellStyle name="汇总 2 4 2 7 3 5" xfId="13813"/>
    <cellStyle name="汇总 2 4 2 7 3 6" xfId="12459"/>
    <cellStyle name="汇总 2 4 2 7 3 7" xfId="5049"/>
    <cellStyle name="汇总 2 4 2 7 3 8" xfId="2783"/>
    <cellStyle name="汇总 2 4 2 7 3 9" xfId="2358"/>
    <cellStyle name="汇总 2 4 2 7 4" xfId="3865"/>
    <cellStyle name="汇总 2 4 2 7 4 10" xfId="5532"/>
    <cellStyle name="汇总 2 4 2 7 4 11" xfId="7758"/>
    <cellStyle name="汇总 2 4 2 7 4 2" xfId="5308"/>
    <cellStyle name="汇总 2 4 2 7 4 3" xfId="12825"/>
    <cellStyle name="汇总 2 4 2 7 4 4" xfId="4941"/>
    <cellStyle name="汇总 2 4 2 7 4 5" xfId="6353"/>
    <cellStyle name="汇总 2 4 2 7 4 6" xfId="6360"/>
    <cellStyle name="汇总 2 4 2 7 4 7" xfId="5559"/>
    <cellStyle name="汇总 2 4 2 7 4 8" xfId="8327"/>
    <cellStyle name="汇总 2 4 2 7 4 9" xfId="8333"/>
    <cellStyle name="汇总 2 4 2 7 5" xfId="11759"/>
    <cellStyle name="汇总 2 4 2 7 5 10" xfId="2895"/>
    <cellStyle name="汇总 2 4 2 7 5 11" xfId="2720"/>
    <cellStyle name="汇总 2 4 2 7 5 2" xfId="2264"/>
    <cellStyle name="汇总 2 4 2 7 5 3" xfId="13105"/>
    <cellStyle name="汇总 2 4 2 7 5 4" xfId="14094"/>
    <cellStyle name="汇总 2 4 2 7 5 5" xfId="13653"/>
    <cellStyle name="汇总 2 4 2 7 5 6" xfId="14246"/>
    <cellStyle name="汇总 2 4 2 7 5 7" xfId="14365"/>
    <cellStyle name="汇总 2 4 2 7 5 8" xfId="502"/>
    <cellStyle name="汇总 2 4 2 7 5 9" xfId="1751"/>
    <cellStyle name="汇总 2 4 2 7 6" xfId="11765"/>
    <cellStyle name="汇总 2 4 2 7 7" xfId="11772"/>
    <cellStyle name="汇总 2 4 2 7 8" xfId="11777"/>
    <cellStyle name="汇总 2 4 2 7 9" xfId="11779"/>
    <cellStyle name="汇总 2 4 2 8" xfId="29"/>
    <cellStyle name="汇总 2 4 2 8 10" xfId="3267"/>
    <cellStyle name="汇总 2 4 2 8 11" xfId="2069"/>
    <cellStyle name="汇总 2 4 2 8 2" xfId="4513"/>
    <cellStyle name="汇总 2 4 2 8 3" xfId="297"/>
    <cellStyle name="汇总 2 4 2 8 4" xfId="11796"/>
    <cellStyle name="汇总 2 4 2 8 5" xfId="11798"/>
    <cellStyle name="汇总 2 4 2 8 6" xfId="11800"/>
    <cellStyle name="汇总 2 4 2 8 7" xfId="9885"/>
    <cellStyle name="汇总 2 4 2 8 8" xfId="11802"/>
    <cellStyle name="汇总 2 4 2 8 9" xfId="11805"/>
    <cellStyle name="汇总 2 4 2 9" xfId="157"/>
    <cellStyle name="汇总 2 4 2 9 10" xfId="10954"/>
    <cellStyle name="汇总 2 4 2 9 11" xfId="5596"/>
    <cellStyle name="汇总 2 4 2 9 2" xfId="94"/>
    <cellStyle name="汇总 2 4 2 9 3" xfId="8220"/>
    <cellStyle name="汇总 2 4 2 9 4" xfId="5599"/>
    <cellStyle name="汇总 2 4 2 9 5" xfId="4971"/>
    <cellStyle name="汇总 2 4 2 9 6" xfId="4313"/>
    <cellStyle name="汇总 2 4 2 9 7" xfId="5603"/>
    <cellStyle name="汇总 2 4 2 9 8" xfId="5781"/>
    <cellStyle name="汇总 2 4 2 9 9" xfId="5610"/>
    <cellStyle name="汇总 2 4 20" xfId="5117"/>
    <cellStyle name="汇总 2 4 21" xfId="7043"/>
    <cellStyle name="汇总 2 4 22" xfId="5405"/>
    <cellStyle name="汇总 2 4 3" xfId="3378"/>
    <cellStyle name="汇总 2 4 3 10" xfId="2394"/>
    <cellStyle name="汇总 2 4 3 11" xfId="2122"/>
    <cellStyle name="汇总 2 4 3 12" xfId="2227"/>
    <cellStyle name="汇总 2 4 3 13" xfId="11480"/>
    <cellStyle name="汇总 2 4 3 14" xfId="10867"/>
    <cellStyle name="汇总 2 4 3 15" xfId="10876"/>
    <cellStyle name="汇总 2 4 3 2" xfId="13578"/>
    <cellStyle name="汇总 2 4 3 2 10" xfId="3839"/>
    <cellStyle name="汇总 2 4 3 2 11" xfId="4426"/>
    <cellStyle name="汇总 2 4 3 2 2" xfId="5612"/>
    <cellStyle name="汇总 2 4 3 2 3" xfId="7023"/>
    <cellStyle name="汇总 2 4 3 2 4" xfId="2995"/>
    <cellStyle name="汇总 2 4 3 2 5" xfId="468"/>
    <cellStyle name="汇总 2 4 3 2 6" xfId="828"/>
    <cellStyle name="汇总 2 4 3 2 7" xfId="9652"/>
    <cellStyle name="汇总 2 4 3 2 8" xfId="3309"/>
    <cellStyle name="汇总 2 4 3 2 9" xfId="3449"/>
    <cellStyle name="汇总 2 4 3 3" xfId="14312"/>
    <cellStyle name="汇总 2 4 3 3 10" xfId="4100"/>
    <cellStyle name="汇总 2 4 3 3 11" xfId="3098"/>
    <cellStyle name="汇总 2 4 3 3 2" xfId="7037"/>
    <cellStyle name="汇总 2 4 3 3 3" xfId="4820"/>
    <cellStyle name="汇总 2 4 3 3 4" xfId="2428"/>
    <cellStyle name="汇总 2 4 3 3 5" xfId="7040"/>
    <cellStyle name="汇总 2 4 3 3 6" xfId="437"/>
    <cellStyle name="汇总 2 4 3 3 7" xfId="903"/>
    <cellStyle name="汇总 2 4 3 3 8" xfId="1111"/>
    <cellStyle name="汇总 2 4 3 3 9" xfId="1670"/>
    <cellStyle name="汇总 2 4 3 4" xfId="4334"/>
    <cellStyle name="汇总 2 4 3 4 10" xfId="1153"/>
    <cellStyle name="汇总 2 4 3 4 11" xfId="3816"/>
    <cellStyle name="汇总 2 4 3 4 2" xfId="5621"/>
    <cellStyle name="汇总 2 4 3 4 3" xfId="7079"/>
    <cellStyle name="汇总 2 4 3 4 4" xfId="7082"/>
    <cellStyle name="汇总 2 4 3 4 5" xfId="7088"/>
    <cellStyle name="汇总 2 4 3 4 6" xfId="5624"/>
    <cellStyle name="汇总 2 4 3 4 7" xfId="5480"/>
    <cellStyle name="汇总 2 4 3 4 8" xfId="1298"/>
    <cellStyle name="汇总 2 4 3 4 9" xfId="1679"/>
    <cellStyle name="汇总 2 4 3 5" xfId="4796"/>
    <cellStyle name="汇总 2 4 3 5 10" xfId="2260"/>
    <cellStyle name="汇总 2 4 3 5 11" xfId="3973"/>
    <cellStyle name="汇总 2 4 3 5 2" xfId="1957"/>
    <cellStyle name="汇总 2 4 3 5 3" xfId="13586"/>
    <cellStyle name="汇总 2 4 3 5 4" xfId="6149"/>
    <cellStyle name="汇总 2 4 3 5 5" xfId="6155"/>
    <cellStyle name="汇总 2 4 3 5 6" xfId="5638"/>
    <cellStyle name="汇总 2 4 3 5 7" xfId="5646"/>
    <cellStyle name="汇总 2 4 3 5 8" xfId="6410"/>
    <cellStyle name="汇总 2 4 3 5 9" xfId="6413"/>
    <cellStyle name="汇总 2 4 3 6" xfId="5661"/>
    <cellStyle name="汇总 2 4 3 7" xfId="6075"/>
    <cellStyle name="汇总 2 4 3 8" xfId="1457"/>
    <cellStyle name="汇总 2 4 3 9" xfId="1370"/>
    <cellStyle name="汇总 2 4 4" xfId="6429"/>
    <cellStyle name="汇总 2 4 4 10" xfId="3731"/>
    <cellStyle name="汇总 2 4 4 11" xfId="3742"/>
    <cellStyle name="汇总 2 4 4 12" xfId="3736"/>
    <cellStyle name="汇总 2 4 4 13" xfId="9165"/>
    <cellStyle name="汇总 2 4 4 14" xfId="9167"/>
    <cellStyle name="汇总 2 4 4 15" xfId="5655"/>
    <cellStyle name="汇总 2 4 4 2" xfId="13129"/>
    <cellStyle name="汇总 2 4 4 2 10" xfId="5662"/>
    <cellStyle name="汇总 2 4 4 2 11" xfId="3203"/>
    <cellStyle name="汇总 2 4 4 2 2" xfId="6982"/>
    <cellStyle name="汇总 2 4 4 2 3" xfId="4759"/>
    <cellStyle name="汇总 2 4 4 2 4" xfId="7747"/>
    <cellStyle name="汇总 2 4 4 2 5" xfId="1699"/>
    <cellStyle name="汇总 2 4 4 2 6" xfId="2049"/>
    <cellStyle name="汇总 2 4 4 2 7" xfId="6373"/>
    <cellStyle name="汇总 2 4 4 2 8" xfId="7625"/>
    <cellStyle name="汇总 2 4 4 2 9" xfId="7107"/>
    <cellStyle name="汇总 2 4 4 3" xfId="13135"/>
    <cellStyle name="汇总 2 4 4 3 10" xfId="1697"/>
    <cellStyle name="汇总 2 4 4 3 11" xfId="2051"/>
    <cellStyle name="汇总 2 4 4 3 2" xfId="6044"/>
    <cellStyle name="汇总 2 4 4 3 3" xfId="7097"/>
    <cellStyle name="汇总 2 4 4 3 4" xfId="4115"/>
    <cellStyle name="汇总 2 4 4 3 5" xfId="2865"/>
    <cellStyle name="汇总 2 4 4 3 6" xfId="4934"/>
    <cellStyle name="汇总 2 4 4 3 7" xfId="5670"/>
    <cellStyle name="汇总 2 4 4 3 8" xfId="5266"/>
    <cellStyle name="汇总 2 4 4 3 9" xfId="5269"/>
    <cellStyle name="汇总 2 4 4 4" xfId="14465"/>
    <cellStyle name="汇总 2 4 4 4 10" xfId="5705"/>
    <cellStyle name="汇总 2 4 4 4 11" xfId="5719"/>
    <cellStyle name="汇总 2 4 4 4 2" xfId="5575"/>
    <cellStyle name="汇总 2 4 4 4 3" xfId="5584"/>
    <cellStyle name="汇总 2 4 4 4 4" xfId="6773"/>
    <cellStyle name="汇总 2 4 4 4 5" xfId="6697"/>
    <cellStyle name="汇总 2 4 4 4 6" xfId="5099"/>
    <cellStyle name="汇总 2 4 4 4 7" xfId="5106"/>
    <cellStyle name="汇总 2 4 4 4 8" xfId="4594"/>
    <cellStyle name="汇总 2 4 4 4 9" xfId="13649"/>
    <cellStyle name="汇总 2 4 4 5" xfId="4470"/>
    <cellStyle name="汇总 2 4 4 5 10" xfId="6951"/>
    <cellStyle name="汇总 2 4 4 5 11" xfId="10686"/>
    <cellStyle name="汇总 2 4 4 5 2" xfId="3245"/>
    <cellStyle name="汇总 2 4 4 5 3" xfId="2509"/>
    <cellStyle name="汇总 2 4 4 5 4" xfId="11550"/>
    <cellStyle name="汇总 2 4 4 5 5" xfId="9927"/>
    <cellStyle name="汇总 2 4 4 5 6" xfId="7411"/>
    <cellStyle name="汇总 2 4 4 5 7" xfId="11656"/>
    <cellStyle name="汇总 2 4 4 5 8" xfId="11675"/>
    <cellStyle name="汇总 2 4 4 5 9" xfId="8575"/>
    <cellStyle name="汇总 2 4 4 6" xfId="4477"/>
    <cellStyle name="汇总 2 4 4 7" xfId="5724"/>
    <cellStyle name="汇总 2 4 4 8" xfId="3587"/>
    <cellStyle name="汇总 2 4 4 9" xfId="2984"/>
    <cellStyle name="汇总 2 4 5" xfId="6382"/>
    <cellStyle name="汇总 2 4 5 10" xfId="5482"/>
    <cellStyle name="汇总 2 4 5 11" xfId="1651"/>
    <cellStyle name="汇总 2 4 5 12" xfId="7407"/>
    <cellStyle name="汇总 2 4 5 13" xfId="4169"/>
    <cellStyle name="汇总 2 4 5 14" xfId="1561"/>
    <cellStyle name="汇总 2 4 5 15" xfId="5730"/>
    <cellStyle name="汇总 2 4 5 2" xfId="3915"/>
    <cellStyle name="汇总 2 4 5 2 10" xfId="320"/>
    <cellStyle name="汇总 2 4 5 2 11" xfId="1479"/>
    <cellStyle name="汇总 2 4 5 2 2" xfId="6481"/>
    <cellStyle name="汇总 2 4 5 2 3" xfId="5132"/>
    <cellStyle name="汇总 2 4 5 2 4" xfId="5735"/>
    <cellStyle name="汇总 2 4 5 2 5" xfId="7152"/>
    <cellStyle name="汇总 2 4 5 2 6" xfId="5189"/>
    <cellStyle name="汇总 2 4 5 2 7" xfId="5195"/>
    <cellStyle name="汇总 2 4 5 2 8" xfId="5310"/>
    <cellStyle name="汇总 2 4 5 2 9" xfId="5316"/>
    <cellStyle name="汇总 2 4 5 3" xfId="6262"/>
    <cellStyle name="汇总 2 4 5 3 10" xfId="5416"/>
    <cellStyle name="汇总 2 4 5 3 11" xfId="5739"/>
    <cellStyle name="汇总 2 4 5 3 2" xfId="304"/>
    <cellStyle name="汇总 2 4 5 3 3" xfId="6096"/>
    <cellStyle name="汇总 2 4 5 3 4" xfId="7156"/>
    <cellStyle name="汇总 2 4 5 3 5" xfId="7162"/>
    <cellStyle name="汇总 2 4 5 3 6" xfId="5327"/>
    <cellStyle name="汇总 2 4 5 3 7" xfId="5340"/>
    <cellStyle name="汇总 2 4 5 3 8" xfId="5347"/>
    <cellStyle name="汇总 2 4 5 3 9" xfId="138"/>
    <cellStyle name="汇总 2 4 5 4" xfId="5745"/>
    <cellStyle name="汇总 2 4 5 4 10" xfId="9330"/>
    <cellStyle name="汇总 2 4 5 4 11" xfId="9332"/>
    <cellStyle name="汇总 2 4 5 4 2" xfId="3544"/>
    <cellStyle name="汇总 2 4 5 4 3" xfId="5749"/>
    <cellStyle name="汇总 2 4 5 4 4" xfId="13295"/>
    <cellStyle name="汇总 2 4 5 4 5" xfId="13304"/>
    <cellStyle name="汇总 2 4 5 4 6" xfId="5753"/>
    <cellStyle name="汇总 2 4 5 4 7" xfId="5760"/>
    <cellStyle name="汇总 2 4 5 4 8" xfId="5764"/>
    <cellStyle name="汇总 2 4 5 4 9" xfId="8043"/>
    <cellStyle name="汇总 2 4 5 5" xfId="5773"/>
    <cellStyle name="汇总 2 4 5 5 10" xfId="4236"/>
    <cellStyle name="汇总 2 4 5 5 11" xfId="5924"/>
    <cellStyle name="汇总 2 4 5 5 2" xfId="12423"/>
    <cellStyle name="汇总 2 4 5 5 3" xfId="861"/>
    <cellStyle name="汇总 2 4 5 5 4" xfId="14590"/>
    <cellStyle name="汇总 2 4 5 5 5" xfId="6549"/>
    <cellStyle name="汇总 2 4 5 5 6" xfId="6561"/>
    <cellStyle name="汇总 2 4 5 5 7" xfId="5790"/>
    <cellStyle name="汇总 2 4 5 5 8" xfId="5796"/>
    <cellStyle name="汇总 2 4 5 5 9" xfId="5396"/>
    <cellStyle name="汇总 2 4 5 6" xfId="11406"/>
    <cellStyle name="汇总 2 4 5 7" xfId="11411"/>
    <cellStyle name="汇总 2 4 5 8" xfId="3443"/>
    <cellStyle name="汇总 2 4 5 9" xfId="5813"/>
    <cellStyle name="汇总 2 4 6" xfId="6386"/>
    <cellStyle name="汇总 2 4 6 10" xfId="868"/>
    <cellStyle name="汇总 2 4 6 11" xfId="5835"/>
    <cellStyle name="汇总 2 4 6 12" xfId="5856"/>
    <cellStyle name="汇总 2 4 6 13" xfId="5873"/>
    <cellStyle name="汇总 2 4 6 14" xfId="5879"/>
    <cellStyle name="汇总 2 4 6 15" xfId="5134"/>
    <cellStyle name="汇总 2 4 6 2" xfId="13021"/>
    <cellStyle name="汇总 2 4 6 2 10" xfId="9754"/>
    <cellStyle name="汇总 2 4 6 2 11" xfId="5881"/>
    <cellStyle name="汇总 2 4 6 2 2" xfId="713"/>
    <cellStyle name="汇总 2 4 6 2 3" xfId="11823"/>
    <cellStyle name="汇总 2 4 6 2 4" xfId="11852"/>
    <cellStyle name="汇总 2 4 6 2 5" xfId="12336"/>
    <cellStyle name="汇总 2 4 6 2 6" xfId="5979"/>
    <cellStyle name="汇总 2 4 6 2 7" xfId="456"/>
    <cellStyle name="汇总 2 4 6 2 8" xfId="235"/>
    <cellStyle name="汇总 2 4 6 2 9" xfId="390"/>
    <cellStyle name="汇总 2 4 6 3" xfId="2573"/>
    <cellStyle name="汇总 2 4 6 3 10" xfId="558"/>
    <cellStyle name="汇总 2 4 6 3 11" xfId="1410"/>
    <cellStyle name="汇总 2 4 6 3 2" xfId="919"/>
    <cellStyle name="汇总 2 4 6 3 3" xfId="11891"/>
    <cellStyle name="汇总 2 4 6 3 4" xfId="11922"/>
    <cellStyle name="汇总 2 4 6 3 5" xfId="11932"/>
    <cellStyle name="汇总 2 4 6 3 6" xfId="12548"/>
    <cellStyle name="汇总 2 4 6 3 7" xfId="12398"/>
    <cellStyle name="汇总 2 4 6 3 8" xfId="958"/>
    <cellStyle name="汇总 2 4 6 3 9" xfId="1126"/>
    <cellStyle name="汇总 2 4 6 4" xfId="2472"/>
    <cellStyle name="汇总 2 4 6 4 10" xfId="10576"/>
    <cellStyle name="汇总 2 4 6 4 11" xfId="10217"/>
    <cellStyle name="汇总 2 4 6 4 2" xfId="549"/>
    <cellStyle name="汇总 2 4 6 4 3" xfId="13497"/>
    <cellStyle name="汇总 2 4 6 4 4" xfId="7808"/>
    <cellStyle name="汇总 2 4 6 4 5" xfId="7814"/>
    <cellStyle name="汇总 2 4 6 4 6" xfId="12252"/>
    <cellStyle name="汇总 2 4 6 4 7" xfId="5896"/>
    <cellStyle name="汇总 2 4 6 4 8" xfId="3481"/>
    <cellStyle name="汇总 2 4 6 4 9" xfId="13816"/>
    <cellStyle name="汇总 2 4 6 5" xfId="2248"/>
    <cellStyle name="汇总 2 4 6 5 10" xfId="3738"/>
    <cellStyle name="汇总 2 4 6 5 11" xfId="3754"/>
    <cellStyle name="汇总 2 4 6 5 2" xfId="5900"/>
    <cellStyle name="汇总 2 4 6 5 3" xfId="14683"/>
    <cellStyle name="汇总 2 4 6 5 4" xfId="13846"/>
    <cellStyle name="汇总 2 4 6 5 5" xfId="14720"/>
    <cellStyle name="汇总 2 4 6 5 6" xfId="4171"/>
    <cellStyle name="汇总 2 4 6 5 7" xfId="2967"/>
    <cellStyle name="汇总 2 4 6 5 8" xfId="5901"/>
    <cellStyle name="汇总 2 4 6 5 9" xfId="8361"/>
    <cellStyle name="汇总 2 4 6 6" xfId="1194"/>
    <cellStyle name="汇总 2 4 6 7" xfId="12554"/>
    <cellStyle name="汇总 2 4 6 8" xfId="4375"/>
    <cellStyle name="汇总 2 4 6 9" xfId="2085"/>
    <cellStyle name="汇总 2 4 7" xfId="5902"/>
    <cellStyle name="汇总 2 4 7 10" xfId="4356"/>
    <cellStyle name="汇总 2 4 7 11" xfId="3415"/>
    <cellStyle name="汇总 2 4 7 12" xfId="1123"/>
    <cellStyle name="汇总 2 4 7 13" xfId="5907"/>
    <cellStyle name="汇总 2 4 7 14" xfId="5231"/>
    <cellStyle name="汇总 2 4 7 15" xfId="6421"/>
    <cellStyle name="汇总 2 4 7 2" xfId="3955"/>
    <cellStyle name="汇总 2 4 7 2 10" xfId="5875"/>
    <cellStyle name="汇总 2 4 7 2 11" xfId="3144"/>
    <cellStyle name="汇总 2 4 7 2 2" xfId="2945"/>
    <cellStyle name="汇总 2 4 7 2 3" xfId="5926"/>
    <cellStyle name="汇总 2 4 7 2 4" xfId="5933"/>
    <cellStyle name="汇总 2 4 7 2 5" xfId="9430"/>
    <cellStyle name="汇总 2 4 7 2 6" xfId="1734"/>
    <cellStyle name="汇总 2 4 7 2 7" xfId="6486"/>
    <cellStyle name="汇总 2 4 7 2 8" xfId="646"/>
    <cellStyle name="汇总 2 4 7 2 9" xfId="1815"/>
    <cellStyle name="汇总 2 4 7 3" xfId="2459"/>
    <cellStyle name="汇总 2 4 7 3 10" xfId="3997"/>
    <cellStyle name="汇总 2 4 7 3 11" xfId="2367"/>
    <cellStyle name="汇总 2 4 7 3 2" xfId="3946"/>
    <cellStyle name="汇总 2 4 7 3 3" xfId="5942"/>
    <cellStyle name="汇总 2 4 7 3 4" xfId="5944"/>
    <cellStyle name="汇总 2 4 7 3 5" xfId="3664"/>
    <cellStyle name="汇总 2 4 7 3 6" xfId="5489"/>
    <cellStyle name="汇总 2 4 7 3 7" xfId="2167"/>
    <cellStyle name="汇总 2 4 7 3 8" xfId="2649"/>
    <cellStyle name="汇总 2 4 7 3 9" xfId="382"/>
    <cellStyle name="汇总 2 4 7 4" xfId="376"/>
    <cellStyle name="汇总 2 4 7 4 10" xfId="10478"/>
    <cellStyle name="汇总 2 4 7 4 11" xfId="10488"/>
    <cellStyle name="汇总 2 4 7 4 2" xfId="1400"/>
    <cellStyle name="汇总 2 4 7 4 3" xfId="1087"/>
    <cellStyle name="汇总 2 4 7 4 4" xfId="5607"/>
    <cellStyle name="汇总 2 4 7 4 5" xfId="5952"/>
    <cellStyle name="汇总 2 4 7 4 6" xfId="3096"/>
    <cellStyle name="汇总 2 4 7 4 7" xfId="3905"/>
    <cellStyle name="汇总 2 4 7 4 8" xfId="4745"/>
    <cellStyle name="汇总 2 4 7 4 9" xfId="290"/>
    <cellStyle name="汇总 2 4 7 5" xfId="9260"/>
    <cellStyle name="汇总 2 4 7 5 10" xfId="2157"/>
    <cellStyle name="汇总 2 4 7 5 11" xfId="880"/>
    <cellStyle name="汇总 2 4 7 5 2" xfId="3281"/>
    <cellStyle name="汇总 2 4 7 5 3" xfId="805"/>
    <cellStyle name="汇总 2 4 7 5 4" xfId="986"/>
    <cellStyle name="汇总 2 4 7 5 5" xfId="1094"/>
    <cellStyle name="汇总 2 4 7 5 6" xfId="5968"/>
    <cellStyle name="汇总 2 4 7 5 7" xfId="5972"/>
    <cellStyle name="汇总 2 4 7 5 8" xfId="14014"/>
    <cellStyle name="汇总 2 4 7 5 9" xfId="2325"/>
    <cellStyle name="汇总 2 4 7 6" xfId="10829"/>
    <cellStyle name="汇总 2 4 7 7" xfId="5151"/>
    <cellStyle name="汇总 2 4 7 8" xfId="3293"/>
    <cellStyle name="汇总 2 4 7 9" xfId="2763"/>
    <cellStyle name="汇总 2 4 8" xfId="1685"/>
    <cellStyle name="汇总 2 4 8 10" xfId="5296"/>
    <cellStyle name="汇总 2 4 8 11" xfId="10297"/>
    <cellStyle name="汇总 2 4 8 12" xfId="10299"/>
    <cellStyle name="汇总 2 4 8 13" xfId="11057"/>
    <cellStyle name="汇总 2 4 8 14" xfId="11060"/>
    <cellStyle name="汇总 2 4 8 15" xfId="11062"/>
    <cellStyle name="汇总 2 4 8 2" xfId="1647"/>
    <cellStyle name="汇总 2 4 8 2 10" xfId="8809"/>
    <cellStyle name="汇总 2 4 8 2 11" xfId="8821"/>
    <cellStyle name="汇总 2 4 8 2 2" xfId="1033"/>
    <cellStyle name="汇总 2 4 8 2 3" xfId="5989"/>
    <cellStyle name="汇总 2 4 8 2 4" xfId="5991"/>
    <cellStyle name="汇总 2 4 8 2 5" xfId="5536"/>
    <cellStyle name="汇总 2 4 8 2 6" xfId="5537"/>
    <cellStyle name="汇总 2 4 8 2 7" xfId="6930"/>
    <cellStyle name="汇总 2 4 8 2 8" xfId="4777"/>
    <cellStyle name="汇总 2 4 8 2 9" xfId="5556"/>
    <cellStyle name="汇总 2 4 8 3" xfId="2755"/>
    <cellStyle name="汇总 2 4 8 3 10" xfId="5247"/>
    <cellStyle name="汇总 2 4 8 3 11" xfId="5251"/>
    <cellStyle name="汇总 2 4 8 3 2" xfId="3746"/>
    <cellStyle name="汇总 2 4 8 3 3" xfId="5997"/>
    <cellStyle name="汇总 2 4 8 3 4" xfId="5977"/>
    <cellStyle name="汇总 2 4 8 3 5" xfId="5570"/>
    <cellStyle name="汇总 2 4 8 3 6" xfId="2030"/>
    <cellStyle name="汇总 2 4 8 3 7" xfId="4731"/>
    <cellStyle name="汇总 2 4 8 3 8" xfId="7771"/>
    <cellStyle name="汇总 2 4 8 3 9" xfId="6997"/>
    <cellStyle name="汇总 2 4 8 4" xfId="5449"/>
    <cellStyle name="汇总 2 4 8 4 10" xfId="2780"/>
    <cellStyle name="汇总 2 4 8 4 11" xfId="2319"/>
    <cellStyle name="汇总 2 4 8 4 2" xfId="576"/>
    <cellStyle name="汇总 2 4 8 4 3" xfId="1763"/>
    <cellStyle name="汇总 2 4 8 4 4" xfId="14222"/>
    <cellStyle name="汇总 2 4 8 4 5" xfId="14515"/>
    <cellStyle name="汇总 2 4 8 4 6" xfId="13645"/>
    <cellStyle name="汇总 2 4 8 4 7" xfId="7168"/>
    <cellStyle name="汇总 2 4 8 4 8" xfId="4540"/>
    <cellStyle name="汇总 2 4 8 4 9" xfId="14274"/>
    <cellStyle name="汇总 2 4 8 5" xfId="9322"/>
    <cellStyle name="汇总 2 4 8 5 10" xfId="7967"/>
    <cellStyle name="汇总 2 4 8 5 11" xfId="7973"/>
    <cellStyle name="汇总 2 4 8 5 2" xfId="2807"/>
    <cellStyle name="汇总 2 4 8 5 3" xfId="2517"/>
    <cellStyle name="汇总 2 4 8 5 4" xfId="873"/>
    <cellStyle name="汇总 2 4 8 5 5" xfId="2813"/>
    <cellStyle name="汇总 2 4 8 5 6" xfId="6011"/>
    <cellStyle name="汇总 2 4 8 5 7" xfId="6015"/>
    <cellStyle name="汇总 2 4 8 5 8" xfId="11458"/>
    <cellStyle name="汇总 2 4 8 5 9" xfId="11695"/>
    <cellStyle name="汇总 2 4 8 6" xfId="10324"/>
    <cellStyle name="汇总 2 4 8 7" xfId="5463"/>
    <cellStyle name="汇总 2 4 8 8" xfId="3810"/>
    <cellStyle name="汇总 2 4 8 9" xfId="10725"/>
    <cellStyle name="汇总 2 4 9" xfId="11743"/>
    <cellStyle name="汇总 2 4 9 10" xfId="509"/>
    <cellStyle name="汇总 2 4 9 11" xfId="10313"/>
    <cellStyle name="汇总 2 4 9 2" xfId="6919"/>
    <cellStyle name="汇总 2 4 9 3" xfId="6110"/>
    <cellStyle name="汇总 2 4 9 4" xfId="12541"/>
    <cellStyle name="汇总 2 4 9 5" xfId="10382"/>
    <cellStyle name="汇总 2 4 9 6" xfId="10387"/>
    <cellStyle name="汇总 2 4 9 7" xfId="20"/>
    <cellStyle name="汇总 2 4 9 8" xfId="431"/>
    <cellStyle name="汇总 2 4 9 9" xfId="763"/>
    <cellStyle name="汇总 2 5" xfId="4325"/>
    <cellStyle name="汇总 2 5 10" xfId="4341"/>
    <cellStyle name="汇总 2 5 11" xfId="3841"/>
    <cellStyle name="汇总 2 5 2" xfId="13418"/>
    <cellStyle name="汇总 2 5 3" xfId="13423"/>
    <cellStyle name="汇总 2 5 4" xfId="4311"/>
    <cellStyle name="汇总 2 5 5" xfId="6019"/>
    <cellStyle name="汇总 2 5 6" xfId="5311"/>
    <cellStyle name="汇总 2 5 7" xfId="5317"/>
    <cellStyle name="汇总 2 5 8" xfId="6009"/>
    <cellStyle name="汇总 2 5 9" xfId="6013"/>
    <cellStyle name="汇总 2 6" xfId="5009"/>
    <cellStyle name="汇总 2 6 10" xfId="132"/>
    <cellStyle name="汇总 2 6 11" xfId="9"/>
    <cellStyle name="汇总 2 6 2" xfId="851"/>
    <cellStyle name="汇总 2 6 3" xfId="6024"/>
    <cellStyle name="汇总 2 6 4" xfId="5862"/>
    <cellStyle name="汇总 2 6 5" xfId="6026"/>
    <cellStyle name="汇总 2 6 6" xfId="5348"/>
    <cellStyle name="汇总 2 6 7" xfId="3815"/>
    <cellStyle name="汇总 2 6 8" xfId="3821"/>
    <cellStyle name="汇总 2 6 9" xfId="3923"/>
    <cellStyle name="汇总 2 7" xfId="4900"/>
    <cellStyle name="汇总 2 7 10" xfId="6989"/>
    <cellStyle name="汇总 2 7 11" xfId="1600"/>
    <cellStyle name="汇总 2 7 2" xfId="4463"/>
    <cellStyle name="汇总 2 7 3" xfId="4088"/>
    <cellStyle name="汇总 2 7 4" xfId="2129"/>
    <cellStyle name="汇总 2 7 5" xfId="3373"/>
    <cellStyle name="汇总 2 7 6" xfId="5718"/>
    <cellStyle name="汇总 2 7 7" xfId="6030"/>
    <cellStyle name="汇总 2 7 8" xfId="6031"/>
    <cellStyle name="汇总 2 7 9" xfId="6033"/>
    <cellStyle name="汇总 2 8" xfId="6500"/>
    <cellStyle name="汇总 2 9" xfId="6512"/>
    <cellStyle name="汇总 3" xfId="2903"/>
    <cellStyle name="汇总 3 10" xfId="4332"/>
    <cellStyle name="汇总 3 11" xfId="4336"/>
    <cellStyle name="汇总 3 12" xfId="4666"/>
    <cellStyle name="汇总 3 13" xfId="4040"/>
    <cellStyle name="汇总 3 14" xfId="4051"/>
    <cellStyle name="汇总 3 15" xfId="3394"/>
    <cellStyle name="汇总 3 2" xfId="2616"/>
    <cellStyle name="汇总 3 2 10" xfId="6710"/>
    <cellStyle name="汇总 3 2 10 10" xfId="13159"/>
    <cellStyle name="汇总 3 2 10 11" xfId="12611"/>
    <cellStyle name="汇总 3 2 10 2" xfId="6035"/>
    <cellStyle name="汇总 3 2 10 3" xfId="6049"/>
    <cellStyle name="汇总 3 2 10 4" xfId="4756"/>
    <cellStyle name="汇总 3 2 10 5" xfId="5954"/>
    <cellStyle name="汇总 3 2 10 6" xfId="10752"/>
    <cellStyle name="汇总 3 2 10 7" xfId="12565"/>
    <cellStyle name="汇总 3 2 10 8" xfId="12200"/>
    <cellStyle name="汇总 3 2 10 9" xfId="13123"/>
    <cellStyle name="汇总 3 2 11" xfId="3321"/>
    <cellStyle name="汇总 3 2 11 10" xfId="7013"/>
    <cellStyle name="汇总 3 2 11 11" xfId="7020"/>
    <cellStyle name="汇总 3 2 11 2" xfId="2552"/>
    <cellStyle name="汇总 3 2 11 3" xfId="1660"/>
    <cellStyle name="汇总 3 2 11 4" xfId="4112"/>
    <cellStyle name="汇总 3 2 11 5" xfId="3454"/>
    <cellStyle name="汇总 3 2 11 6" xfId="10285"/>
    <cellStyle name="汇总 3 2 11 7" xfId="10934"/>
    <cellStyle name="汇总 3 2 11 8" xfId="10942"/>
    <cellStyle name="汇总 3 2 11 9" xfId="10445"/>
    <cellStyle name="汇总 3 2 12" xfId="3627"/>
    <cellStyle name="汇总 3 2 12 10" xfId="6051"/>
    <cellStyle name="汇总 3 2 12 11" xfId="5783"/>
    <cellStyle name="汇总 3 2 12 2" xfId="3251"/>
    <cellStyle name="汇总 3 2 12 3" xfId="3258"/>
    <cellStyle name="汇总 3 2 12 4" xfId="1029"/>
    <cellStyle name="汇总 3 2 12 5" xfId="913"/>
    <cellStyle name="汇总 3 2 12 6" xfId="4247"/>
    <cellStyle name="汇总 3 2 12 7" xfId="4265"/>
    <cellStyle name="汇总 3 2 12 8" xfId="6052"/>
    <cellStyle name="汇总 3 2 12 9" xfId="14190"/>
    <cellStyle name="汇总 3 2 13" xfId="9617"/>
    <cellStyle name="汇总 3 2 14" xfId="9632"/>
    <cellStyle name="汇总 3 2 15" xfId="3076"/>
    <cellStyle name="汇总 3 2 16" xfId="3120"/>
    <cellStyle name="汇总 3 2 17" xfId="2801"/>
    <cellStyle name="汇总 3 2 18" xfId="3556"/>
    <cellStyle name="汇总 3 2 19" xfId="2590"/>
    <cellStyle name="汇总 3 2 2" xfId="5918"/>
    <cellStyle name="汇总 3 2 2 10" xfId="4783"/>
    <cellStyle name="汇总 3 2 2 10 10" xfId="4543"/>
    <cellStyle name="汇总 3 2 2 10 11" xfId="4548"/>
    <cellStyle name="汇总 3 2 2 10 2" xfId="9022"/>
    <cellStyle name="汇总 3 2 2 10 3" xfId="9025"/>
    <cellStyle name="汇总 3 2 2 10 4" xfId="12638"/>
    <cellStyle name="汇总 3 2 2 10 5" xfId="12011"/>
    <cellStyle name="汇总 3 2 2 10 6" xfId="11881"/>
    <cellStyle name="汇总 3 2 2 10 7" xfId="6076"/>
    <cellStyle name="汇总 3 2 2 10 8" xfId="3600"/>
    <cellStyle name="汇总 3 2 2 10 9" xfId="2299"/>
    <cellStyle name="汇总 3 2 2 11" xfId="3640"/>
    <cellStyle name="汇总 3 2 2 11 10" xfId="1873"/>
    <cellStyle name="汇总 3 2 2 11 11" xfId="1256"/>
    <cellStyle name="汇总 3 2 2 11 2" xfId="9029"/>
    <cellStyle name="汇总 3 2 2 11 3" xfId="9035"/>
    <cellStyle name="汇总 3 2 2 11 4" xfId="9040"/>
    <cellStyle name="汇总 3 2 2 11 5" xfId="9049"/>
    <cellStyle name="汇总 3 2 2 11 6" xfId="9055"/>
    <cellStyle name="汇总 3 2 2 11 7" xfId="3846"/>
    <cellStyle name="汇总 3 2 2 11 8" xfId="6005"/>
    <cellStyle name="汇总 3 2 2 11 9" xfId="3772"/>
    <cellStyle name="汇总 3 2 2 12" xfId="2381"/>
    <cellStyle name="汇总 3 2 2 13" xfId="1750"/>
    <cellStyle name="汇总 3 2 2 14" xfId="4505"/>
    <cellStyle name="汇总 3 2 2 15" xfId="2752"/>
    <cellStyle name="汇总 3 2 2 16" xfId="2628"/>
    <cellStyle name="汇总 3 2 2 17" xfId="5472"/>
    <cellStyle name="汇总 3 2 2 18" xfId="4596"/>
    <cellStyle name="汇总 3 2 2 19" xfId="5286"/>
    <cellStyle name="汇总 3 2 2 2" xfId="4501"/>
    <cellStyle name="汇总 3 2 2 2 10" xfId="4391"/>
    <cellStyle name="汇总 3 2 2 2 11" xfId="6204"/>
    <cellStyle name="汇总 3 2 2 2 12" xfId="6770"/>
    <cellStyle name="汇总 3 2 2 2 13" xfId="3971"/>
    <cellStyle name="汇总 3 2 2 2 14" xfId="1556"/>
    <cellStyle name="汇总 3 2 2 2 15" xfId="3706"/>
    <cellStyle name="汇总 3 2 2 2 2" xfId="2058"/>
    <cellStyle name="汇总 3 2 2 2 2 10" xfId="343"/>
    <cellStyle name="汇总 3 2 2 2 2 11" xfId="197"/>
    <cellStyle name="汇总 3 2 2 2 2 2" xfId="352"/>
    <cellStyle name="汇总 3 2 2 2 2 3" xfId="360"/>
    <cellStyle name="汇总 3 2 2 2 2 4" xfId="1413"/>
    <cellStyle name="汇总 3 2 2 2 2 5" xfId="2222"/>
    <cellStyle name="汇总 3 2 2 2 2 6" xfId="119"/>
    <cellStyle name="汇总 3 2 2 2 2 7" xfId="9284"/>
    <cellStyle name="汇总 3 2 2 2 2 8" xfId="9302"/>
    <cellStyle name="汇总 3 2 2 2 2 9" xfId="11781"/>
    <cellStyle name="汇总 3 2 2 2 3" xfId="2200"/>
    <cellStyle name="汇总 3 2 2 2 3 10" xfId="7363"/>
    <cellStyle name="汇总 3 2 2 2 3 11" xfId="443"/>
    <cellStyle name="汇总 3 2 2 2 3 2" xfId="892"/>
    <cellStyle name="汇总 3 2 2 2 3 3" xfId="2159"/>
    <cellStyle name="汇总 3 2 2 2 3 4" xfId="881"/>
    <cellStyle name="汇总 3 2 2 2 3 5" xfId="1218"/>
    <cellStyle name="汇总 3 2 2 2 3 6" xfId="1914"/>
    <cellStyle name="汇总 3 2 2 2 3 7" xfId="11863"/>
    <cellStyle name="汇总 3 2 2 2 3 8" xfId="12758"/>
    <cellStyle name="汇总 3 2 2 2 3 9" xfId="11867"/>
    <cellStyle name="汇总 3 2 2 2 4" xfId="1102"/>
    <cellStyle name="汇总 3 2 2 2 4 10" xfId="1712"/>
    <cellStyle name="汇总 3 2 2 2 4 11" xfId="614"/>
    <cellStyle name="汇总 3 2 2 2 4 2" xfId="9111"/>
    <cellStyle name="汇总 3 2 2 2 4 3" xfId="2201"/>
    <cellStyle name="汇总 3 2 2 2 4 4" xfId="815"/>
    <cellStyle name="汇总 3 2 2 2 4 5" xfId="996"/>
    <cellStyle name="汇总 3 2 2 2 4 6" xfId="1580"/>
    <cellStyle name="汇总 3 2 2 2 4 7" xfId="1304"/>
    <cellStyle name="汇总 3 2 2 2 4 8" xfId="1246"/>
    <cellStyle name="汇总 3 2 2 2 4 9" xfId="316"/>
    <cellStyle name="汇总 3 2 2 2 5" xfId="2797"/>
    <cellStyle name="汇总 3 2 2 2 5 10" xfId="4465"/>
    <cellStyle name="汇总 3 2 2 2 5 11" xfId="9287"/>
    <cellStyle name="汇总 3 2 2 2 5 2" xfId="712"/>
    <cellStyle name="汇总 3 2 2 2 5 3" xfId="4368"/>
    <cellStyle name="汇总 3 2 2 2 5 4" xfId="11634"/>
    <cellStyle name="汇总 3 2 2 2 5 5" xfId="11647"/>
    <cellStyle name="汇总 3 2 2 2 5 6" xfId="1902"/>
    <cellStyle name="汇总 3 2 2 2 5 7" xfId="460"/>
    <cellStyle name="汇总 3 2 2 2 5 8" xfId="233"/>
    <cellStyle name="汇总 3 2 2 2 5 9" xfId="388"/>
    <cellStyle name="汇总 3 2 2 2 6" xfId="2572"/>
    <cellStyle name="汇总 3 2 2 2 7" xfId="2471"/>
    <cellStyle name="汇总 3 2 2 2 8" xfId="2251"/>
    <cellStyle name="汇总 3 2 2 2 9" xfId="1195"/>
    <cellStyle name="汇总 3 2 2 20" xfId="2751"/>
    <cellStyle name="汇总 3 2 2 21" xfId="2629"/>
    <cellStyle name="汇总 3 2 2 3" xfId="4517"/>
    <cellStyle name="汇总 3 2 2 3 10" xfId="4154"/>
    <cellStyle name="汇总 3 2 2 3 11" xfId="4523"/>
    <cellStyle name="汇总 3 2 2 3 12" xfId="3335"/>
    <cellStyle name="汇总 3 2 2 3 13" xfId="1282"/>
    <cellStyle name="汇总 3 2 2 3 14" xfId="7230"/>
    <cellStyle name="汇总 3 2 2 3 15" xfId="3360"/>
    <cellStyle name="汇总 3 2 2 3 2" xfId="3996"/>
    <cellStyle name="汇总 3 2 2 3 2 10" xfId="4352"/>
    <cellStyle name="汇总 3 2 2 3 2 11" xfId="3147"/>
    <cellStyle name="汇总 3 2 2 3 2 2" xfId="4023"/>
    <cellStyle name="汇总 3 2 2 3 2 3" xfId="3957"/>
    <cellStyle name="汇总 3 2 2 3 2 4" xfId="2462"/>
    <cellStyle name="汇总 3 2 2 3 2 5" xfId="373"/>
    <cellStyle name="汇总 3 2 2 3 2 6" xfId="2703"/>
    <cellStyle name="汇总 3 2 2 3 2 7" xfId="5150"/>
    <cellStyle name="汇总 3 2 2 3 2 8" xfId="5154"/>
    <cellStyle name="汇总 3 2 2 3 2 9" xfId="3289"/>
    <cellStyle name="汇总 3 2 2 3 3" xfId="4009"/>
    <cellStyle name="汇总 3 2 2 3 3 10" xfId="11821"/>
    <cellStyle name="汇总 3 2 2 3 3 11" xfId="6091"/>
    <cellStyle name="汇总 3 2 2 3 3 2" xfId="2561"/>
    <cellStyle name="汇总 3 2 2 3 3 3" xfId="1646"/>
    <cellStyle name="汇总 3 2 2 3 3 4" xfId="2758"/>
    <cellStyle name="汇总 3 2 2 3 3 5" xfId="4672"/>
    <cellStyle name="汇总 3 2 2 3 3 6" xfId="2039"/>
    <cellStyle name="汇总 3 2 2 3 3 7" xfId="9987"/>
    <cellStyle name="汇总 3 2 2 3 3 8" xfId="9997"/>
    <cellStyle name="汇总 3 2 2 3 3 9" xfId="12301"/>
    <cellStyle name="汇总 3 2 2 3 4" xfId="4022"/>
    <cellStyle name="汇总 3 2 2 3 4 10" xfId="862"/>
    <cellStyle name="汇总 3 2 2 3 4 11" xfId="12701"/>
    <cellStyle name="汇总 3 2 2 3 4 2" xfId="638"/>
    <cellStyle name="汇总 3 2 2 3 4 3" xfId="4217"/>
    <cellStyle name="汇总 3 2 2 3 4 4" xfId="4611"/>
    <cellStyle name="汇总 3 2 2 3 4 5" xfId="253"/>
    <cellStyle name="汇总 3 2 2 3 4 6" xfId="2160"/>
    <cellStyle name="汇总 3 2 2 3 4 7" xfId="539"/>
    <cellStyle name="汇总 3 2 2 3 4 8" xfId="21"/>
    <cellStyle name="汇总 3 2 2 3 4 9" xfId="427"/>
    <cellStyle name="汇总 3 2 2 3 5" xfId="3956"/>
    <cellStyle name="汇总 3 2 2 3 5 10" xfId="5909"/>
    <cellStyle name="汇总 3 2 2 3 5 11" xfId="5921"/>
    <cellStyle name="汇总 3 2 2 3 5 2" xfId="2948"/>
    <cellStyle name="汇总 3 2 2 3 5 3" xfId="5065"/>
    <cellStyle name="汇总 3 2 2 3 5 4" xfId="5076"/>
    <cellStyle name="汇总 3 2 2 3 5 5" xfId="683"/>
    <cellStyle name="汇总 3 2 2 3 5 6" xfId="5216"/>
    <cellStyle name="汇总 3 2 2 3 5 7" xfId="210"/>
    <cellStyle name="汇总 3 2 2 3 5 8" xfId="6225"/>
    <cellStyle name="汇总 3 2 2 3 5 9" xfId="1819"/>
    <cellStyle name="汇总 3 2 2 3 6" xfId="2461"/>
    <cellStyle name="汇总 3 2 2 3 7" xfId="374"/>
    <cellStyle name="汇总 3 2 2 3 8" xfId="2705"/>
    <cellStyle name="汇总 3 2 2 3 9" xfId="5149"/>
    <cellStyle name="汇总 3 2 2 4" xfId="2271"/>
    <cellStyle name="汇总 3 2 2 4 10" xfId="12318"/>
    <cellStyle name="汇总 3 2 2 4 11" xfId="12319"/>
    <cellStyle name="汇总 3 2 2 4 12" xfId="14623"/>
    <cellStyle name="汇总 3 2 2 4 13" xfId="12330"/>
    <cellStyle name="汇总 3 2 2 4 14" xfId="7180"/>
    <cellStyle name="汇总 3 2 2 4 15" xfId="7182"/>
    <cellStyle name="汇总 3 2 2 4 2" xfId="8065"/>
    <cellStyle name="汇总 3 2 2 4 2 10" xfId="5581"/>
    <cellStyle name="汇总 3 2 2 4 2 11" xfId="6102"/>
    <cellStyle name="汇总 3 2 2 4 2 2" xfId="5591"/>
    <cellStyle name="汇总 3 2 2 4 2 3" xfId="76"/>
    <cellStyle name="汇总 3 2 2 4 2 4" xfId="5242"/>
    <cellStyle name="汇总 3 2 2 4 2 5" xfId="6122"/>
    <cellStyle name="汇总 3 2 2 4 2 6" xfId="1581"/>
    <cellStyle name="汇总 3 2 2 4 2 7" xfId="10804"/>
    <cellStyle name="汇总 3 2 2 4 2 8" xfId="6451"/>
    <cellStyle name="汇总 3 2 2 4 2 9" xfId="6138"/>
    <cellStyle name="汇总 3 2 2 4 3" xfId="2605"/>
    <cellStyle name="汇总 3 2 2 4 3 10" xfId="13781"/>
    <cellStyle name="汇总 3 2 2 4 3 11" xfId="12653"/>
    <cellStyle name="汇总 3 2 2 4 3 2" xfId="7376"/>
    <cellStyle name="汇总 3 2 2 4 3 3" xfId="4657"/>
    <cellStyle name="汇总 3 2 2 4 3 4" xfId="6159"/>
    <cellStyle name="汇总 3 2 2 4 3 5" xfId="5504"/>
    <cellStyle name="汇总 3 2 2 4 3 6" xfId="1513"/>
    <cellStyle name="汇总 3 2 2 4 3 7" xfId="2401"/>
    <cellStyle name="汇总 3 2 2 4 3 8" xfId="2391"/>
    <cellStyle name="汇总 3 2 2 4 3 9" xfId="10821"/>
    <cellStyle name="汇总 3 2 2 4 4" xfId="2562"/>
    <cellStyle name="汇总 3 2 2 4 4 10" xfId="385"/>
    <cellStyle name="汇总 3 2 2 4 4 11" xfId="5367"/>
    <cellStyle name="汇总 3 2 2 4 4 2" xfId="3633"/>
    <cellStyle name="汇总 3 2 2 4 4 3" xfId="6054"/>
    <cellStyle name="汇总 3 2 2 4 4 4" xfId="6058"/>
    <cellStyle name="汇总 3 2 2 4 4 5" xfId="5521"/>
    <cellStyle name="汇总 3 2 2 4 4 6" xfId="2804"/>
    <cellStyle name="汇总 3 2 2 4 4 7" xfId="5962"/>
    <cellStyle name="汇总 3 2 2 4 4 8" xfId="5524"/>
    <cellStyle name="汇总 3 2 2 4 4 9" xfId="5531"/>
    <cellStyle name="汇总 3 2 2 4 5" xfId="1645"/>
    <cellStyle name="汇总 3 2 2 4 5 10" xfId="14096"/>
    <cellStyle name="汇总 3 2 2 4 5 11" xfId="13603"/>
    <cellStyle name="汇总 3 2 2 4 5 2" xfId="1035"/>
    <cellStyle name="汇总 3 2 2 4 5 3" xfId="7236"/>
    <cellStyle name="汇总 3 2 2 4 5 4" xfId="8730"/>
    <cellStyle name="汇总 3 2 2 4 5 5" xfId="10045"/>
    <cellStyle name="汇总 3 2 2 4 5 6" xfId="12204"/>
    <cellStyle name="汇总 3 2 2 4 5 7" xfId="7239"/>
    <cellStyle name="汇总 3 2 2 4 5 8" xfId="5543"/>
    <cellStyle name="汇总 3 2 2 4 5 9" xfId="7265"/>
    <cellStyle name="汇总 3 2 2 4 6" xfId="2756"/>
    <cellStyle name="汇总 3 2 2 4 7" xfId="4673"/>
    <cellStyle name="汇总 3 2 2 4 8" xfId="2037"/>
    <cellStyle name="汇总 3 2 2 4 9" xfId="9988"/>
    <cellStyle name="汇总 3 2 2 5" xfId="47"/>
    <cellStyle name="汇总 3 2 2 5 10" xfId="1065"/>
    <cellStyle name="汇总 3 2 2 5 11" xfId="13272"/>
    <cellStyle name="汇总 3 2 2 5 12" xfId="1204"/>
    <cellStyle name="汇总 3 2 2 5 13" xfId="51"/>
    <cellStyle name="汇总 3 2 2 5 14" xfId="1445"/>
    <cellStyle name="汇总 3 2 2 5 15" xfId="1393"/>
    <cellStyle name="汇总 3 2 2 5 2" xfId="1910"/>
    <cellStyle name="汇总 3 2 2 5 2 10" xfId="2042"/>
    <cellStyle name="汇总 3 2 2 5 2 11" xfId="2206"/>
    <cellStyle name="汇总 3 2 2 5 2 2" xfId="6632"/>
    <cellStyle name="汇总 3 2 2 5 2 3" xfId="6163"/>
    <cellStyle name="汇总 3 2 2 5 2 4" xfId="4412"/>
    <cellStyle name="汇总 3 2 2 5 2 5" xfId="501"/>
    <cellStyle name="汇总 3 2 2 5 2 6" xfId="4867"/>
    <cellStyle name="汇总 3 2 2 5 2 7" xfId="6169"/>
    <cellStyle name="汇总 3 2 2 5 2 8" xfId="6182"/>
    <cellStyle name="汇总 3 2 2 5 2 9" xfId="6186"/>
    <cellStyle name="汇总 3 2 2 5 3" xfId="1800"/>
    <cellStyle name="汇总 3 2 2 5 3 10" xfId="13356"/>
    <cellStyle name="汇总 3 2 2 5 3 11" xfId="3686"/>
    <cellStyle name="汇总 3 2 2 5 3 2" xfId="4524"/>
    <cellStyle name="汇总 3 2 2 5 3 3" xfId="7532"/>
    <cellStyle name="汇总 3 2 2 5 3 4" xfId="7543"/>
    <cellStyle name="汇总 3 2 2 5 3 5" xfId="6188"/>
    <cellStyle name="汇总 3 2 2 5 3 6" xfId="10140"/>
    <cellStyle name="汇总 3 2 2 5 3 7" xfId="6198"/>
    <cellStyle name="汇总 3 2 2 5 3 8" xfId="6202"/>
    <cellStyle name="汇总 3 2 2 5 3 9" xfId="6613"/>
    <cellStyle name="汇总 3 2 2 5 4" xfId="637"/>
    <cellStyle name="汇总 3 2 2 5 4 10" xfId="7571"/>
    <cellStyle name="汇总 3 2 2 5 4 11" xfId="7574"/>
    <cellStyle name="汇总 3 2 2 5 4 2" xfId="1051"/>
    <cellStyle name="汇总 3 2 2 5 4 3" xfId="1270"/>
    <cellStyle name="汇总 3 2 2 5 4 4" xfId="3023"/>
    <cellStyle name="汇总 3 2 2 5 4 5" xfId="3516"/>
    <cellStyle name="汇总 3 2 2 5 4 6" xfId="7055"/>
    <cellStyle name="汇总 3 2 2 5 4 7" xfId="2219"/>
    <cellStyle name="汇总 3 2 2 5 4 8" xfId="7123"/>
    <cellStyle name="汇总 3 2 2 5 4 9" xfId="7131"/>
    <cellStyle name="汇总 3 2 2 5 5" xfId="4218"/>
    <cellStyle name="汇总 3 2 2 5 5 10" xfId="8006"/>
    <cellStyle name="汇总 3 2 2 5 5 11" xfId="8009"/>
    <cellStyle name="汇总 3 2 2 5 5 2" xfId="1309"/>
    <cellStyle name="汇总 3 2 2 5 5 3" xfId="7457"/>
    <cellStyle name="汇总 3 2 2 5 5 4" xfId="7460"/>
    <cellStyle name="汇总 3 2 2 5 5 5" xfId="1614"/>
    <cellStyle name="汇总 3 2 2 5 5 6" xfId="12855"/>
    <cellStyle name="汇总 3 2 2 5 5 7" xfId="11786"/>
    <cellStyle name="汇总 3 2 2 5 5 8" xfId="12209"/>
    <cellStyle name="汇总 3 2 2 5 5 9" xfId="12869"/>
    <cellStyle name="汇总 3 2 2 5 6" xfId="4612"/>
    <cellStyle name="汇总 3 2 2 5 7" xfId="252"/>
    <cellStyle name="汇总 3 2 2 5 8" xfId="2161"/>
    <cellStyle name="汇总 3 2 2 5 9" xfId="538"/>
    <cellStyle name="汇总 3 2 2 6" xfId="3545"/>
    <cellStyle name="汇总 3 2 2 6 10" xfId="1684"/>
    <cellStyle name="汇总 3 2 2 6 11" xfId="11742"/>
    <cellStyle name="汇总 3 2 2 6 12" xfId="11745"/>
    <cellStyle name="汇总 3 2 2 6 13" xfId="11751"/>
    <cellStyle name="汇总 3 2 2 6 14" xfId="9259"/>
    <cellStyle name="汇总 3 2 2 6 15" xfId="14164"/>
    <cellStyle name="汇总 3 2 2 6 2" xfId="259"/>
    <cellStyle name="汇总 3 2 2 6 2 10" xfId="7053"/>
    <cellStyle name="汇总 3 2 2 6 2 11" xfId="7061"/>
    <cellStyle name="汇总 3 2 2 6 2 2" xfId="4402"/>
    <cellStyle name="汇总 3 2 2 6 2 3" xfId="6219"/>
    <cellStyle name="汇总 3 2 2 6 2 4" xfId="4455"/>
    <cellStyle name="汇总 3 2 2 6 2 5" xfId="6224"/>
    <cellStyle name="汇总 3 2 2 6 2 6" xfId="6227"/>
    <cellStyle name="汇总 3 2 2 6 2 7" xfId="852"/>
    <cellStyle name="汇总 3 2 2 6 2 8" xfId="11665"/>
    <cellStyle name="汇总 3 2 2 6 2 9" xfId="9595"/>
    <cellStyle name="汇总 3 2 2 6 3" xfId="3500"/>
    <cellStyle name="汇总 3 2 2 6 3 10" xfId="14255"/>
    <cellStyle name="汇总 3 2 2 6 3 11" xfId="6232"/>
    <cellStyle name="汇总 3 2 2 6 3 2" xfId="5403"/>
    <cellStyle name="汇总 3 2 2 6 3 3" xfId="2268"/>
    <cellStyle name="汇总 3 2 2 6 3 4" xfId="6038"/>
    <cellStyle name="汇总 3 2 2 6 3 5" xfId="7681"/>
    <cellStyle name="汇总 3 2 2 6 3 6" xfId="3169"/>
    <cellStyle name="汇总 3 2 2 6 3 7" xfId="2875"/>
    <cellStyle name="汇总 3 2 2 6 3 8" xfId="4953"/>
    <cellStyle name="汇总 3 2 2 6 3 9" xfId="4957"/>
    <cellStyle name="汇总 3 2 2 6 4" xfId="2946"/>
    <cellStyle name="汇总 3 2 2 6 4 10" xfId="5469"/>
    <cellStyle name="汇总 3 2 2 6 4 11" xfId="4651"/>
    <cellStyle name="汇总 3 2 2 6 4 2" xfId="6238"/>
    <cellStyle name="汇总 3 2 2 6 4 3" xfId="6247"/>
    <cellStyle name="汇总 3 2 2 6 4 4" xfId="5037"/>
    <cellStyle name="汇总 3 2 2 6 4 5" xfId="1288"/>
    <cellStyle name="汇总 3 2 2 6 4 6" xfId="1892"/>
    <cellStyle name="汇总 3 2 2 6 4 7" xfId="2665"/>
    <cellStyle name="汇总 3 2 2 6 4 8" xfId="4979"/>
    <cellStyle name="汇总 3 2 2 6 4 9" xfId="6325"/>
    <cellStyle name="汇总 3 2 2 6 5" xfId="5066"/>
    <cellStyle name="汇总 3 2 2 6 5 10" xfId="5508"/>
    <cellStyle name="汇总 3 2 2 6 5 11" xfId="9507"/>
    <cellStyle name="汇总 3 2 2 6 5 2" xfId="3371"/>
    <cellStyle name="汇总 3 2 2 6 5 3" xfId="4724"/>
    <cellStyle name="汇总 3 2 2 6 5 4" xfId="3914"/>
    <cellStyle name="汇总 3 2 2 6 5 5" xfId="6266"/>
    <cellStyle name="汇总 3 2 2 6 5 6" xfId="5746"/>
    <cellStyle name="汇总 3 2 2 6 5 7" xfId="5772"/>
    <cellStyle name="汇总 3 2 2 6 5 8" xfId="5800"/>
    <cellStyle name="汇总 3 2 2 6 5 9" xfId="5806"/>
    <cellStyle name="汇总 3 2 2 6 6" xfId="5077"/>
    <cellStyle name="汇总 3 2 2 6 7" xfId="681"/>
    <cellStyle name="汇总 3 2 2 6 8" xfId="5217"/>
    <cellStyle name="汇总 3 2 2 6 9" xfId="211"/>
    <cellStyle name="汇总 3 2 2 7" xfId="4529"/>
    <cellStyle name="汇总 3 2 2 7 10" xfId="3397"/>
    <cellStyle name="汇总 3 2 2 7 11" xfId="3799"/>
    <cellStyle name="汇总 3 2 2 7 12" xfId="3411"/>
    <cellStyle name="汇总 3 2 2 7 13" xfId="4618"/>
    <cellStyle name="汇总 3 2 2 7 14" xfId="5282"/>
    <cellStyle name="汇总 3 2 2 7 15" xfId="13961"/>
    <cellStyle name="汇总 3 2 2 7 2" xfId="3530"/>
    <cellStyle name="汇总 3 2 2 7 2 10" xfId="2370"/>
    <cellStyle name="汇总 3 2 2 7 2 11" xfId="6267"/>
    <cellStyle name="汇总 3 2 2 7 2 2" xfId="2771"/>
    <cellStyle name="汇总 3 2 2 7 2 3" xfId="3885"/>
    <cellStyle name="汇总 3 2 2 7 2 4" xfId="2097"/>
    <cellStyle name="汇总 3 2 2 7 2 5" xfId="1650"/>
    <cellStyle name="汇总 3 2 2 7 2 6" xfId="5729"/>
    <cellStyle name="汇总 3 2 2 7 2 7" xfId="4167"/>
    <cellStyle name="汇总 3 2 2 7 2 8" xfId="7729"/>
    <cellStyle name="汇总 3 2 2 7 2 9" xfId="6450"/>
    <cellStyle name="汇总 3 2 2 7 3" xfId="5846"/>
    <cellStyle name="汇总 3 2 2 7 3 10" xfId="10307"/>
    <cellStyle name="汇总 3 2 2 7 3 11" xfId="791"/>
    <cellStyle name="汇总 3 2 2 7 3 2" xfId="2053"/>
    <cellStyle name="汇总 3 2 2 7 3 3" xfId="6792"/>
    <cellStyle name="汇总 3 2 2 7 3 4" xfId="7697"/>
    <cellStyle name="汇总 3 2 2 7 3 5" xfId="7700"/>
    <cellStyle name="汇总 3 2 2 7 3 6" xfId="2254"/>
    <cellStyle name="汇总 3 2 2 7 3 7" xfId="2214"/>
    <cellStyle name="汇总 3 2 2 7 3 8" xfId="7145"/>
    <cellStyle name="汇总 3 2 2 7 3 9" xfId="4838"/>
    <cellStyle name="汇总 3 2 2 7 4" xfId="5868"/>
    <cellStyle name="汇总 3 2 2 7 4 10" xfId="14321"/>
    <cellStyle name="汇总 3 2 2 7 4 11" xfId="11789"/>
    <cellStyle name="汇总 3 2 2 7 4 2" xfId="2481"/>
    <cellStyle name="汇总 3 2 2 7 4 3" xfId="6800"/>
    <cellStyle name="汇总 3 2 2 7 4 4" xfId="6806"/>
    <cellStyle name="汇总 3 2 2 7 4 5" xfId="2502"/>
    <cellStyle name="汇总 3 2 2 7 4 6" xfId="4436"/>
    <cellStyle name="汇总 3 2 2 7 4 7" xfId="5436"/>
    <cellStyle name="汇总 3 2 2 7 4 8" xfId="3027"/>
    <cellStyle name="汇总 3 2 2 7 4 9" xfId="7519"/>
    <cellStyle name="汇总 3 2 2 7 5" xfId="12619"/>
    <cellStyle name="汇总 3 2 2 7 5 10" xfId="6277"/>
    <cellStyle name="汇总 3 2 2 7 5 11" xfId="7827"/>
    <cellStyle name="汇总 3 2 2 7 5 2" xfId="10089"/>
    <cellStyle name="汇总 3 2 2 7 5 3" xfId="906"/>
    <cellStyle name="汇总 3 2 2 7 5 4" xfId="10096"/>
    <cellStyle name="汇总 3 2 2 7 5 5" xfId="7205"/>
    <cellStyle name="汇总 3 2 2 7 5 6" xfId="7216"/>
    <cellStyle name="汇总 3 2 2 7 5 7" xfId="6715"/>
    <cellStyle name="汇总 3 2 2 7 5 8" xfId="6717"/>
    <cellStyle name="汇总 3 2 2 7 5 9" xfId="4008"/>
    <cellStyle name="汇总 3 2 2 7 6" xfId="1364"/>
    <cellStyle name="汇总 3 2 2 7 7" xfId="6176"/>
    <cellStyle name="汇总 3 2 2 7 8" xfId="13952"/>
    <cellStyle name="汇总 3 2 2 7 9" xfId="2169"/>
    <cellStyle name="汇总 3 2 2 8" xfId="4370"/>
    <cellStyle name="汇总 3 2 2 8 10" xfId="5300"/>
    <cellStyle name="汇总 3 2 2 8 11" xfId="2128"/>
    <cellStyle name="汇总 3 2 2 8 2" xfId="1412"/>
    <cellStyle name="汇总 3 2 2 8 3" xfId="3206"/>
    <cellStyle name="汇总 3 2 2 8 4" xfId="1403"/>
    <cellStyle name="汇总 3 2 2 8 5" xfId="1090"/>
    <cellStyle name="汇总 3 2 2 8 6" xfId="6048"/>
    <cellStyle name="汇总 3 2 2 8 7" xfId="4755"/>
    <cellStyle name="汇总 3 2 2 8 8" xfId="5955"/>
    <cellStyle name="汇总 3 2 2 8 9" xfId="10751"/>
    <cellStyle name="汇总 3 2 2 9" xfId="4159"/>
    <cellStyle name="汇总 3 2 2 9 10" xfId="2188"/>
    <cellStyle name="汇总 3 2 2 9 11" xfId="4895"/>
    <cellStyle name="汇总 3 2 2 9 2" xfId="5982"/>
    <cellStyle name="汇总 3 2 2 9 3" xfId="4575"/>
    <cellStyle name="汇总 3 2 2 9 4" xfId="3278"/>
    <cellStyle name="汇总 3 2 2 9 5" xfId="809"/>
    <cellStyle name="汇总 3 2 2 9 6" xfId="989"/>
    <cellStyle name="汇总 3 2 2 9 7" xfId="1097"/>
    <cellStyle name="汇总 3 2 2 9 8" xfId="2120"/>
    <cellStyle name="汇总 3 2 2 9 9" xfId="2230"/>
    <cellStyle name="汇总 3 2 20" xfId="3075"/>
    <cellStyle name="汇总 3 2 21" xfId="3121"/>
    <cellStyle name="汇总 3 2 22" xfId="2802"/>
    <cellStyle name="汇总 3 2 3" xfId="6475"/>
    <cellStyle name="汇总 3 2 3 10" xfId="357"/>
    <cellStyle name="汇总 3 2 3 11" xfId="4715"/>
    <cellStyle name="汇总 3 2 3 12" xfId="4718"/>
    <cellStyle name="汇总 3 2 3 13" xfId="926"/>
    <cellStyle name="汇总 3 2 3 14" xfId="1427"/>
    <cellStyle name="汇总 3 2 3 15" xfId="571"/>
    <cellStyle name="汇总 3 2 3 2" xfId="5045"/>
    <cellStyle name="汇总 3 2 3 2 10" xfId="12996"/>
    <cellStyle name="汇总 3 2 3 2 11" xfId="12888"/>
    <cellStyle name="汇总 3 2 3 2 2" xfId="6293"/>
    <cellStyle name="汇总 3 2 3 2 3" xfId="4842"/>
    <cellStyle name="汇总 3 2 3 2 4" xfId="6296"/>
    <cellStyle name="汇总 3 2 3 2 5" xfId="6300"/>
    <cellStyle name="汇总 3 2 3 2 6" xfId="6306"/>
    <cellStyle name="汇总 3 2 3 2 7" xfId="6311"/>
    <cellStyle name="汇总 3 2 3 2 8" xfId="2962"/>
    <cellStyle name="汇总 3 2 3 2 9" xfId="2093"/>
    <cellStyle name="汇总 3 2 3 3" xfId="6314"/>
    <cellStyle name="汇总 3 2 3 3 10" xfId="6256"/>
    <cellStyle name="汇总 3 2 3 3 11" xfId="5830"/>
    <cellStyle name="汇总 3 2 3 3 2" xfId="6505"/>
    <cellStyle name="汇总 3 2 3 3 3" xfId="6514"/>
    <cellStyle name="汇总 3 2 3 3 4" xfId="5590"/>
    <cellStyle name="汇总 3 2 3 3 5" xfId="75"/>
    <cellStyle name="汇总 3 2 3 3 6" xfId="5243"/>
    <cellStyle name="汇总 3 2 3 3 7" xfId="6121"/>
    <cellStyle name="汇总 3 2 3 3 8" xfId="1582"/>
    <cellStyle name="汇总 3 2 3 3 9" xfId="10805"/>
    <cellStyle name="汇总 3 2 3 4" xfId="14225"/>
    <cellStyle name="汇总 3 2 3 4 10" xfId="6320"/>
    <cellStyle name="汇总 3 2 3 4 11" xfId="6321"/>
    <cellStyle name="汇总 3 2 3 4 2" xfId="6324"/>
    <cellStyle name="汇总 3 2 3 4 3" xfId="6328"/>
    <cellStyle name="汇总 3 2 3 4 4" xfId="7375"/>
    <cellStyle name="汇总 3 2 3 4 5" xfId="4659"/>
    <cellStyle name="汇总 3 2 3 4 6" xfId="6158"/>
    <cellStyle name="汇总 3 2 3 4 7" xfId="5503"/>
    <cellStyle name="汇总 3 2 3 4 8" xfId="1512"/>
    <cellStyle name="汇总 3 2 3 4 9" xfId="2402"/>
    <cellStyle name="汇总 3 2 3 5" xfId="3358"/>
    <cellStyle name="汇总 3 2 3 5 10" xfId="2105"/>
    <cellStyle name="汇总 3 2 3 5 11" xfId="4227"/>
    <cellStyle name="汇总 3 2 3 5 2" xfId="3323"/>
    <cellStyle name="汇总 3 2 3 5 3" xfId="5803"/>
    <cellStyle name="汇总 3 2 3 5 4" xfId="3635"/>
    <cellStyle name="汇总 3 2 3 5 5" xfId="6053"/>
    <cellStyle name="汇总 3 2 3 5 6" xfId="6057"/>
    <cellStyle name="汇总 3 2 3 5 7" xfId="5520"/>
    <cellStyle name="汇总 3 2 3 5 8" xfId="2805"/>
    <cellStyle name="汇总 3 2 3 5 9" xfId="5963"/>
    <cellStyle name="汇总 3 2 3 6" xfId="311"/>
    <cellStyle name="汇总 3 2 3 7" xfId="5011"/>
    <cellStyle name="汇总 3 2 3 8" xfId="236"/>
    <cellStyle name="汇总 3 2 3 9" xfId="6497"/>
    <cellStyle name="汇总 3 2 4" xfId="11961"/>
    <cellStyle name="汇总 3 2 4 10" xfId="13957"/>
    <cellStyle name="汇总 3 2 4 11" xfId="13806"/>
    <cellStyle name="汇总 3 2 4 12" xfId="2278"/>
    <cellStyle name="汇总 3 2 4 13" xfId="4015"/>
    <cellStyle name="汇总 3 2 4 14" xfId="4746"/>
    <cellStyle name="汇总 3 2 4 15" xfId="508"/>
    <cellStyle name="汇总 3 2 4 2" xfId="9335"/>
    <cellStyle name="汇总 3 2 4 2 10" xfId="6490"/>
    <cellStyle name="汇总 3 2 4 2 11" xfId="6508"/>
    <cellStyle name="汇总 3 2 4 2 2" xfId="5598"/>
    <cellStyle name="汇总 3 2 4 2 3" xfId="4972"/>
    <cellStyle name="汇总 3 2 4 2 4" xfId="4314"/>
    <cellStyle name="汇总 3 2 4 2 5" xfId="5602"/>
    <cellStyle name="汇总 3 2 4 2 6" xfId="5780"/>
    <cellStyle name="汇总 3 2 4 2 7" xfId="5608"/>
    <cellStyle name="汇总 3 2 4 2 8" xfId="2816"/>
    <cellStyle name="汇总 3 2 4 2 9" xfId="6338"/>
    <cellStyle name="汇总 3 2 4 3" xfId="1844"/>
    <cellStyle name="汇总 3 2 4 3 10" xfId="11106"/>
    <cellStyle name="汇总 3 2 4 3 11" xfId="11108"/>
    <cellStyle name="汇总 3 2 4 3 2" xfId="11073"/>
    <cellStyle name="汇总 3 2 4 3 3" xfId="11076"/>
    <cellStyle name="汇总 3 2 4 3 4" xfId="6633"/>
    <cellStyle name="汇总 3 2 4 3 5" xfId="6164"/>
    <cellStyle name="汇总 3 2 4 3 6" xfId="4413"/>
    <cellStyle name="汇总 3 2 4 3 7" xfId="500"/>
    <cellStyle name="汇总 3 2 4 3 8" xfId="4868"/>
    <cellStyle name="汇总 3 2 4 3 9" xfId="6168"/>
    <cellStyle name="汇总 3 2 4 4" xfId="6470"/>
    <cellStyle name="汇总 3 2 4 4 10" xfId="2418"/>
    <cellStyle name="汇总 3 2 4 4 11" xfId="518"/>
    <cellStyle name="汇总 3 2 4 4 2" xfId="6623"/>
    <cellStyle name="汇总 3 2 4 4 3" xfId="7518"/>
    <cellStyle name="汇总 3 2 4 4 4" xfId="4525"/>
    <cellStyle name="汇总 3 2 4 4 5" xfId="7531"/>
    <cellStyle name="汇总 3 2 4 4 6" xfId="7542"/>
    <cellStyle name="汇总 3 2 4 4 7" xfId="6187"/>
    <cellStyle name="汇总 3 2 4 4 8" xfId="10141"/>
    <cellStyle name="汇总 3 2 4 4 9" xfId="6199"/>
    <cellStyle name="汇总 3 2 4 5" xfId="6330"/>
    <cellStyle name="汇总 3 2 4 5 10" xfId="279"/>
    <cellStyle name="汇总 3 2 4 5 11" xfId="1970"/>
    <cellStyle name="汇总 3 2 4 5 2" xfId="597"/>
    <cellStyle name="汇总 3 2 4 5 3" xfId="3161"/>
    <cellStyle name="汇总 3 2 4 5 4" xfId="1050"/>
    <cellStyle name="汇总 3 2 4 5 5" xfId="1269"/>
    <cellStyle name="汇总 3 2 4 5 6" xfId="3022"/>
    <cellStyle name="汇总 3 2 4 5 7" xfId="3515"/>
    <cellStyle name="汇总 3 2 4 5 8" xfId="7056"/>
    <cellStyle name="汇总 3 2 4 5 9" xfId="2218"/>
    <cellStyle name="汇总 3 2 4 6" xfId="4226"/>
    <cellStyle name="汇总 3 2 4 7" xfId="4339"/>
    <cellStyle name="汇总 3 2 4 8" xfId="14120"/>
    <cellStyle name="汇总 3 2 4 9" xfId="13136"/>
    <cellStyle name="汇总 3 2 5" xfId="9629"/>
    <cellStyle name="汇总 3 2 5 10" xfId="4223"/>
    <cellStyle name="汇总 3 2 5 11" xfId="4244"/>
    <cellStyle name="汇总 3 2 5 12" xfId="6146"/>
    <cellStyle name="汇总 3 2 5 13" xfId="6154"/>
    <cellStyle name="汇总 3 2 5 14" xfId="5637"/>
    <cellStyle name="汇总 3 2 5 15" xfId="5648"/>
    <cellStyle name="汇总 3 2 5 2" xfId="6345"/>
    <cellStyle name="汇总 3 2 5 2 10" xfId="6356"/>
    <cellStyle name="汇总 3 2 5 2 11" xfId="6357"/>
    <cellStyle name="汇总 3 2 5 2 2" xfId="8819"/>
    <cellStyle name="汇总 3 2 5 2 3" xfId="7537"/>
    <cellStyle name="汇总 3 2 5 2 4" xfId="7546"/>
    <cellStyle name="汇总 3 2 5 2 5" xfId="7552"/>
    <cellStyle name="汇总 3 2 5 2 6" xfId="6363"/>
    <cellStyle name="汇总 3 2 5 2 7" xfId="6367"/>
    <cellStyle name="汇总 3 2 5 2 8" xfId="6370"/>
    <cellStyle name="汇总 3 2 5 2 9" xfId="4870"/>
    <cellStyle name="汇总 3 2 5 3" xfId="6376"/>
    <cellStyle name="汇总 3 2 5 3 10" xfId="7196"/>
    <cellStyle name="汇总 3 2 5 3 11" xfId="2884"/>
    <cellStyle name="汇总 3 2 5 3 2" xfId="6379"/>
    <cellStyle name="汇总 3 2 5 3 3" xfId="6380"/>
    <cellStyle name="汇总 3 2 5 3 4" xfId="4403"/>
    <cellStyle name="汇总 3 2 5 3 5" xfId="6218"/>
    <cellStyle name="汇总 3 2 5 3 6" xfId="4456"/>
    <cellStyle name="汇总 3 2 5 3 7" xfId="6223"/>
    <cellStyle name="汇总 3 2 5 3 8" xfId="6226"/>
    <cellStyle name="汇总 3 2 5 3 9" xfId="853"/>
    <cellStyle name="汇总 3 2 5 4" xfId="13008"/>
    <cellStyle name="汇总 3 2 5 4 10" xfId="6381"/>
    <cellStyle name="汇总 3 2 5 4 11" xfId="6385"/>
    <cellStyle name="汇总 3 2 5 4 2" xfId="5116"/>
    <cellStyle name="汇总 3 2 5 4 3" xfId="7045"/>
    <cellStyle name="汇总 3 2 5 4 4" xfId="5404"/>
    <cellStyle name="汇总 3 2 5 4 5" xfId="2267"/>
    <cellStyle name="汇总 3 2 5 4 6" xfId="6037"/>
    <cellStyle name="汇总 3 2 5 4 7" xfId="7680"/>
    <cellStyle name="汇总 3 2 5 4 8" xfId="3168"/>
    <cellStyle name="汇总 3 2 5 4 9" xfId="2874"/>
    <cellStyle name="汇总 3 2 5 5" xfId="5514"/>
    <cellStyle name="汇总 3 2 5 5 10" xfId="3499"/>
    <cellStyle name="汇总 3 2 5 5 11" xfId="2944"/>
    <cellStyle name="汇总 3 2 5 5 2" xfId="5878"/>
    <cellStyle name="汇总 3 2 5 5 3" xfId="7426"/>
    <cellStyle name="汇总 3 2 5 5 4" xfId="6237"/>
    <cellStyle name="汇总 3 2 5 5 5" xfId="6245"/>
    <cellStyle name="汇总 3 2 5 5 6" xfId="5036"/>
    <cellStyle name="汇总 3 2 5 5 7" xfId="1289"/>
    <cellStyle name="汇总 3 2 5 5 8" xfId="1893"/>
    <cellStyle name="汇总 3 2 5 5 9" xfId="2664"/>
    <cellStyle name="汇总 3 2 5 6" xfId="5519"/>
    <cellStyle name="汇总 3 2 5 7" xfId="6388"/>
    <cellStyle name="汇总 3 2 5 8" xfId="4916"/>
    <cellStyle name="汇总 3 2 5 9" xfId="12908"/>
    <cellStyle name="汇总 3 2 6" xfId="12026"/>
    <cellStyle name="汇总 3 2 6 10" xfId="9034"/>
    <cellStyle name="汇总 3 2 6 11" xfId="9042"/>
    <cellStyle name="汇总 3 2 6 12" xfId="9051"/>
    <cellStyle name="汇总 3 2 6 13" xfId="875"/>
    <cellStyle name="汇总 3 2 6 14" xfId="2814"/>
    <cellStyle name="汇总 3 2 6 15" xfId="6004"/>
    <cellStyle name="汇总 3 2 6 2" xfId="2625"/>
    <cellStyle name="汇总 3 2 6 2 10" xfId="5887"/>
    <cellStyle name="汇总 3 2 6 2 11" xfId="5893"/>
    <cellStyle name="汇总 3 2 6 2 2" xfId="9294"/>
    <cellStyle name="汇总 3 2 6 2 3" xfId="6392"/>
    <cellStyle name="汇总 3 2 6 2 4" xfId="6395"/>
    <cellStyle name="汇总 3 2 6 2 5" xfId="9053"/>
    <cellStyle name="汇总 3 2 6 2 6" xfId="6397"/>
    <cellStyle name="汇总 3 2 6 2 7" xfId="6398"/>
    <cellStyle name="汇总 3 2 6 2 8" xfId="6400"/>
    <cellStyle name="汇总 3 2 6 2 9" xfId="7776"/>
    <cellStyle name="汇总 3 2 6 3" xfId="5669"/>
    <cellStyle name="汇总 3 2 6 3 10" xfId="7026"/>
    <cellStyle name="汇总 3 2 6 3 11" xfId="7032"/>
    <cellStyle name="汇总 3 2 6 3 2" xfId="25"/>
    <cellStyle name="汇总 3 2 6 3 3" xfId="6404"/>
    <cellStyle name="汇总 3 2 6 3 4" xfId="2770"/>
    <cellStyle name="汇总 3 2 6 3 5" xfId="3884"/>
    <cellStyle name="汇总 3 2 6 3 6" xfId="2096"/>
    <cellStyle name="汇总 3 2 6 3 7" xfId="1649"/>
    <cellStyle name="汇总 3 2 6 3 8" xfId="5728"/>
    <cellStyle name="汇总 3 2 6 3 9" xfId="4168"/>
    <cellStyle name="汇总 3 2 6 4" xfId="5691"/>
    <cellStyle name="汇总 3 2 6 4 10" xfId="13141"/>
    <cellStyle name="汇总 3 2 6 4 11" xfId="13142"/>
    <cellStyle name="汇总 3 2 6 4 2" xfId="5014"/>
    <cellStyle name="汇总 3 2 6 4 3" xfId="1701"/>
    <cellStyle name="汇总 3 2 6 4 4" xfId="2054"/>
    <cellStyle name="汇总 3 2 6 4 5" xfId="6791"/>
    <cellStyle name="汇总 3 2 6 4 6" xfId="7696"/>
    <cellStyle name="汇总 3 2 6 4 7" xfId="7699"/>
    <cellStyle name="汇总 3 2 6 4 8" xfId="2253"/>
    <cellStyle name="汇总 3 2 6 4 9" xfId="2215"/>
    <cellStyle name="汇总 3 2 6 5" xfId="6408"/>
    <cellStyle name="汇总 3 2 6 5 10" xfId="5672"/>
    <cellStyle name="汇总 3 2 6 5 11" xfId="5697"/>
    <cellStyle name="汇总 3 2 6 5 2" xfId="6418"/>
    <cellStyle name="汇总 3 2 6 5 3" xfId="6419"/>
    <cellStyle name="汇总 3 2 6 5 4" xfId="2480"/>
    <cellStyle name="汇总 3 2 6 5 5" xfId="6799"/>
    <cellStyle name="汇总 3 2 6 5 6" xfId="6805"/>
    <cellStyle name="汇总 3 2 6 5 7" xfId="2501"/>
    <cellStyle name="汇总 3 2 6 5 8" xfId="4437"/>
    <cellStyle name="汇总 3 2 6 5 9" xfId="5437"/>
    <cellStyle name="汇总 3 2 6 6" xfId="6751"/>
    <cellStyle name="汇总 3 2 6 7" xfId="6755"/>
    <cellStyle name="汇总 3 2 6 8" xfId="6762"/>
    <cellStyle name="汇总 3 2 6 9" xfId="6765"/>
    <cellStyle name="汇总 3 2 7" xfId="13658"/>
    <cellStyle name="汇总 3 2 7 10" xfId="6422"/>
    <cellStyle name="汇总 3 2 7 11" xfId="3920"/>
    <cellStyle name="汇总 3 2 7 12" xfId="5034"/>
    <cellStyle name="汇总 3 2 7 13" xfId="650"/>
    <cellStyle name="汇总 3 2 7 14" xfId="294"/>
    <cellStyle name="汇总 3 2 7 15" xfId="1628"/>
    <cellStyle name="汇总 3 2 7 2" xfId="5100"/>
    <cellStyle name="汇总 3 2 7 2 10" xfId="5225"/>
    <cellStyle name="汇总 3 2 7 2 11" xfId="5234"/>
    <cellStyle name="汇总 3 2 7 2 2" xfId="6336"/>
    <cellStyle name="汇总 3 2 7 2 3" xfId="6337"/>
    <cellStyle name="汇总 3 2 7 2 4" xfId="2479"/>
    <cellStyle name="汇总 3 2 7 2 5" xfId="4017"/>
    <cellStyle name="汇总 3 2 7 2 6" xfId="3779"/>
    <cellStyle name="汇总 3 2 7 2 7" xfId="3407"/>
    <cellStyle name="汇总 3 2 7 2 8" xfId="3127"/>
    <cellStyle name="汇总 3 2 7 2 9" xfId="4464"/>
    <cellStyle name="汇总 3 2 7 3" xfId="5109"/>
    <cellStyle name="汇总 3 2 7 3 10" xfId="6431"/>
    <cellStyle name="汇总 3 2 7 3 11" xfId="14606"/>
    <cellStyle name="汇总 3 2 7 3 2" xfId="5515"/>
    <cellStyle name="汇总 3 2 7 3 3" xfId="10503"/>
    <cellStyle name="汇总 3 2 7 3 4" xfId="9739"/>
    <cellStyle name="汇总 3 2 7 3 5" xfId="6433"/>
    <cellStyle name="汇总 3 2 7 3 6" xfId="6434"/>
    <cellStyle name="汇总 3 2 7 3 7" xfId="6435"/>
    <cellStyle name="汇总 3 2 7 3 8" xfId="6436"/>
    <cellStyle name="汇总 3 2 7 3 9" xfId="6437"/>
    <cellStyle name="汇总 3 2 7 4" xfId="4593"/>
    <cellStyle name="汇总 3 2 7 4 10" xfId="6445"/>
    <cellStyle name="汇总 3 2 7 4 11" xfId="5467"/>
    <cellStyle name="汇总 3 2 7 4 2" xfId="5533"/>
    <cellStyle name="汇总 3 2 7 4 3" xfId="7759"/>
    <cellStyle name="汇总 3 2 7 4 4" xfId="5770"/>
    <cellStyle name="汇总 3 2 7 4 5" xfId="2912"/>
    <cellStyle name="汇总 3 2 7 4 6" xfId="2925"/>
    <cellStyle name="汇总 3 2 7 4 7" xfId="7391"/>
    <cellStyle name="汇总 3 2 7 4 8" xfId="7394"/>
    <cellStyle name="汇总 3 2 7 4 9" xfId="7403"/>
    <cellStyle name="汇总 3 2 7 5" xfId="4809"/>
    <cellStyle name="汇总 3 2 7 5 10" xfId="6463"/>
    <cellStyle name="汇总 3 2 7 5 11" xfId="6464"/>
    <cellStyle name="汇总 3 2 7 5 2" xfId="707"/>
    <cellStyle name="汇总 3 2 7 5 3" xfId="13927"/>
    <cellStyle name="汇总 3 2 7 5 4" xfId="6487"/>
    <cellStyle name="汇总 3 2 7 5 5" xfId="6507"/>
    <cellStyle name="汇总 3 2 7 5 6" xfId="6517"/>
    <cellStyle name="汇总 3 2 7 5 7" xfId="13931"/>
    <cellStyle name="汇总 3 2 7 5 8" xfId="13349"/>
    <cellStyle name="汇总 3 2 7 5 9" xfId="13080"/>
    <cellStyle name="汇总 3 2 7 6" xfId="4813"/>
    <cellStyle name="汇总 3 2 7 7" xfId="3170"/>
    <cellStyle name="汇总 3 2 7 8" xfId="3630"/>
    <cellStyle name="汇总 3 2 7 9" xfId="7673"/>
    <cellStyle name="汇总 3 2 8" xfId="6525"/>
    <cellStyle name="汇总 3 2 8 10" xfId="1568"/>
    <cellStyle name="汇总 3 2 8 11" xfId="847"/>
    <cellStyle name="汇总 3 2 8 12" xfId="335"/>
    <cellStyle name="汇总 3 2 8 13" xfId="8438"/>
    <cellStyle name="汇总 3 2 8 14" xfId="7872"/>
    <cellStyle name="汇总 3 2 8 15" xfId="8694"/>
    <cellStyle name="汇总 3 2 8 2" xfId="5129"/>
    <cellStyle name="汇总 3 2 8 2 10" xfId="5993"/>
    <cellStyle name="汇总 3 2 8 2 11" xfId="13432"/>
    <cellStyle name="汇总 3 2 8 2 2" xfId="6459"/>
    <cellStyle name="汇总 3 2 8 2 3" xfId="6141"/>
    <cellStyle name="汇总 3 2 8 2 4" xfId="1987"/>
    <cellStyle name="汇总 3 2 8 2 5" xfId="2011"/>
    <cellStyle name="汇总 3 2 8 2 6" xfId="5284"/>
    <cellStyle name="汇总 3 2 8 2 7" xfId="1585"/>
    <cellStyle name="汇总 3 2 8 2 8" xfId="5139"/>
    <cellStyle name="汇总 3 2 8 2 9" xfId="4929"/>
    <cellStyle name="汇总 3 2 8 3" xfId="5140"/>
    <cellStyle name="汇总 3 2 8 3 10" xfId="4062"/>
    <cellStyle name="汇总 3 2 8 3 11" xfId="6423"/>
    <cellStyle name="汇总 3 2 8 3 2" xfId="5144"/>
    <cellStyle name="汇总 3 2 8 3 3" xfId="5145"/>
    <cellStyle name="汇总 3 2 8 3 4" xfId="5146"/>
    <cellStyle name="汇总 3 2 8 3 5" xfId="5147"/>
    <cellStyle name="汇总 3 2 8 3 6" xfId="5155"/>
    <cellStyle name="汇总 3 2 8 3 7" xfId="1118"/>
    <cellStyle name="汇总 3 2 8 3 8" xfId="5157"/>
    <cellStyle name="汇总 3 2 8 3 9" xfId="4985"/>
    <cellStyle name="汇总 3 2 8 4" xfId="5025"/>
    <cellStyle name="汇总 3 2 8 4 10" xfId="6531"/>
    <cellStyle name="汇总 3 2 8 4 11" xfId="4508"/>
    <cellStyle name="汇总 3 2 8 4 2" xfId="942"/>
    <cellStyle name="汇总 3 2 8 4 3" xfId="4384"/>
    <cellStyle name="汇总 3 2 8 4 4" xfId="5159"/>
    <cellStyle name="汇总 3 2 8 4 5" xfId="5165"/>
    <cellStyle name="汇总 3 2 8 4 6" xfId="7718"/>
    <cellStyle name="汇总 3 2 8 4 7" xfId="3717"/>
    <cellStyle name="汇总 3 2 8 4 8" xfId="7725"/>
    <cellStyle name="汇总 3 2 8 4 9" xfId="7728"/>
    <cellStyle name="汇总 3 2 8 5" xfId="1550"/>
    <cellStyle name="汇总 3 2 8 5 10" xfId="3877"/>
    <cellStyle name="汇总 3 2 8 5 11" xfId="6537"/>
    <cellStyle name="汇总 3 2 8 5 2" xfId="3139"/>
    <cellStyle name="汇总 3 2 8 5 3" xfId="12898"/>
    <cellStyle name="汇总 3 2 8 5 4" xfId="1527"/>
    <cellStyle name="汇总 3 2 8 5 5" xfId="13152"/>
    <cellStyle name="汇总 3 2 8 5 6" xfId="14249"/>
    <cellStyle name="汇总 3 2 8 5 7" xfId="2192"/>
    <cellStyle name="汇总 3 2 8 5 8" xfId="12903"/>
    <cellStyle name="汇总 3 2 8 5 9" xfId="12609"/>
    <cellStyle name="汇总 3 2 8 6" xfId="3537"/>
    <cellStyle name="汇总 3 2 8 7" xfId="7417"/>
    <cellStyle name="汇总 3 2 8 8" xfId="7441"/>
    <cellStyle name="汇总 3 2 8 9" xfId="6242"/>
    <cellStyle name="汇总 3 2 9" xfId="6539"/>
    <cellStyle name="汇总 3 2 9 10" xfId="3892"/>
    <cellStyle name="汇总 3 2 9 11" xfId="4382"/>
    <cellStyle name="汇总 3 2 9 2" xfId="4075"/>
    <cellStyle name="汇总 3 2 9 3" xfId="4452"/>
    <cellStyle name="汇总 3 2 9 4" xfId="10235"/>
    <cellStyle name="汇总 3 2 9 5" xfId="9837"/>
    <cellStyle name="汇总 3 2 9 6" xfId="128"/>
    <cellStyle name="汇总 3 2 9 7" xfId="133"/>
    <cellStyle name="汇总 3 2 9 8" xfId="10"/>
    <cellStyle name="汇总 3 2 9 9" xfId="9772"/>
    <cellStyle name="汇总 3 3" xfId="4345"/>
    <cellStyle name="汇总 3 3 10" xfId="4428"/>
    <cellStyle name="汇总 3 3 11" xfId="4853"/>
    <cellStyle name="汇总 3 3 2" xfId="4588"/>
    <cellStyle name="汇总 3 3 3" xfId="9189"/>
    <cellStyle name="汇总 3 3 4" xfId="9065"/>
    <cellStyle name="汇总 3 3 5" xfId="9071"/>
    <cellStyle name="汇总 3 3 6" xfId="4816"/>
    <cellStyle name="汇总 3 3 7" xfId="9869"/>
    <cellStyle name="汇总 3 3 8" xfId="2644"/>
    <cellStyle name="汇总 3 3 9" xfId="2645"/>
    <cellStyle name="汇总 3 4" xfId="141"/>
    <cellStyle name="汇总 3 4 10" xfId="6540"/>
    <cellStyle name="汇总 3 4 11" xfId="6543"/>
    <cellStyle name="汇总 3 4 2" xfId="8262"/>
    <cellStyle name="汇总 3 4 3" xfId="8273"/>
    <cellStyle name="汇总 3 4 4" xfId="6995"/>
    <cellStyle name="汇总 3 4 5" xfId="4767"/>
    <cellStyle name="汇总 3 4 6" xfId="12015"/>
    <cellStyle name="汇总 3 4 7" xfId="13634"/>
    <cellStyle name="汇总 3 4 8" xfId="2699"/>
    <cellStyle name="汇总 3 4 9" xfId="3599"/>
    <cellStyle name="汇总 3 5" xfId="3981"/>
    <cellStyle name="汇总 3 5 10" xfId="1380"/>
    <cellStyle name="汇总 3 5 11" xfId="1012"/>
    <cellStyle name="汇总 3 5 2" xfId="8276"/>
    <cellStyle name="汇总 3 5 3" xfId="8279"/>
    <cellStyle name="汇总 3 5 4" xfId="6555"/>
    <cellStyle name="汇总 3 5 5" xfId="1071"/>
    <cellStyle name="汇总 3 5 6" xfId="4104"/>
    <cellStyle name="汇总 3 5 7" xfId="1352"/>
    <cellStyle name="汇总 3 5 8" xfId="6564"/>
    <cellStyle name="汇总 3 5 9" xfId="6570"/>
    <cellStyle name="汇总 3 6" xfId="3983"/>
    <cellStyle name="汇总 3 7" xfId="3525"/>
    <cellStyle name="汇总 3 8" xfId="2537"/>
    <cellStyle name="汇总 3 9" xfId="2878"/>
    <cellStyle name="汇总 4" xfId="2933"/>
    <cellStyle name="汇总 4 10" xfId="9864"/>
    <cellStyle name="汇总 4 11" xfId="9874"/>
    <cellStyle name="汇总 4 2" xfId="12387"/>
    <cellStyle name="汇总 4 3" xfId="10542"/>
    <cellStyle name="汇总 4 4" xfId="12218"/>
    <cellStyle name="汇总 4 5" xfId="6580"/>
    <cellStyle name="汇总 4 6" xfId="7856"/>
    <cellStyle name="汇总 4 7" xfId="7860"/>
    <cellStyle name="汇总 4 8" xfId="3624"/>
    <cellStyle name="汇总 4 9" xfId="5805"/>
    <cellStyle name="计算 2" xfId="5158"/>
    <cellStyle name="计算 2 10" xfId="6095"/>
    <cellStyle name="计算 2 11" xfId="2604"/>
    <cellStyle name="计算 2 12" xfId="6094"/>
    <cellStyle name="计算 2 13" xfId="7317"/>
    <cellStyle name="计算 2 14" xfId="10131"/>
    <cellStyle name="计算 2 15" xfId="13084"/>
    <cellStyle name="计算 2 16" xfId="13088"/>
    <cellStyle name="计算 2 2" xfId="4566"/>
    <cellStyle name="计算 2 2 10" xfId="4471"/>
    <cellStyle name="计算 2 2 11" xfId="12479"/>
    <cellStyle name="计算 2 2 12" xfId="12487"/>
    <cellStyle name="计算 2 2 13" xfId="14533"/>
    <cellStyle name="计算 2 2 14" xfId="13939"/>
    <cellStyle name="计算 2 2 15" xfId="13315"/>
    <cellStyle name="计算 2 2 2" xfId="2694"/>
    <cellStyle name="计算 2 2 2 10" xfId="11984"/>
    <cellStyle name="计算 2 2 2 10 10" xfId="4556"/>
    <cellStyle name="计算 2 2 2 10 11" xfId="4829"/>
    <cellStyle name="计算 2 2 2 10 2" xfId="13296"/>
    <cellStyle name="计算 2 2 2 10 3" xfId="13261"/>
    <cellStyle name="计算 2 2 2 10 4" xfId="11918"/>
    <cellStyle name="计算 2 2 2 10 5" xfId="3557"/>
    <cellStyle name="计算 2 2 2 10 6" xfId="4155"/>
    <cellStyle name="计算 2 2 2 10 7" xfId="6591"/>
    <cellStyle name="计算 2 2 2 10 8" xfId="281"/>
    <cellStyle name="计算 2 2 2 10 9" xfId="4446"/>
    <cellStyle name="计算 2 2 2 11" xfId="13360"/>
    <cellStyle name="计算 2 2 2 11 10" xfId="4408"/>
    <cellStyle name="计算 2 2 2 11 11" xfId="6222"/>
    <cellStyle name="计算 2 2 2 11 2" xfId="11924"/>
    <cellStyle name="计算 2 2 2 11 3" xfId="11158"/>
    <cellStyle name="计算 2 2 2 11 4" xfId="8385"/>
    <cellStyle name="计算 2 2 2 11 5" xfId="3016"/>
    <cellStyle name="计算 2 2 2 11 6" xfId="1191"/>
    <cellStyle name="计算 2 2 2 11 7" xfId="107"/>
    <cellStyle name="计算 2 2 2 11 8" xfId="6594"/>
    <cellStyle name="计算 2 2 2 11 9" xfId="6595"/>
    <cellStyle name="计算 2 2 2 12" xfId="3059"/>
    <cellStyle name="计算 2 2 2 12 10" xfId="4534"/>
    <cellStyle name="计算 2 2 2 12 11" xfId="6596"/>
    <cellStyle name="计算 2 2 2 12 2" xfId="4636"/>
    <cellStyle name="计算 2 2 2 12 3" xfId="4638"/>
    <cellStyle name="计算 2 2 2 12 4" xfId="4591"/>
    <cellStyle name="计算 2 2 2 12 5" xfId="7350"/>
    <cellStyle name="计算 2 2 2 12 6" xfId="7362"/>
    <cellStyle name="计算 2 2 2 12 7" xfId="2546"/>
    <cellStyle name="计算 2 2 2 12 8" xfId="5888"/>
    <cellStyle name="计算 2 2 2 12 9" xfId="5894"/>
    <cellStyle name="计算 2 2 2 13" xfId="3089"/>
    <cellStyle name="计算 2 2 2 14" xfId="228"/>
    <cellStyle name="计算 2 2 2 15" xfId="4444"/>
    <cellStyle name="计算 2 2 2 16" xfId="2384"/>
    <cellStyle name="计算 2 2 2 17" xfId="27"/>
    <cellStyle name="计算 2 2 2 18" xfId="1420"/>
    <cellStyle name="计算 2 2 2 19" xfId="2772"/>
    <cellStyle name="计算 2 2 2 2" xfId="11194"/>
    <cellStyle name="计算 2 2 2 2 10" xfId="3899"/>
    <cellStyle name="计算 2 2 2 2 10 10" xfId="2781"/>
    <cellStyle name="计算 2 2 2 2 10 11" xfId="2021"/>
    <cellStyle name="计算 2 2 2 2 10 2" xfId="6961"/>
    <cellStyle name="计算 2 2 2 2 10 3" xfId="10715"/>
    <cellStyle name="计算 2 2 2 2 10 4" xfId="10718"/>
    <cellStyle name="计算 2 2 2 2 10 5" xfId="1142"/>
    <cellStyle name="计算 2 2 2 2 10 6" xfId="5270"/>
    <cellStyle name="计算 2 2 2 2 10 7" xfId="5938"/>
    <cellStyle name="计算 2 2 2 2 10 8" xfId="2777"/>
    <cellStyle name="计算 2 2 2 2 10 9" xfId="1308"/>
    <cellStyle name="计算 2 2 2 2 11" xfId="6861"/>
    <cellStyle name="计算 2 2 2 2 11 10" xfId="4601"/>
    <cellStyle name="计算 2 2 2 2 11 11" xfId="2297"/>
    <cellStyle name="计算 2 2 2 2 11 2" xfId="8845"/>
    <cellStyle name="计算 2 2 2 2 11 3" xfId="10211"/>
    <cellStyle name="计算 2 2 2 2 11 4" xfId="10221"/>
    <cellStyle name="计算 2 2 2 2 11 5" xfId="5381"/>
    <cellStyle name="计算 2 2 2 2 11 6" xfId="5392"/>
    <cellStyle name="计算 2 2 2 2 11 7" xfId="4733"/>
    <cellStyle name="计算 2 2 2 2 11 8" xfId="2399"/>
    <cellStyle name="计算 2 2 2 2 11 9" xfId="1286"/>
    <cellStyle name="计算 2 2 2 2 12" xfId="7370"/>
    <cellStyle name="计算 2 2 2 2 13" xfId="7471"/>
    <cellStyle name="计算 2 2 2 2 14" xfId="7475"/>
    <cellStyle name="计算 2 2 2 2 15" xfId="7247"/>
    <cellStyle name="计算 2 2 2 2 16" xfId="5553"/>
    <cellStyle name="计算 2 2 2 2 17" xfId="5365"/>
    <cellStyle name="计算 2 2 2 2 18" xfId="5983"/>
    <cellStyle name="计算 2 2 2 2 19" xfId="3570"/>
    <cellStyle name="计算 2 2 2 2 2" xfId="11892"/>
    <cellStyle name="计算 2 2 2 2 2 10" xfId="630"/>
    <cellStyle name="计算 2 2 2 2 2 11" xfId="1247"/>
    <cellStyle name="计算 2 2 2 2 2 12" xfId="4856"/>
    <cellStyle name="计算 2 2 2 2 2 13" xfId="9919"/>
    <cellStyle name="计算 2 2 2 2 2 14" xfId="6546"/>
    <cellStyle name="计算 2 2 2 2 2 15" xfId="6548"/>
    <cellStyle name="计算 2 2 2 2 2 2" xfId="1629"/>
    <cellStyle name="计算 2 2 2 2 2 2 10" xfId="5497"/>
    <cellStyle name="计算 2 2 2 2 2 2 11" xfId="5500"/>
    <cellStyle name="计算 2 2 2 2 2 2 2" xfId="12606"/>
    <cellStyle name="计算 2 2 2 2 2 2 3" xfId="11720"/>
    <cellStyle name="计算 2 2 2 2 2 2 4" xfId="10820"/>
    <cellStyle name="计算 2 2 2 2 2 2 5" xfId="10825"/>
    <cellStyle name="计算 2 2 2 2 2 2 6" xfId="3471"/>
    <cellStyle name="计算 2 2 2 2 2 2 7" xfId="4560"/>
    <cellStyle name="计算 2 2 2 2 2 2 8" xfId="3187"/>
    <cellStyle name="计算 2 2 2 2 2 2 9" xfId="3607"/>
    <cellStyle name="计算 2 2 2 2 2 3" xfId="10352"/>
    <cellStyle name="计算 2 2 2 2 2 3 10" xfId="968"/>
    <cellStyle name="计算 2 2 2 2 2 3 11" xfId="899"/>
    <cellStyle name="计算 2 2 2 2 2 3 2" xfId="5964"/>
    <cellStyle name="计算 2 2 2 2 2 3 3" xfId="5525"/>
    <cellStyle name="计算 2 2 2 2 2 3 4" xfId="4946"/>
    <cellStyle name="计算 2 2 2 2 2 3 5" xfId="2871"/>
    <cellStyle name="计算 2 2 2 2 2 3 6" xfId="866"/>
    <cellStyle name="计算 2 2 2 2 2 3 7" xfId="1989"/>
    <cellStyle name="计算 2 2 2 2 2 3 8" xfId="5853"/>
    <cellStyle name="计算 2 2 2 2 2 3 9" xfId="5864"/>
    <cellStyle name="计算 2 2 2 2 2 4" xfId="11831"/>
    <cellStyle name="计算 2 2 2 2 2 4 10" xfId="7091"/>
    <cellStyle name="计算 2 2 2 2 2 4 11" xfId="4583"/>
    <cellStyle name="计算 2 2 2 2 2 4 2" xfId="7240"/>
    <cellStyle name="计算 2 2 2 2 2 4 3" xfId="5544"/>
    <cellStyle name="计算 2 2 2 2 2 4 4" xfId="7268"/>
    <cellStyle name="计算 2 2 2 2 2 4 5" xfId="1896"/>
    <cellStyle name="计算 2 2 2 2 2 4 6" xfId="2062"/>
    <cellStyle name="计算 2 2 2 2 2 4 7" xfId="6602"/>
    <cellStyle name="计算 2 2 2 2 2 4 8" xfId="4330"/>
    <cellStyle name="计算 2 2 2 2 2 4 9" xfId="8395"/>
    <cellStyle name="计算 2 2 2 2 2 5" xfId="11689"/>
    <cellStyle name="计算 2 2 2 2 2 5 10" xfId="4937"/>
    <cellStyle name="计算 2 2 2 2 2 5 11" xfId="5684"/>
    <cellStyle name="计算 2 2 2 2 2 5 2" xfId="4968"/>
    <cellStyle name="计算 2 2 2 2 2 5 3" xfId="4974"/>
    <cellStyle name="计算 2 2 2 2 2 5 4" xfId="2103"/>
    <cellStyle name="计算 2 2 2 2 2 5 5" xfId="1891"/>
    <cellStyle name="计算 2 2 2 2 2 5 6" xfId="6702"/>
    <cellStyle name="计算 2 2 2 2 2 5 7" xfId="1745"/>
    <cellStyle name="计算 2 2 2 2 2 5 8" xfId="610"/>
    <cellStyle name="计算 2 2 2 2 2 5 9" xfId="3303"/>
    <cellStyle name="计算 2 2 2 2 2 6" xfId="9235"/>
    <cellStyle name="计算 2 2 2 2 2 7" xfId="3711"/>
    <cellStyle name="计算 2 2 2 2 2 8" xfId="4033"/>
    <cellStyle name="计算 2 2 2 2 2 9" xfId="10429"/>
    <cellStyle name="计算 2 2 2 2 20" xfId="7246"/>
    <cellStyle name="计算 2 2 2 2 21" xfId="5554"/>
    <cellStyle name="计算 2 2 2 2 3" xfId="11923"/>
    <cellStyle name="计算 2 2 2 2 3 10" xfId="5453"/>
    <cellStyle name="计算 2 2 2 2 3 11" xfId="6294"/>
    <cellStyle name="计算 2 2 2 2 3 12" xfId="4843"/>
    <cellStyle name="计算 2 2 2 2 3 13" xfId="6295"/>
    <cellStyle name="计算 2 2 2 2 3 14" xfId="6299"/>
    <cellStyle name="计算 2 2 2 2 3 15" xfId="6305"/>
    <cellStyle name="计算 2 2 2 2 3 2" xfId="11362"/>
    <cellStyle name="计算 2 2 2 2 3 2 10" xfId="6681"/>
    <cellStyle name="计算 2 2 2 2 3 2 11" xfId="7301"/>
    <cellStyle name="计算 2 2 2 2 3 2 2" xfId="6200"/>
    <cellStyle name="计算 2 2 2 2 3 2 3" xfId="5018"/>
    <cellStyle name="计算 2 2 2 2 3 2 4" xfId="6614"/>
    <cellStyle name="计算 2 2 2 2 3 2 5" xfId="4357"/>
    <cellStyle name="计算 2 2 2 2 3 2 6" xfId="2937"/>
    <cellStyle name="计算 2 2 2 2 3 2 7" xfId="5458"/>
    <cellStyle name="计算 2 2 2 2 3 2 8" xfId="3019"/>
    <cellStyle name="计算 2 2 2 2 3 2 9" xfId="5464"/>
    <cellStyle name="计算 2 2 2 2 3 3" xfId="9379"/>
    <cellStyle name="计算 2 2 2 2 3 3 10" xfId="7126"/>
    <cellStyle name="计算 2 2 2 2 3 3 11" xfId="7137"/>
    <cellStyle name="计算 2 2 2 2 3 3 2" xfId="2368"/>
    <cellStyle name="计算 2 2 2 2 3 3 3" xfId="7124"/>
    <cellStyle name="计算 2 2 2 2 3 3 4" xfId="7135"/>
    <cellStyle name="计算 2 2 2 2 3 3 5" xfId="57"/>
    <cellStyle name="计算 2 2 2 2 3 3 6" xfId="6619"/>
    <cellStyle name="计算 2 2 2 2 3 3 7" xfId="4450"/>
    <cellStyle name="计算 2 2 2 2 3 3 8" xfId="6630"/>
    <cellStyle name="计算 2 2 2 2 3 3 9" xfId="1668"/>
    <cellStyle name="计算 2 2 2 2 3 4" xfId="7585"/>
    <cellStyle name="计算 2 2 2 2 3 4 10" xfId="13284"/>
    <cellStyle name="计算 2 2 2 2 3 4 11" xfId="10688"/>
    <cellStyle name="计算 2 2 2 2 3 4 2" xfId="11787"/>
    <cellStyle name="计算 2 2 2 2 3 4 3" xfId="12210"/>
    <cellStyle name="计算 2 2 2 2 3 4 4" xfId="12867"/>
    <cellStyle name="计算 2 2 2 2 3 4 5" xfId="12997"/>
    <cellStyle name="计算 2 2 2 2 3 4 6" xfId="12889"/>
    <cellStyle name="计算 2 2 2 2 3 4 7" xfId="6637"/>
    <cellStyle name="计算 2 2 2 2 3 4 8" xfId="1293"/>
    <cellStyle name="计算 2 2 2 2 3 4 9" xfId="515"/>
    <cellStyle name="计算 2 2 2 2 3 5" xfId="7590"/>
    <cellStyle name="计算 2 2 2 2 3 5 10" xfId="6653"/>
    <cellStyle name="计算 2 2 2 2 3 5 11" xfId="6655"/>
    <cellStyle name="计算 2 2 2 2 3 5 2" xfId="3133"/>
    <cellStyle name="计算 2 2 2 2 3 5 3" xfId="3033"/>
    <cellStyle name="计算 2 2 2 2 3 5 4" xfId="7284"/>
    <cellStyle name="计算 2 2 2 2 3 5 5" xfId="2952"/>
    <cellStyle name="计算 2 2 2 2 3 5 6" xfId="5923"/>
    <cellStyle name="计算 2 2 2 2 3 5 7" xfId="5930"/>
    <cellStyle name="计算 2 2 2 2 3 5 8" xfId="5650"/>
    <cellStyle name="计算 2 2 2 2 3 5 9" xfId="5652"/>
    <cellStyle name="计算 2 2 2 2 3 6" xfId="7594"/>
    <cellStyle name="计算 2 2 2 2 3 7" xfId="6665"/>
    <cellStyle name="计算 2 2 2 2 3 8" xfId="6671"/>
    <cellStyle name="计算 2 2 2 2 3 9" xfId="6672"/>
    <cellStyle name="计算 2 2 2 2 4" xfId="6680"/>
    <cellStyle name="计算 2 2 2 2 4 10" xfId="1738"/>
    <cellStyle name="计算 2 2 2 2 4 11" xfId="1596"/>
    <cellStyle name="计算 2 2 2 2 4 12" xfId="2558"/>
    <cellStyle name="计算 2 2 2 2 4 13" xfId="1656"/>
    <cellStyle name="计算 2 2 2 2 4 14" xfId="834"/>
    <cellStyle name="计算 2 2 2 2 4 15" xfId="4652"/>
    <cellStyle name="计算 2 2 2 2 4 2" xfId="12834"/>
    <cellStyle name="计算 2 2 2 2 4 2 10" xfId="844"/>
    <cellStyle name="计算 2 2 2 2 4 2 11" xfId="4726"/>
    <cellStyle name="计算 2 2 2 2 4 2 2" xfId="2564"/>
    <cellStyle name="计算 2 2 2 2 4 2 3" xfId="4954"/>
    <cellStyle name="计算 2 2 2 2 4 2 4" xfId="4958"/>
    <cellStyle name="计算 2 2 2 2 4 2 5" xfId="11704"/>
    <cellStyle name="计算 2 2 2 2 4 2 6" xfId="11815"/>
    <cellStyle name="计算 2 2 2 2 4 2 7" xfId="6593"/>
    <cellStyle name="计算 2 2 2 2 4 2 8" xfId="6683"/>
    <cellStyle name="计算 2 2 2 2 4 2 9" xfId="6448"/>
    <cellStyle name="计算 2 2 2 2 4 3" xfId="11431"/>
    <cellStyle name="计算 2 2 2 2 4 3 10" xfId="1519"/>
    <cellStyle name="计算 2 2 2 2 4 3 11" xfId="1726"/>
    <cellStyle name="计算 2 2 2 2 4 3 2" xfId="2180"/>
    <cellStyle name="计算 2 2 2 2 4 3 3" xfId="747"/>
    <cellStyle name="计算 2 2 2 2 4 3 4" xfId="6326"/>
    <cellStyle name="计算 2 2 2 2 4 3 5" xfId="7374"/>
    <cellStyle name="计算 2 2 2 2 4 3 6" xfId="7377"/>
    <cellStyle name="计算 2 2 2 2 4 3 7" xfId="7378"/>
    <cellStyle name="计算 2 2 2 2 4 3 8" xfId="7203"/>
    <cellStyle name="计算 2 2 2 2 4 3 9" xfId="7379"/>
    <cellStyle name="计算 2 2 2 2 4 4" xfId="8475"/>
    <cellStyle name="计算 2 2 2 2 4 4 10" xfId="6578"/>
    <cellStyle name="计算 2 2 2 2 4 4 11" xfId="6583"/>
    <cellStyle name="计算 2 2 2 2 4 4 2" xfId="1274"/>
    <cellStyle name="计算 2 2 2 2 4 4 3" xfId="889"/>
    <cellStyle name="计算 2 2 2 2 4 4 4" xfId="5808"/>
    <cellStyle name="计算 2 2 2 2 4 4 5" xfId="1794"/>
    <cellStyle name="计算 2 2 2 2 4 4 6" xfId="6056"/>
    <cellStyle name="计算 2 2 2 2 4 4 7" xfId="6060"/>
    <cellStyle name="计算 2 2 2 2 4 4 8" xfId="5523"/>
    <cellStyle name="计算 2 2 2 2 4 4 9" xfId="4913"/>
    <cellStyle name="计算 2 2 2 2 4 5" xfId="8966"/>
    <cellStyle name="计算 2 2 2 2 4 5 10" xfId="3770"/>
    <cellStyle name="计算 2 2 2 2 4 5 11" xfId="6977"/>
    <cellStyle name="计算 2 2 2 2 4 5 2" xfId="3697"/>
    <cellStyle name="计算 2 2 2 2 4 5 3" xfId="3699"/>
    <cellStyle name="计算 2 2 2 2 4 5 4" xfId="3725"/>
    <cellStyle name="计算 2 2 2 2 4 5 5" xfId="4072"/>
    <cellStyle name="计算 2 2 2 2 4 5 6" xfId="1721"/>
    <cellStyle name="计算 2 2 2 2 4 5 7" xfId="2186"/>
    <cellStyle name="计算 2 2 2 2 4 5 8" xfId="4988"/>
    <cellStyle name="计算 2 2 2 2 4 5 9" xfId="4990"/>
    <cellStyle name="计算 2 2 2 2 4 6" xfId="6685"/>
    <cellStyle name="计算 2 2 2 2 4 7" xfId="6693"/>
    <cellStyle name="计算 2 2 2 2 4 8" xfId="3522"/>
    <cellStyle name="计算 2 2 2 2 4 9" xfId="4623"/>
    <cellStyle name="计算 2 2 2 2 5" xfId="7300"/>
    <cellStyle name="计算 2 2 2 2 5 10" xfId="3619"/>
    <cellStyle name="计算 2 2 2 2 5 11" xfId="2486"/>
    <cellStyle name="计算 2 2 2 2 5 12" xfId="3003"/>
    <cellStyle name="计算 2 2 2 2 5 13" xfId="3054"/>
    <cellStyle name="计算 2 2 2 2 5 14" xfId="967"/>
    <cellStyle name="计算 2 2 2 2 5 15" xfId="2439"/>
    <cellStyle name="计算 2 2 2 2 5 2" xfId="6126"/>
    <cellStyle name="计算 2 2 2 2 5 2 10" xfId="14244"/>
    <cellStyle name="计算 2 2 2 2 5 2 11" xfId="14196"/>
    <cellStyle name="计算 2 2 2 2 5 2 2" xfId="4162"/>
    <cellStyle name="计算 2 2 2 2 5 2 3" xfId="3201"/>
    <cellStyle name="计算 2 2 2 2 5 2 4" xfId="4840"/>
    <cellStyle name="计算 2 2 2 2 5 2 5" xfId="6698"/>
    <cellStyle name="计算 2 2 2 2 5 2 6" xfId="6706"/>
    <cellStyle name="计算 2 2 2 2 5 2 7" xfId="3907"/>
    <cellStyle name="计算 2 2 2 2 5 2 8" xfId="7071"/>
    <cellStyle name="计算 2 2 2 2 5 2 9" xfId="6061"/>
    <cellStyle name="计算 2 2 2 2 5 3" xfId="6129"/>
    <cellStyle name="计算 2 2 2 2 5 3 10" xfId="5597"/>
    <cellStyle name="计算 2 2 2 2 5 3 11" xfId="10506"/>
    <cellStyle name="计算 2 2 2 2 5 3 2" xfId="920"/>
    <cellStyle name="计算 2 2 2 2 5 3 3" xfId="1425"/>
    <cellStyle name="计算 2 2 2 2 5 3 4" xfId="568"/>
    <cellStyle name="计算 2 2 2 2 5 3 5" xfId="7525"/>
    <cellStyle name="计算 2 2 2 2 5 3 6" xfId="2144"/>
    <cellStyle name="计算 2 2 2 2 5 3 7" xfId="6708"/>
    <cellStyle name="计算 2 2 2 2 5 3 8" xfId="6192"/>
    <cellStyle name="计算 2 2 2 2 5 3 9" xfId="6195"/>
    <cellStyle name="计算 2 2 2 2 5 4" xfId="153"/>
    <cellStyle name="计算 2 2 2 2 5 4 10" xfId="6569"/>
    <cellStyle name="计算 2 2 2 2 5 4 11" xfId="6573"/>
    <cellStyle name="计算 2 2 2 2 5 4 2" xfId="6713"/>
    <cellStyle name="计算 2 2 2 2 5 4 3" xfId="6718"/>
    <cellStyle name="计算 2 2 2 2 5 4 4" xfId="1084"/>
    <cellStyle name="计算 2 2 2 2 5 4 5" xfId="12526"/>
    <cellStyle name="计算 2 2 2 2 5 4 6" xfId="6721"/>
    <cellStyle name="计算 2 2 2 2 5 4 7" xfId="7052"/>
    <cellStyle name="计算 2 2 2 2 5 4 8" xfId="7063"/>
    <cellStyle name="计算 2 2 2 2 5 4 9" xfId="7075"/>
    <cellStyle name="计算 2 2 2 2 5 5" xfId="6457"/>
    <cellStyle name="计算 2 2 2 2 5 5 10" xfId="9231"/>
    <cellStyle name="计算 2 2 2 2 5 5 11" xfId="7193"/>
    <cellStyle name="计算 2 2 2 2 5 5 2" xfId="6723"/>
    <cellStyle name="计算 2 2 2 2 5 5 3" xfId="6727"/>
    <cellStyle name="计算 2 2 2 2 5 5 4" xfId="8963"/>
    <cellStyle name="计算 2 2 2 2 5 5 5" xfId="10941"/>
    <cellStyle name="计算 2 2 2 2 5 5 6" xfId="6732"/>
    <cellStyle name="计算 2 2 2 2 5 5 7" xfId="6954"/>
    <cellStyle name="计算 2 2 2 2 5 5 8" xfId="6956"/>
    <cellStyle name="计算 2 2 2 2 5 5 9" xfId="6734"/>
    <cellStyle name="计算 2 2 2 2 5 6" xfId="6144"/>
    <cellStyle name="计算 2 2 2 2 5 7" xfId="6741"/>
    <cellStyle name="计算 2 2 2 2 5 8" xfId="6745"/>
    <cellStyle name="计算 2 2 2 2 5 9" xfId="7714"/>
    <cellStyle name="计算 2 2 2 2 6" xfId="6748"/>
    <cellStyle name="计算 2 2 2 2 6 10" xfId="3159"/>
    <cellStyle name="计算 2 2 2 2 6 11" xfId="1049"/>
    <cellStyle name="计算 2 2 2 2 6 12" xfId="1272"/>
    <cellStyle name="计算 2 2 2 2 6 13" xfId="3020"/>
    <cellStyle name="计算 2 2 2 2 6 14" xfId="3513"/>
    <cellStyle name="计算 2 2 2 2 6 15" xfId="1335"/>
    <cellStyle name="计算 2 2 2 2 6 2" xfId="6203"/>
    <cellStyle name="计算 2 2 2 2 6 2 10" xfId="525"/>
    <cellStyle name="计算 2 2 2 2 6 2 11" xfId="6749"/>
    <cellStyle name="计算 2 2 2 2 6 2 2" xfId="6406"/>
    <cellStyle name="计算 2 2 2 2 6 2 3" xfId="6752"/>
    <cellStyle name="计算 2 2 2 2 6 2 4" xfId="6756"/>
    <cellStyle name="计算 2 2 2 2 6 2 5" xfId="6763"/>
    <cellStyle name="计算 2 2 2 2 6 2 6" xfId="6766"/>
    <cellStyle name="计算 2 2 2 2 6 2 7" xfId="4063"/>
    <cellStyle name="计算 2 2 2 2 6 2 8" xfId="6424"/>
    <cellStyle name="计算 2 2 2 2 6 2 9" xfId="6768"/>
    <cellStyle name="计算 2 2 2 2 6 3" xfId="6769"/>
    <cellStyle name="计算 2 2 2 2 6 3 10" xfId="5580"/>
    <cellStyle name="计算 2 2 2 2 6 3 11" xfId="1707"/>
    <cellStyle name="计算 2 2 2 2 6 3 2" xfId="369"/>
    <cellStyle name="计算 2 2 2 2 6 3 3" xfId="192"/>
    <cellStyle name="计算 2 2 2 2 6 3 4" xfId="587"/>
    <cellStyle name="计算 2 2 2 2 6 3 5" xfId="7670"/>
    <cellStyle name="计算 2 2 2 2 6 3 6" xfId="7674"/>
    <cellStyle name="计算 2 2 2 2 6 3 7" xfId="7677"/>
    <cellStyle name="计算 2 2 2 2 6 3 8" xfId="7679"/>
    <cellStyle name="计算 2 2 2 2 6 3 9" xfId="1983"/>
    <cellStyle name="计算 2 2 2 2 6 4" xfId="3972"/>
    <cellStyle name="计算 2 2 2 2 6 4 10" xfId="8488"/>
    <cellStyle name="计算 2 2 2 2 6 4 11" xfId="6917"/>
    <cellStyle name="计算 2 2 2 2 6 4 2" xfId="1658"/>
    <cellStyle name="计算 2 2 2 2 6 4 3" xfId="836"/>
    <cellStyle name="计算 2 2 2 2 6 4 4" xfId="7422"/>
    <cellStyle name="计算 2 2 2 2 6 4 5" xfId="7442"/>
    <cellStyle name="计算 2 2 2 2 6 4 6" xfId="6244"/>
    <cellStyle name="计算 2 2 2 2 6 4 7" xfId="6253"/>
    <cellStyle name="计算 2 2 2 2 6 4 8" xfId="7454"/>
    <cellStyle name="计算 2 2 2 2 6 4 9" xfId="6261"/>
    <cellStyle name="计算 2 2 2 2 6 5" xfId="4483"/>
    <cellStyle name="计算 2 2 2 2 6 5 10" xfId="3213"/>
    <cellStyle name="计算 2 2 2 2 6 5 11" xfId="4327"/>
    <cellStyle name="计算 2 2 2 2 6 5 2" xfId="9838"/>
    <cellStyle name="计算 2 2 2 2 6 5 3" xfId="4466"/>
    <cellStyle name="计算 2 2 2 2 6 5 4" xfId="2196"/>
    <cellStyle name="计算 2 2 2 2 6 5 5" xfId="5094"/>
    <cellStyle name="计算 2 2 2 2 6 5 6" xfId="9769"/>
    <cellStyle name="计算 2 2 2 2 6 5 7" xfId="2575"/>
    <cellStyle name="计算 2 2 2 2 6 5 8" xfId="2610"/>
    <cellStyle name="计算 2 2 2 2 6 5 9" xfId="3072"/>
    <cellStyle name="计算 2 2 2 2 6 6" xfId="4198"/>
    <cellStyle name="计算 2 2 2 2 6 7" xfId="11894"/>
    <cellStyle name="计算 2 2 2 2 6 8" xfId="11904"/>
    <cellStyle name="计算 2 2 2 2 6 9" xfId="12483"/>
    <cellStyle name="计算 2 2 2 2 7" xfId="6776"/>
    <cellStyle name="计算 2 2 2 2 7 10" xfId="365"/>
    <cellStyle name="计算 2 2 2 2 7 11" xfId="653"/>
    <cellStyle name="计算 2 2 2 2 7 12" xfId="928"/>
    <cellStyle name="计算 2 2 2 2 7 13" xfId="109"/>
    <cellStyle name="计算 2 2 2 2 7 14" xfId="1375"/>
    <cellStyle name="计算 2 2 2 2 7 15" xfId="2130"/>
    <cellStyle name="计算 2 2 2 2 7 2" xfId="593"/>
    <cellStyle name="计算 2 2 2 2 7 2 10" xfId="8248"/>
    <cellStyle name="计算 2 2 2 2 7 2 11" xfId="10188"/>
    <cellStyle name="计算 2 2 2 2 7 2 2" xfId="4308"/>
    <cellStyle name="计算 2 2 2 2 7 2 3" xfId="686"/>
    <cellStyle name="计算 2 2 2 2 7 2 4" xfId="6777"/>
    <cellStyle name="计算 2 2 2 2 7 2 5" xfId="6779"/>
    <cellStyle name="计算 2 2 2 2 7 2 6" xfId="6780"/>
    <cellStyle name="计算 2 2 2 2 7 2 7" xfId="6781"/>
    <cellStyle name="计算 2 2 2 2 7 2 8" xfId="6782"/>
    <cellStyle name="计算 2 2 2 2 7 2 9" xfId="6783"/>
    <cellStyle name="计算 2 2 2 2 7 3" xfId="6784"/>
    <cellStyle name="计算 2 2 2 2 7 3 10" xfId="241"/>
    <cellStyle name="计算 2 2 2 2 7 3 11" xfId="822"/>
    <cellStyle name="计算 2 2 2 2 7 3 2" xfId="4769"/>
    <cellStyle name="计算 2 2 2 2 7 3 3" xfId="6787"/>
    <cellStyle name="计算 2 2 2 2 7 3 4" xfId="6041"/>
    <cellStyle name="计算 2 2 2 2 7 3 5" xfId="7503"/>
    <cellStyle name="计算 2 2 2 2 7 3 6" xfId="6793"/>
    <cellStyle name="计算 2 2 2 2 7 3 7" xfId="7695"/>
    <cellStyle name="计算 2 2 2 2 7 3 8" xfId="7698"/>
    <cellStyle name="计算 2 2 2 2 7 3 9" xfId="5297"/>
    <cellStyle name="计算 2 2 2 2 7 4" xfId="6796"/>
    <cellStyle name="计算 2 2 2 2 7 4 10" xfId="3254"/>
    <cellStyle name="计算 2 2 2 2 7 4 11" xfId="788"/>
    <cellStyle name="计算 2 2 2 2 7 4 2" xfId="5905"/>
    <cellStyle name="计算 2 2 2 2 7 4 3" xfId="5229"/>
    <cellStyle name="计算 2 2 2 2 7 4 4" xfId="3107"/>
    <cellStyle name="计算 2 2 2 2 7 4 5" xfId="6798"/>
    <cellStyle name="计算 2 2 2 2 7 4 6" xfId="6802"/>
    <cellStyle name="计算 2 2 2 2 7 4 7" xfId="6808"/>
    <cellStyle name="计算 2 2 2 2 7 4 8" xfId="6813"/>
    <cellStyle name="计算 2 2 2 2 7 4 9" xfId="6815"/>
    <cellStyle name="计算 2 2 2 2 7 5" xfId="5322"/>
    <cellStyle name="计算 2 2 2 2 7 5 10" xfId="13820"/>
    <cellStyle name="计算 2 2 2 2 7 5 11" xfId="13500"/>
    <cellStyle name="计算 2 2 2 2 7 5 2" xfId="1115"/>
    <cellStyle name="计算 2 2 2 2 7 5 3" xfId="1674"/>
    <cellStyle name="计算 2 2 2 2 7 5 4" xfId="5256"/>
    <cellStyle name="计算 2 2 2 2 7 5 5" xfId="6820"/>
    <cellStyle name="计算 2 2 2 2 7 5 6" xfId="6822"/>
    <cellStyle name="计算 2 2 2 2 7 5 7" xfId="2182"/>
    <cellStyle name="计算 2 2 2 2 7 5 8" xfId="6825"/>
    <cellStyle name="计算 2 2 2 2 7 5 9" xfId="6827"/>
    <cellStyle name="计算 2 2 2 2 7 6" xfId="6829"/>
    <cellStyle name="计算 2 2 2 2 7 7" xfId="11956"/>
    <cellStyle name="计算 2 2 2 2 7 8" xfId="11039"/>
    <cellStyle name="计算 2 2 2 2 7 9" xfId="11052"/>
    <cellStyle name="计算 2 2 2 2 8" xfId="6831"/>
    <cellStyle name="计算 2 2 2 2 8 10" xfId="5743"/>
    <cellStyle name="计算 2 2 2 2 8 11" xfId="5600"/>
    <cellStyle name="计算 2 2 2 2 8 2" xfId="6832"/>
    <cellStyle name="计算 2 2 2 2 8 3" xfId="6835"/>
    <cellStyle name="计算 2 2 2 2 8 4" xfId="13241"/>
    <cellStyle name="计算 2 2 2 2 8 5" xfId="13248"/>
    <cellStyle name="计算 2 2 2 2 8 6" xfId="6841"/>
    <cellStyle name="计算 2 2 2 2 8 7" xfId="10019"/>
    <cellStyle name="计算 2 2 2 2 8 8" xfId="10037"/>
    <cellStyle name="计算 2 2 2 2 8 9" xfId="11099"/>
    <cellStyle name="计算 2 2 2 2 9" xfId="6847"/>
    <cellStyle name="计算 2 2 2 2 9 10" xfId="6848"/>
    <cellStyle name="计算 2 2 2 2 9 11" xfId="6851"/>
    <cellStyle name="计算 2 2 2 2 9 2" xfId="6852"/>
    <cellStyle name="计算 2 2 2 2 9 3" xfId="5758"/>
    <cellStyle name="计算 2 2 2 2 9 4" xfId="10237"/>
    <cellStyle name="计算 2 2 2 2 9 5" xfId="10243"/>
    <cellStyle name="计算 2 2 2 2 9 6" xfId="12138"/>
    <cellStyle name="计算 2 2 2 2 9 7" xfId="11133"/>
    <cellStyle name="计算 2 2 2 2 9 8" xfId="9348"/>
    <cellStyle name="计算 2 2 2 2 9 9" xfId="9358"/>
    <cellStyle name="计算 2 2 2 20" xfId="4445"/>
    <cellStyle name="计算 2 2 2 21" xfId="2385"/>
    <cellStyle name="计算 2 2 2 22" xfId="26"/>
    <cellStyle name="计算 2 2 2 3" xfId="11197"/>
    <cellStyle name="计算 2 2 2 3 10" xfId="6273"/>
    <cellStyle name="计算 2 2 2 3 11" xfId="6274"/>
    <cellStyle name="计算 2 2 2 3 12" xfId="6275"/>
    <cellStyle name="计算 2 2 2 3 13" xfId="6276"/>
    <cellStyle name="计算 2 2 2 3 14" xfId="6853"/>
    <cellStyle name="计算 2 2 2 3 15" xfId="6856"/>
    <cellStyle name="计算 2 2 2 3 2" xfId="6857"/>
    <cellStyle name="计算 2 2 2 3 2 10" xfId="6111"/>
    <cellStyle name="计算 2 2 2 3 2 11" xfId="7578"/>
    <cellStyle name="计算 2 2 2 3 2 2" xfId="2859"/>
    <cellStyle name="计算 2 2 2 3 2 3" xfId="5420"/>
    <cellStyle name="计算 2 2 2 3 2 4" xfId="6349"/>
    <cellStyle name="计算 2 2 2 3 2 5" xfId="6679"/>
    <cellStyle name="计算 2 2 2 3 2 6" xfId="7302"/>
    <cellStyle name="计算 2 2 2 3 2 7" xfId="8906"/>
    <cellStyle name="计算 2 2 2 3 2 8" xfId="10731"/>
    <cellStyle name="计算 2 2 2 3 2 9" xfId="9442"/>
    <cellStyle name="计算 2 2 2 3 3" xfId="6858"/>
    <cellStyle name="计算 2 2 2 3 3 10" xfId="2689"/>
    <cellStyle name="计算 2 2 2 3 3 11" xfId="6460"/>
    <cellStyle name="计算 2 2 2 3 3 2" xfId="8811"/>
    <cellStyle name="计算 2 2 2 3 3 3" xfId="8828"/>
    <cellStyle name="计算 2 2 2 3 3 4" xfId="3622"/>
    <cellStyle name="计算 2 2 2 3 3 5" xfId="5686"/>
    <cellStyle name="计算 2 2 2 3 3 6" xfId="9776"/>
    <cellStyle name="计算 2 2 2 3 3 7" xfId="10148"/>
    <cellStyle name="计算 2 2 2 3 3 8" xfId="3966"/>
    <cellStyle name="计算 2 2 2 3 3 9" xfId="2690"/>
    <cellStyle name="计算 2 2 2 3 4" xfId="2152"/>
    <cellStyle name="计算 2 2 2 3 4 10" xfId="682"/>
    <cellStyle name="计算 2 2 2 3 4 11" xfId="5215"/>
    <cellStyle name="计算 2 2 2 3 4 2" xfId="8879"/>
    <cellStyle name="计算 2 2 2 3 4 3" xfId="8892"/>
    <cellStyle name="计算 2 2 2 3 4 4" xfId="8146"/>
    <cellStyle name="计算 2 2 2 3 4 5" xfId="8228"/>
    <cellStyle name="计算 2 2 2 3 4 6" xfId="4351"/>
    <cellStyle name="计算 2 2 2 3 4 7" xfId="3148"/>
    <cellStyle name="计算 2 2 2 3 4 8" xfId="1506"/>
    <cellStyle name="计算 2 2 2 3 4 9" xfId="4818"/>
    <cellStyle name="计算 2 2 2 3 5" xfId="2637"/>
    <cellStyle name="计算 2 2 2 3 5 10" xfId="3237"/>
    <cellStyle name="计算 2 2 2 3 5 11" xfId="2765"/>
    <cellStyle name="计算 2 2 2 3 5 2" xfId="516"/>
    <cellStyle name="计算 2 2 2 3 5 3" xfId="4125"/>
    <cellStyle name="计算 2 2 2 3 5 4" xfId="3466"/>
    <cellStyle name="计算 2 2 2 3 5 5" xfId="1572"/>
    <cellStyle name="计算 2 2 2 3 5 6" xfId="3140"/>
    <cellStyle name="计算 2 2 2 3 5 7" xfId="1845"/>
    <cellStyle name="计算 2 2 2 3 5 8" xfId="1539"/>
    <cellStyle name="计算 2 2 2 3 5 9" xfId="2109"/>
    <cellStyle name="计算 2 2 2 3 6" xfId="3218"/>
    <cellStyle name="计算 2 2 2 3 7" xfId="3928"/>
    <cellStyle name="计算 2 2 2 3 8" xfId="6863"/>
    <cellStyle name="计算 2 2 2 3 9" xfId="6865"/>
    <cellStyle name="计算 2 2 2 4" xfId="11204"/>
    <cellStyle name="计算 2 2 2 4 10" xfId="749"/>
    <cellStyle name="计算 2 2 2 4 11" xfId="171"/>
    <cellStyle name="计算 2 2 2 4 12" xfId="3792"/>
    <cellStyle name="计算 2 2 2 4 13" xfId="1121"/>
    <cellStyle name="计算 2 2 2 4 14" xfId="5414"/>
    <cellStyle name="计算 2 2 2 4 15" xfId="3819"/>
    <cellStyle name="计算 2 2 2 4 2" xfId="6867"/>
    <cellStyle name="计算 2 2 2 4 2 10" xfId="137"/>
    <cellStyle name="计算 2 2 2 4 2 11" xfId="3823"/>
    <cellStyle name="计算 2 2 2 4 2 2" xfId="2100"/>
    <cellStyle name="计算 2 2 2 4 2 3" xfId="5630"/>
    <cellStyle name="计算 2 2 2 4 2 4" xfId="6869"/>
    <cellStyle name="计算 2 2 2 4 2 5" xfId="6871"/>
    <cellStyle name="计算 2 2 2 4 2 6" xfId="6873"/>
    <cellStyle name="计算 2 2 2 4 2 7" xfId="6875"/>
    <cellStyle name="计算 2 2 2 4 2 8" xfId="6877"/>
    <cellStyle name="计算 2 2 2 4 2 9" xfId="6882"/>
    <cellStyle name="计算 2 2 2 4 3" xfId="6884"/>
    <cellStyle name="计算 2 2 2 4 3 10" xfId="6886"/>
    <cellStyle name="计算 2 2 2 4 3 11" xfId="6887"/>
    <cellStyle name="计算 2 2 2 4 3 2" xfId="6890"/>
    <cellStyle name="计算 2 2 2 4 3 3" xfId="6893"/>
    <cellStyle name="计算 2 2 2 4 3 4" xfId="6894"/>
    <cellStyle name="计算 2 2 2 4 3 5" xfId="6898"/>
    <cellStyle name="计算 2 2 2 4 3 6" xfId="6900"/>
    <cellStyle name="计算 2 2 2 4 3 7" xfId="6902"/>
    <cellStyle name="计算 2 2 2 4 3 8" xfId="6904"/>
    <cellStyle name="计算 2 2 2 4 3 9" xfId="6906"/>
    <cellStyle name="计算 2 2 2 4 4" xfId="1234"/>
    <cellStyle name="计算 2 2 2 4 4 10" xfId="12297"/>
    <cellStyle name="计算 2 2 2 4 4 11" xfId="10881"/>
    <cellStyle name="计算 2 2 2 4 4 2" xfId="6908"/>
    <cellStyle name="计算 2 2 2 4 4 3" xfId="13568"/>
    <cellStyle name="计算 2 2 2 4 4 4" xfId="1929"/>
    <cellStyle name="计算 2 2 2 4 4 5" xfId="2389"/>
    <cellStyle name="计算 2 2 2 4 4 6" xfId="1252"/>
    <cellStyle name="计算 2 2 2 4 4 7" xfId="12788"/>
    <cellStyle name="计算 2 2 2 4 4 8" xfId="12589"/>
    <cellStyle name="计算 2 2 2 4 4 9" xfId="13984"/>
    <cellStyle name="计算 2 2 2 4 5" xfId="6912"/>
    <cellStyle name="计算 2 2 2 4 5 10" xfId="6114"/>
    <cellStyle name="计算 2 2 2 4 5 11" xfId="6109"/>
    <cellStyle name="计算 2 2 2 4 5 2" xfId="6923"/>
    <cellStyle name="计算 2 2 2 4 5 3" xfId="2176"/>
    <cellStyle name="计算 2 2 2 4 5 4" xfId="750"/>
    <cellStyle name="计算 2 2 2 4 5 5" xfId="14575"/>
    <cellStyle name="计算 2 2 2 4 5 6" xfId="13673"/>
    <cellStyle name="计算 2 2 2 4 5 7" xfId="12229"/>
    <cellStyle name="计算 2 2 2 4 5 8" xfId="12795"/>
    <cellStyle name="计算 2 2 2 4 5 9" xfId="12803"/>
    <cellStyle name="计算 2 2 2 4 6" xfId="799"/>
    <cellStyle name="计算 2 2 2 4 7" xfId="718"/>
    <cellStyle name="计算 2 2 2 4 8" xfId="6940"/>
    <cellStyle name="计算 2 2 2 4 9" xfId="6935"/>
    <cellStyle name="计算 2 2 2 5" xfId="11210"/>
    <cellStyle name="计算 2 2 2 5 10" xfId="700"/>
    <cellStyle name="计算 2 2 2 5 11" xfId="7823"/>
    <cellStyle name="计算 2 2 2 5 12" xfId="6279"/>
    <cellStyle name="计算 2 2 2 5 13" xfId="7829"/>
    <cellStyle name="计算 2 2 2 5 14" xfId="7833"/>
    <cellStyle name="计算 2 2 2 5 15" xfId="2897"/>
    <cellStyle name="计算 2 2 2 5 2" xfId="7348"/>
    <cellStyle name="计算 2 2 2 5 2 10" xfId="3902"/>
    <cellStyle name="计算 2 2 2 5 2 11" xfId="5505"/>
    <cellStyle name="计算 2 2 2 5 2 2" xfId="2979"/>
    <cellStyle name="计算 2 2 2 5 2 3" xfId="2723"/>
    <cellStyle name="计算 2 2 2 5 2 4" xfId="6565"/>
    <cellStyle name="计算 2 2 2 5 2 5" xfId="6572"/>
    <cellStyle name="计算 2 2 2 5 2 6" xfId="3189"/>
    <cellStyle name="计算 2 2 2 5 2 7" xfId="2677"/>
    <cellStyle name="计算 2 2 2 5 2 8" xfId="6943"/>
    <cellStyle name="计算 2 2 2 5 2 9" xfId="6948"/>
    <cellStyle name="计算 2 2 2 5 3" xfId="7360"/>
    <cellStyle name="计算 2 2 2 5 3 10" xfId="3276"/>
    <cellStyle name="计算 2 2 2 5 3 11" xfId="1663"/>
    <cellStyle name="计算 2 2 2 5 3 2" xfId="12517"/>
    <cellStyle name="计算 2 2 2 5 3 3" xfId="13185"/>
    <cellStyle name="计算 2 2 2 5 3 4" xfId="2620"/>
    <cellStyle name="计算 2 2 2 5 3 5" xfId="5961"/>
    <cellStyle name="计算 2 2 2 5 3 6" xfId="6949"/>
    <cellStyle name="计算 2 2 2 5 3 7" xfId="10687"/>
    <cellStyle name="计算 2 2 2 5 3 8" xfId="10694"/>
    <cellStyle name="计算 2 2 2 5 3 9" xfId="3048"/>
    <cellStyle name="计算 2 2 2 5 4" xfId="7381"/>
    <cellStyle name="计算 2 2 2 5 4 10" xfId="1855"/>
    <cellStyle name="计算 2 2 2 5 4 11" xfId="3758"/>
    <cellStyle name="计算 2 2 2 5 4 2" xfId="12427"/>
    <cellStyle name="计算 2 2 2 5 4 3" xfId="14124"/>
    <cellStyle name="计算 2 2 2 5 4 4" xfId="12739"/>
    <cellStyle name="计算 2 2 2 5 4 5" xfId="13194"/>
    <cellStyle name="计算 2 2 2 5 4 6" xfId="14370"/>
    <cellStyle name="计算 2 2 2 5 4 7" xfId="10710"/>
    <cellStyle name="计算 2 2 2 5 4 8" xfId="10714"/>
    <cellStyle name="计算 2 2 2 5 4 9" xfId="6964"/>
    <cellStyle name="计算 2 2 2 5 5" xfId="7387"/>
    <cellStyle name="计算 2 2 2 5 5 10" xfId="5635"/>
    <cellStyle name="计算 2 2 2 5 5 11" xfId="450"/>
    <cellStyle name="计算 2 2 2 5 5 2" xfId="3913"/>
    <cellStyle name="计算 2 2 2 5 5 3" xfId="6968"/>
    <cellStyle name="计算 2 2 2 5 5 4" xfId="6969"/>
    <cellStyle name="计算 2 2 2 5 5 5" xfId="6970"/>
    <cellStyle name="计算 2 2 2 5 5 6" xfId="6976"/>
    <cellStyle name="计算 2 2 2 5 5 7" xfId="6978"/>
    <cellStyle name="计算 2 2 2 5 5 8" xfId="10665"/>
    <cellStyle name="计算 2 2 2 5 5 9" xfId="8850"/>
    <cellStyle name="计算 2 2 2 5 6" xfId="3117"/>
    <cellStyle name="计算 2 2 2 5 7" xfId="7396"/>
    <cellStyle name="计算 2 2 2 5 8" xfId="6980"/>
    <cellStyle name="计算 2 2 2 5 9" xfId="830"/>
    <cellStyle name="计算 2 2 2 6" xfId="11211"/>
    <cellStyle name="计算 2 2 2 6 10" xfId="5378"/>
    <cellStyle name="计算 2 2 2 6 11" xfId="5385"/>
    <cellStyle name="计算 2 2 2 6 12" xfId="5388"/>
    <cellStyle name="计算 2 2 2 6 13" xfId="10449"/>
    <cellStyle name="计算 2 2 2 6 14" xfId="7000"/>
    <cellStyle name="计算 2 2 2 6 15" xfId="12465"/>
    <cellStyle name="计算 2 2 2 6 2" xfId="7490"/>
    <cellStyle name="计算 2 2 2 6 2 10" xfId="8593"/>
    <cellStyle name="计算 2 2 2 6 2 11" xfId="40"/>
    <cellStyle name="计算 2 2 2 6 2 2" xfId="5506"/>
    <cellStyle name="计算 2 2 2 6 2 3" xfId="5592"/>
    <cellStyle name="计算 2 2 2 6 2 4" xfId="7293"/>
    <cellStyle name="计算 2 2 2 6 2 5" xfId="7294"/>
    <cellStyle name="计算 2 2 2 6 2 6" xfId="7002"/>
    <cellStyle name="计算 2 2 2 6 2 7" xfId="4681"/>
    <cellStyle name="计算 2 2 2 6 2 8" xfId="1972"/>
    <cellStyle name="计算 2 2 2 6 2 9" xfId="7009"/>
    <cellStyle name="计算 2 2 2 6 3" xfId="7508"/>
    <cellStyle name="计算 2 2 2 6 3 10" xfId="5220"/>
    <cellStyle name="计算 2 2 2 6 3 11" xfId="6271"/>
    <cellStyle name="计算 2 2 2 6 3 2" xfId="556"/>
    <cellStyle name="计算 2 2 2 6 3 3" xfId="1604"/>
    <cellStyle name="计算 2 2 2 6 3 4" xfId="917"/>
    <cellStyle name="计算 2 2 2 6 3 5" xfId="7012"/>
    <cellStyle name="计算 2 2 2 6 3 6" xfId="7019"/>
    <cellStyle name="计算 2 2 2 6 3 7" xfId="7028"/>
    <cellStyle name="计算 2 2 2 6 3 8" xfId="7033"/>
    <cellStyle name="计算 2 2 2 6 3 9" xfId="13877"/>
    <cellStyle name="计算 2 2 2 6 4" xfId="7570"/>
    <cellStyle name="计算 2 2 2 6 4 10" xfId="9980"/>
    <cellStyle name="计算 2 2 2 6 4 11" xfId="9983"/>
    <cellStyle name="计算 2 2 2 6 4 2" xfId="13214"/>
    <cellStyle name="计算 2 2 2 6 4 3" xfId="2852"/>
    <cellStyle name="计算 2 2 2 6 4 4" xfId="544"/>
    <cellStyle name="计算 2 2 2 6 4 5" xfId="7035"/>
    <cellStyle name="计算 2 2 2 6 4 6" xfId="7036"/>
    <cellStyle name="计算 2 2 2 6 4 7" xfId="4016"/>
    <cellStyle name="计算 2 2 2 6 4 8" xfId="5620"/>
    <cellStyle name="计算 2 2 2 6 4 9" xfId="7039"/>
    <cellStyle name="计算 2 2 2 6 5" xfId="7573"/>
    <cellStyle name="计算 2 2 2 6 5 10" xfId="9991"/>
    <cellStyle name="计算 2 2 2 6 5 11" xfId="7048"/>
    <cellStyle name="计算 2 2 2 6 5 2" xfId="7049"/>
    <cellStyle name="计算 2 2 2 6 5 3" xfId="148"/>
    <cellStyle name="计算 2 2 2 6 5 4" xfId="7069"/>
    <cellStyle name="计算 2 2 2 6 5 5" xfId="7077"/>
    <cellStyle name="计算 2 2 2 6 5 6" xfId="9098"/>
    <cellStyle name="计算 2 2 2 6 5 7" xfId="656"/>
    <cellStyle name="计算 2 2 2 6 5 8" xfId="7086"/>
    <cellStyle name="计算 2 2 2 6 5 9" xfId="2318"/>
    <cellStyle name="计算 2 2 2 6 6" xfId="7575"/>
    <cellStyle name="计算 2 2 2 6 7" xfId="7576"/>
    <cellStyle name="计算 2 2 2 6 8" xfId="4071"/>
    <cellStyle name="计算 2 2 2 6 9" xfId="7093"/>
    <cellStyle name="计算 2 2 2 7" xfId="7100"/>
    <cellStyle name="计算 2 2 2 7 10" xfId="5344"/>
    <cellStyle name="计算 2 2 2 7 11" xfId="246"/>
    <cellStyle name="计算 2 2 2 7 12" xfId="217"/>
    <cellStyle name="计算 2 2 2 7 13" xfId="1458"/>
    <cellStyle name="计算 2 2 2 7 14" xfId="1875"/>
    <cellStyle name="计算 2 2 2 7 15" xfId="310"/>
    <cellStyle name="计算 2 2 2 7 2" xfId="7113"/>
    <cellStyle name="计算 2 2 2 7 2 10" xfId="7114"/>
    <cellStyle name="计算 2 2 2 7 2 11" xfId="7116"/>
    <cellStyle name="计算 2 2 2 7 2 2" xfId="4276"/>
    <cellStyle name="计算 2 2 2 7 2 3" xfId="9854"/>
    <cellStyle name="计算 2 2 2 7 2 4" xfId="627"/>
    <cellStyle name="计算 2 2 2 7 2 5" xfId="12246"/>
    <cellStyle name="计算 2 2 2 7 2 6" xfId="13992"/>
    <cellStyle name="计算 2 2 2 7 2 7" xfId="14141"/>
    <cellStyle name="计算 2 2 2 7 2 8" xfId="4817"/>
    <cellStyle name="计算 2 2 2 7 2 9" xfId="4056"/>
    <cellStyle name="计算 2 2 2 7 3" xfId="7119"/>
    <cellStyle name="计算 2 2 2 7 3 10" xfId="5288"/>
    <cellStyle name="计算 2 2 2 7 3 11" xfId="13254"/>
    <cellStyle name="计算 2 2 2 7 3 2" xfId="9706"/>
    <cellStyle name="计算 2 2 2 7 3 3" xfId="8255"/>
    <cellStyle name="计算 2 2 2 7 3 4" xfId="2666"/>
    <cellStyle name="计算 2 2 2 7 3 5" xfId="10903"/>
    <cellStyle name="计算 2 2 2 7 3 6" xfId="13713"/>
    <cellStyle name="计算 2 2 2 7 3 7" xfId="4762"/>
    <cellStyle name="计算 2 2 2 7 3 8" xfId="7751"/>
    <cellStyle name="计算 2 2 2 7 3 9" xfId="7121"/>
    <cellStyle name="计算 2 2 2 7 4" xfId="7127"/>
    <cellStyle name="计算 2 2 2 7 4 10" xfId="12066"/>
    <cellStyle name="计算 2 2 2 7 4 11" xfId="2453"/>
    <cellStyle name="计算 2 2 2 7 4 2" xfId="7034"/>
    <cellStyle name="计算 2 2 2 7 4 3" xfId="7042"/>
    <cellStyle name="计算 2 2 2 7 4 4" xfId="8574"/>
    <cellStyle name="计算 2 2 2 7 4 5" xfId="8580"/>
    <cellStyle name="计算 2 2 2 7 4 6" xfId="6043"/>
    <cellStyle name="计算 2 2 2 7 4 7" xfId="7096"/>
    <cellStyle name="计算 2 2 2 7 4 8" xfId="4113"/>
    <cellStyle name="计算 2 2 2 7 4 9" xfId="4289"/>
    <cellStyle name="计算 2 2 2 7 5" xfId="7138"/>
    <cellStyle name="计算 2 2 2 7 5 10" xfId="5478"/>
    <cellStyle name="计算 2 2 2 7 5 11" xfId="3581"/>
    <cellStyle name="计算 2 2 2 7 5 2" xfId="7128"/>
    <cellStyle name="计算 2 2 2 7 5 3" xfId="7139"/>
    <cellStyle name="计算 2 2 2 7 5 4" xfId="3617"/>
    <cellStyle name="计算 2 2 2 7 5 5" xfId="2484"/>
    <cellStyle name="计算 2 2 2 7 5 6" xfId="3001"/>
    <cellStyle name="计算 2 2 2 7 5 7" xfId="3052"/>
    <cellStyle name="计算 2 2 2 7 5 8" xfId="965"/>
    <cellStyle name="计算 2 2 2 7 5 9" xfId="2438"/>
    <cellStyle name="计算 2 2 2 7 6" xfId="5567"/>
    <cellStyle name="计算 2 2 2 7 7" xfId="6133"/>
    <cellStyle name="计算 2 2 2 7 8" xfId="7876"/>
    <cellStyle name="计算 2 2 2 7 9" xfId="5589"/>
    <cellStyle name="计算 2 2 2 8" xfId="10728"/>
    <cellStyle name="计算 2 2 2 8 10" xfId="6519"/>
    <cellStyle name="计算 2 2 2 8 11" xfId="3775"/>
    <cellStyle name="计算 2 2 2 8 12" xfId="6520"/>
    <cellStyle name="计算 2 2 2 8 13" xfId="4861"/>
    <cellStyle name="计算 2 2 2 8 14" xfId="13655"/>
    <cellStyle name="计算 2 2 2 8 15" xfId="13906"/>
    <cellStyle name="计算 2 2 2 8 2" xfId="7146"/>
    <cellStyle name="计算 2 2 2 8 2 10" xfId="3844"/>
    <cellStyle name="计算 2 2 2 8 2 11" xfId="6339"/>
    <cellStyle name="计算 2 2 2 8 2 2" xfId="8320"/>
    <cellStyle name="计算 2 2 2 8 2 3" xfId="8656"/>
    <cellStyle name="计算 2 2 2 8 2 4" xfId="1031"/>
    <cellStyle name="计算 2 2 2 8 2 5" xfId="948"/>
    <cellStyle name="计算 2 2 2 8 2 6" xfId="8672"/>
    <cellStyle name="计算 2 2 2 8 2 7" xfId="8683"/>
    <cellStyle name="计算 2 2 2 8 2 8" xfId="8688"/>
    <cellStyle name="计算 2 2 2 8 2 9" xfId="3756"/>
    <cellStyle name="计算 2 2 2 8 3" xfId="7150"/>
    <cellStyle name="计算 2 2 2 8 3 10" xfId="878"/>
    <cellStyle name="计算 2 2 2 8 3 11" xfId="10027"/>
    <cellStyle name="计算 2 2 2 8 3 2" xfId="14681"/>
    <cellStyle name="计算 2 2 2 8 3 3" xfId="7797"/>
    <cellStyle name="计算 2 2 2 8 3 4" xfId="1713"/>
    <cellStyle name="计算 2 2 2 8 3 5" xfId="8323"/>
    <cellStyle name="计算 2 2 2 8 3 6" xfId="6484"/>
    <cellStyle name="计算 2 2 2 8 3 7" xfId="12074"/>
    <cellStyle name="计算 2 2 2 8 3 8" xfId="5736"/>
    <cellStyle name="计算 2 2 2 8 3 9" xfId="7151"/>
    <cellStyle name="计算 2 2 2 8 4" xfId="7154"/>
    <cellStyle name="计算 2 2 2 8 4 10" xfId="720"/>
    <cellStyle name="计算 2 2 2 8 4 11" xfId="854"/>
    <cellStyle name="计算 2 2 2 8 4 2" xfId="13875"/>
    <cellStyle name="计算 2 2 2 8 4 3" xfId="13795"/>
    <cellStyle name="计算 2 2 2 8 4 4" xfId="13842"/>
    <cellStyle name="计算 2 2 2 8 4 5" xfId="13941"/>
    <cellStyle name="计算 2 2 2 8 4 6" xfId="5582"/>
    <cellStyle name="计算 2 2 2 8 4 7" xfId="6101"/>
    <cellStyle name="计算 2 2 2 8 4 8" xfId="7161"/>
    <cellStyle name="计算 2 2 2 8 4 9" xfId="7165"/>
    <cellStyle name="计算 2 2 2 8 5" xfId="7166"/>
    <cellStyle name="计算 2 2 2 8 5 10" xfId="2134"/>
    <cellStyle name="计算 2 2 2 8 5 11" xfId="1431"/>
    <cellStyle name="计算 2 2 2 8 5 2" xfId="6387"/>
    <cellStyle name="计算 2 2 2 8 5 3" xfId="7173"/>
    <cellStyle name="计算 2 2 2 8 5 4" xfId="7174"/>
    <cellStyle name="计算 2 2 2 8 5 5" xfId="2170"/>
    <cellStyle name="计算 2 2 2 8 5 6" xfId="1497"/>
    <cellStyle name="计算 2 2 2 8 5 7" xfId="14442"/>
    <cellStyle name="计算 2 2 2 8 5 8" xfId="13299"/>
    <cellStyle name="计算 2 2 2 8 5 9" xfId="13307"/>
    <cellStyle name="计算 2 2 2 8 6" xfId="2029"/>
    <cellStyle name="计算 2 2 2 8 7" xfId="3461"/>
    <cellStyle name="计算 2 2 2 8 8" xfId="7175"/>
    <cellStyle name="计算 2 2 2 8 9" xfId="7177"/>
    <cellStyle name="计算 2 2 2 9" xfId="2806"/>
    <cellStyle name="计算 2 2 2 9 10" xfId="2415"/>
    <cellStyle name="计算 2 2 2 9 11" xfId="2748"/>
    <cellStyle name="计算 2 2 2 9 2" xfId="7179"/>
    <cellStyle name="计算 2 2 2 9 3" xfId="7181"/>
    <cellStyle name="计算 2 2 2 9 4" xfId="7183"/>
    <cellStyle name="计算 2 2 2 9 5" xfId="7184"/>
    <cellStyle name="计算 2 2 2 9 6" xfId="7185"/>
    <cellStyle name="计算 2 2 2 9 7" xfId="2463"/>
    <cellStyle name="计算 2 2 2 9 8" xfId="1105"/>
    <cellStyle name="计算 2 2 2 9 9" xfId="3194"/>
    <cellStyle name="计算 2 2 3" xfId="243"/>
    <cellStyle name="计算 2 2 3 10" xfId="14322"/>
    <cellStyle name="计算 2 2 3 11" xfId="11791"/>
    <cellStyle name="计算 2 2 3 2" xfId="11223"/>
    <cellStyle name="计算 2 2 3 3" xfId="11228"/>
    <cellStyle name="计算 2 2 3 4" xfId="9572"/>
    <cellStyle name="计算 2 2 3 5" xfId="9575"/>
    <cellStyle name="计算 2 2 3 6" xfId="4427"/>
    <cellStyle name="计算 2 2 3 7" xfId="4852"/>
    <cellStyle name="计算 2 2 3 8" xfId="629"/>
    <cellStyle name="计算 2 2 3 9" xfId="7520"/>
    <cellStyle name="计算 2 2 4" xfId="818"/>
    <cellStyle name="计算 2 2 4 10" xfId="10614"/>
    <cellStyle name="计算 2 2 4 11" xfId="10674"/>
    <cellStyle name="计算 2 2 4 2" xfId="9466"/>
    <cellStyle name="计算 2 2 4 3" xfId="9826"/>
    <cellStyle name="计算 2 2 4 4" xfId="9829"/>
    <cellStyle name="计算 2 2 4 5" xfId="7208"/>
    <cellStyle name="计算 2 2 4 6" xfId="7213"/>
    <cellStyle name="计算 2 2 4 7" xfId="6711"/>
    <cellStyle name="计算 2 2 4 8" xfId="6720"/>
    <cellStyle name="计算 2 2 4 9" xfId="3045"/>
    <cellStyle name="计算 2 2 5" xfId="2579"/>
    <cellStyle name="计算 2 2 5 10" xfId="10644"/>
    <cellStyle name="计算 2 2 5 11" xfId="12192"/>
    <cellStyle name="计算 2 2 5 2" xfId="11734"/>
    <cellStyle name="计算 2 2 5 3" xfId="11126"/>
    <cellStyle name="计算 2 2 5 4" xfId="1462"/>
    <cellStyle name="计算 2 2 5 5" xfId="1879"/>
    <cellStyle name="计算 2 2 5 6" xfId="9537"/>
    <cellStyle name="计算 2 2 5 7" xfId="12041"/>
    <cellStyle name="计算 2 2 5 8" xfId="14247"/>
    <cellStyle name="计算 2 2 5 9" xfId="14361"/>
    <cellStyle name="计算 2 2 6" xfId="6180"/>
    <cellStyle name="计算 2 2 7" xfId="6183"/>
    <cellStyle name="计算 2 2 8" xfId="5019"/>
    <cellStyle name="计算 2 2 9" xfId="5052"/>
    <cellStyle name="计算 2 3" xfId="11872"/>
    <cellStyle name="计算 2 3 10" xfId="7468"/>
    <cellStyle name="计算 2 3 11" xfId="7477"/>
    <cellStyle name="计算 2 3 12" xfId="7481"/>
    <cellStyle name="计算 2 3 13" xfId="770"/>
    <cellStyle name="计算 2 3 14" xfId="7199"/>
    <cellStyle name="计算 2 3 2" xfId="3837"/>
    <cellStyle name="计算 2 3 2 10" xfId="3154"/>
    <cellStyle name="计算 2 3 2 10 10" xfId="7209"/>
    <cellStyle name="计算 2 3 2 10 11" xfId="7211"/>
    <cellStyle name="计算 2 3 2 10 2" xfId="7222"/>
    <cellStyle name="计算 2 3 2 10 3" xfId="2016"/>
    <cellStyle name="计算 2 3 2 10 4" xfId="12662"/>
    <cellStyle name="计算 2 3 2 10 5" xfId="13013"/>
    <cellStyle name="计算 2 3 2 10 6" xfId="5967"/>
    <cellStyle name="计算 2 3 2 10 7" xfId="11219"/>
    <cellStyle name="计算 2 3 2 10 8" xfId="12861"/>
    <cellStyle name="计算 2 3 2 10 9" xfId="7488"/>
    <cellStyle name="计算 2 3 2 11" xfId="13046"/>
    <cellStyle name="计算 2 3 2 11 10" xfId="2339"/>
    <cellStyle name="计算 2 3 2 11 11" xfId="6966"/>
    <cellStyle name="计算 2 3 2 11 2" xfId="7235"/>
    <cellStyle name="计算 2 3 2 11 3" xfId="8731"/>
    <cellStyle name="计算 2 3 2 11 4" xfId="10044"/>
    <cellStyle name="计算 2 3 2 11 5" xfId="12206"/>
    <cellStyle name="计算 2 3 2 11 6" xfId="7244"/>
    <cellStyle name="计算 2 3 2 11 7" xfId="5548"/>
    <cellStyle name="计算 2 3 2 11 8" xfId="7619"/>
    <cellStyle name="计算 2 3 2 11 9" xfId="7104"/>
    <cellStyle name="计算 2 3 2 12" xfId="3825"/>
    <cellStyle name="计算 2 3 2 12 10" xfId="7249"/>
    <cellStyle name="计算 2 3 2 12 11" xfId="7251"/>
    <cellStyle name="计算 2 3 2 12 2" xfId="5936"/>
    <cellStyle name="计算 2 3 2 12 3" xfId="4430"/>
    <cellStyle name="计算 2 3 2 12 4" xfId="4195"/>
    <cellStyle name="计算 2 3 2 12 5" xfId="3036"/>
    <cellStyle name="计算 2 3 2 12 6" xfId="3435"/>
    <cellStyle name="计算 2 3 2 12 7" xfId="10778"/>
    <cellStyle name="计算 2 3 2 12 8" xfId="11021"/>
    <cellStyle name="计算 2 3 2 12 9" xfId="4409"/>
    <cellStyle name="计算 2 3 2 13" xfId="2494"/>
    <cellStyle name="计算 2 3 2 14" xfId="2910"/>
    <cellStyle name="计算 2 3 2 15" xfId="2737"/>
    <cellStyle name="计算 2 3 2 16" xfId="2311"/>
    <cellStyle name="计算 2 3 2 17" xfId="1638"/>
    <cellStyle name="计算 2 3 2 18" xfId="2833"/>
    <cellStyle name="计算 2 3 2 19" xfId="2855"/>
    <cellStyle name="计算 2 3 2 2" xfId="11250"/>
    <cellStyle name="计算 2 3 2 2 10" xfId="1140"/>
    <cellStyle name="计算 2 3 2 2 10 10" xfId="7254"/>
    <cellStyle name="计算 2 3 2 2 10 11" xfId="8449"/>
    <cellStyle name="计算 2 3 2 2 10 2" xfId="7256"/>
    <cellStyle name="计算 2 3 2 2 10 3" xfId="7258"/>
    <cellStyle name="计算 2 3 2 2 10 4" xfId="2408"/>
    <cellStyle name="计算 2 3 2 2 10 5" xfId="7259"/>
    <cellStyle name="计算 2 3 2 2 10 6" xfId="7260"/>
    <cellStyle name="计算 2 3 2 2 10 7" xfId="7270"/>
    <cellStyle name="计算 2 3 2 2 10 8" xfId="4906"/>
    <cellStyle name="计算 2 3 2 2 10 9" xfId="4921"/>
    <cellStyle name="计算 2 3 2 2 11" xfId="10494"/>
    <cellStyle name="计算 2 3 2 2 11 10" xfId="7279"/>
    <cellStyle name="计算 2 3 2 2 11 11" xfId="1418"/>
    <cellStyle name="计算 2 3 2 2 11 2" xfId="8823"/>
    <cellStyle name="计算 2 3 2 2 11 3" xfId="7291"/>
    <cellStyle name="计算 2 3 2 2 11 4" xfId="2959"/>
    <cellStyle name="计算 2 3 2 2 11 5" xfId="3090"/>
    <cellStyle name="计算 2 3 2 2 11 6" xfId="1615"/>
    <cellStyle name="计算 2 3 2 2 11 7" xfId="2291"/>
    <cellStyle name="计算 2 3 2 2 11 8" xfId="7005"/>
    <cellStyle name="计算 2 3 2 2 11 9" xfId="4683"/>
    <cellStyle name="计算 2 3 2 2 12" xfId="8453"/>
    <cellStyle name="计算 2 3 2 2 13" xfId="8459"/>
    <cellStyle name="计算 2 3 2 2 14" xfId="8462"/>
    <cellStyle name="计算 2 3 2 2 15" xfId="8468"/>
    <cellStyle name="计算 2 3 2 2 16" xfId="12934"/>
    <cellStyle name="计算 2 3 2 2 17" xfId="13111"/>
    <cellStyle name="计算 2 3 2 2 18" xfId="7316"/>
    <cellStyle name="计算 2 3 2 2 19" xfId="7881"/>
    <cellStyle name="计算 2 3 2 2 2" xfId="3275"/>
    <cellStyle name="计算 2 3 2 2 2 10" xfId="11946"/>
    <cellStyle name="计算 2 3 2 2 2 11" xfId="3031"/>
    <cellStyle name="计算 2 3 2 2 2 12" xfId="3398"/>
    <cellStyle name="计算 2 3 2 2 2 13" xfId="11699"/>
    <cellStyle name="计算 2 3 2 2 2 14" xfId="6351"/>
    <cellStyle name="计算 2 3 2 2 2 15" xfId="6378"/>
    <cellStyle name="计算 2 3 2 2 2 2" xfId="5710"/>
    <cellStyle name="计算 2 3 2 2 2 2 10" xfId="7319"/>
    <cellStyle name="计算 2 3 2 2 2 2 11" xfId="7323"/>
    <cellStyle name="计算 2 3 2 2 2 2 2" xfId="5947"/>
    <cellStyle name="计算 2 3 2 2 2 2 3" xfId="6"/>
    <cellStyle name="计算 2 3 2 2 2 2 4" xfId="5665"/>
    <cellStyle name="计算 2 3 2 2 2 2 5" xfId="5668"/>
    <cellStyle name="计算 2 3 2 2 2 2 6" xfId="2125"/>
    <cellStyle name="计算 2 3 2 2 2 2 7" xfId="3375"/>
    <cellStyle name="计算 2 3 2 2 2 2 8" xfId="6120"/>
    <cellStyle name="计算 2 3 2 2 2 2 9" xfId="6124"/>
    <cellStyle name="计算 2 3 2 2 2 3" xfId="7330"/>
    <cellStyle name="计算 2 3 2 2 2 3 10" xfId="2504"/>
    <cellStyle name="计算 2 3 2 2 2 3 11" xfId="1825"/>
    <cellStyle name="计算 2 3 2 2 2 3 2" xfId="7336"/>
    <cellStyle name="计算 2 3 2 2 2 3 3" xfId="13252"/>
    <cellStyle name="计算 2 3 2 2 2 3 4" xfId="7339"/>
    <cellStyle name="计算 2 3 2 2 2 3 5" xfId="3505"/>
    <cellStyle name="计算 2 3 2 2 2 3 6" xfId="1003"/>
    <cellStyle name="计算 2 3 2 2 2 3 7" xfId="7340"/>
    <cellStyle name="计算 2 3 2 2 2 3 8" xfId="7341"/>
    <cellStyle name="计算 2 3 2 2 2 3 9" xfId="7342"/>
    <cellStyle name="计算 2 3 2 2 2 4" xfId="7346"/>
    <cellStyle name="计算 2 3 2 2 2 4 10" xfId="5175"/>
    <cellStyle name="计算 2 3 2 2 2 4 11" xfId="7355"/>
    <cellStyle name="计算 2 3 2 2 2 4 2" xfId="3867"/>
    <cellStyle name="计算 2 3 2 2 2 4 3" xfId="12635"/>
    <cellStyle name="计算 2 3 2 2 2 4 4" xfId="10994"/>
    <cellStyle name="计算 2 3 2 2 2 4 5" xfId="7357"/>
    <cellStyle name="计算 2 3 2 2 2 4 6" xfId="839"/>
    <cellStyle name="计算 2 3 2 2 2 4 7" xfId="6533"/>
    <cellStyle name="计算 2 3 2 2 2 4 8" xfId="6590"/>
    <cellStyle name="计算 2 3 2 2 2 4 9" xfId="856"/>
    <cellStyle name="计算 2 3 2 2 2 5" xfId="675"/>
    <cellStyle name="计算 2 3 2 2 2 5 10" xfId="5490"/>
    <cellStyle name="计算 2 3 2 2 2 5 11" xfId="3650"/>
    <cellStyle name="计算 2 3 2 2 2 5 2" xfId="3239"/>
    <cellStyle name="计算 2 3 2 2 2 5 3" xfId="7368"/>
    <cellStyle name="计算 2 3 2 2 2 5 4" xfId="1667"/>
    <cellStyle name="计算 2 3 2 2 2 5 5" xfId="1784"/>
    <cellStyle name="计算 2 3 2 2 2 5 6" xfId="2211"/>
    <cellStyle name="计算 2 3 2 2 2 5 7" xfId="6657"/>
    <cellStyle name="计算 2 3 2 2 2 5 8" xfId="9304"/>
    <cellStyle name="计算 2 3 2 2 2 5 9" xfId="8451"/>
    <cellStyle name="计算 2 3 2 2 2 6" xfId="8019"/>
    <cellStyle name="计算 2 3 2 2 2 7" xfId="7389"/>
    <cellStyle name="计算 2 3 2 2 2 8" xfId="12954"/>
    <cellStyle name="计算 2 3 2 2 2 9" xfId="13048"/>
    <cellStyle name="计算 2 3 2 2 20" xfId="8469"/>
    <cellStyle name="计算 2 3 2 2 21" xfId="12933"/>
    <cellStyle name="计算 2 3 2 2 3" xfId="1662"/>
    <cellStyle name="计算 2 3 2 2 3 10" xfId="7404"/>
    <cellStyle name="计算 2 3 2 2 3 11" xfId="1934"/>
    <cellStyle name="计算 2 3 2 2 3 12" xfId="472"/>
    <cellStyle name="计算 2 3 2 2 3 13" xfId="5191"/>
    <cellStyle name="计算 2 3 2 2 3 14" xfId="7405"/>
    <cellStyle name="计算 2 3 2 2 3 15" xfId="10144"/>
    <cellStyle name="计算 2 3 2 2 3 2" xfId="7408"/>
    <cellStyle name="计算 2 3 2 2 3 2 10" xfId="9926"/>
    <cellStyle name="计算 2 3 2 2 3 2 11" xfId="7410"/>
    <cellStyle name="计算 2 3 2 2 3 2 2" xfId="7412"/>
    <cellStyle name="计算 2 3 2 2 3 2 3" xfId="7430"/>
    <cellStyle name="计算 2 3 2 2 3 2 4" xfId="7445"/>
    <cellStyle name="计算 2 3 2 2 3 2 5" xfId="7448"/>
    <cellStyle name="计算 2 3 2 2 3 2 6" xfId="6600"/>
    <cellStyle name="计算 2 3 2 2 3 2 7" xfId="3319"/>
    <cellStyle name="计算 2 3 2 2 3 2 8" xfId="462"/>
    <cellStyle name="计算 2 3 2 2 3 2 9" xfId="1036"/>
    <cellStyle name="计算 2 3 2 2 3 3" xfId="12862"/>
    <cellStyle name="计算 2 3 2 2 3 3 10" xfId="7455"/>
    <cellStyle name="计算 2 3 2 2 3 3 11" xfId="7458"/>
    <cellStyle name="计算 2 3 2 2 3 3 2" xfId="2792"/>
    <cellStyle name="计算 2 3 2 2 3 3 3" xfId="1451"/>
    <cellStyle name="计算 2 3 2 2 3 3 4" xfId="7478"/>
    <cellStyle name="计算 2 3 2 2 3 3 5" xfId="7482"/>
    <cellStyle name="计算 2 3 2 2 3 3 6" xfId="6416"/>
    <cellStyle name="计算 2 3 2 2 3 3 7" xfId="7201"/>
    <cellStyle name="计算 2 3 2 2 3 3 8" xfId="5986"/>
    <cellStyle name="计算 2 3 2 2 3 3 9" xfId="170"/>
    <cellStyle name="计算 2 3 2 2 3 4" xfId="1625"/>
    <cellStyle name="计算 2 3 2 2 3 4 10" xfId="7495"/>
    <cellStyle name="计算 2 3 2 2 3 4 11" xfId="7191"/>
    <cellStyle name="计算 2 3 2 2 3 4 2" xfId="7499"/>
    <cellStyle name="计算 2 3 2 2 3 4 3" xfId="3988"/>
    <cellStyle name="计算 2 3 2 2 3 4 4" xfId="3209"/>
    <cellStyle name="计算 2 3 2 2 3 4 5" xfId="8781"/>
    <cellStyle name="计算 2 3 2 2 3 4 6" xfId="8941"/>
    <cellStyle name="计算 2 3 2 2 3 4 7" xfId="11728"/>
    <cellStyle name="计算 2 3 2 2 3 4 8" xfId="11738"/>
    <cellStyle name="计算 2 3 2 2 3 4 9" xfId="7506"/>
    <cellStyle name="计算 2 3 2 2 3 5" xfId="503"/>
    <cellStyle name="计算 2 3 2 2 3 5 10" xfId="7513"/>
    <cellStyle name="计算 2 3 2 2 3 5 11" xfId="7515"/>
    <cellStyle name="计算 2 3 2 2 3 5 2" xfId="4291"/>
    <cellStyle name="计算 2 3 2 2 3 5 3" xfId="4881"/>
    <cellStyle name="计算 2 3 2 2 3 5 4" xfId="7526"/>
    <cellStyle name="计算 2 3 2 2 3 5 5" xfId="7533"/>
    <cellStyle name="计算 2 3 2 2 3 5 6" xfId="6190"/>
    <cellStyle name="计算 2 3 2 2 3 5 7" xfId="1831"/>
    <cellStyle name="计算 2 3 2 2 3 5 8" xfId="7554"/>
    <cellStyle name="计算 2 3 2 2 3 5 9" xfId="7566"/>
    <cellStyle name="计算 2 3 2 2 3 6" xfId="5716"/>
    <cellStyle name="计算 2 3 2 2 3 7" xfId="2715"/>
    <cellStyle name="计算 2 3 2 2 3 8" xfId="10978"/>
    <cellStyle name="计算 2 3 2 2 3 9" xfId="7219"/>
    <cellStyle name="计算 2 3 2 2 4" xfId="7579"/>
    <cellStyle name="计算 2 3 2 2 4 10" xfId="7006"/>
    <cellStyle name="计算 2 3 2 2 4 11" xfId="4546"/>
    <cellStyle name="计算 2 3 2 2 4 12" xfId="4549"/>
    <cellStyle name="计算 2 3 2 2 4 13" xfId="4552"/>
    <cellStyle name="计算 2 3 2 2 4 14" xfId="3562"/>
    <cellStyle name="计算 2 3 2 2 4 15" xfId="9369"/>
    <cellStyle name="计算 2 3 2 2 4 2" xfId="5550"/>
    <cellStyle name="计算 2 3 2 2 4 2 10" xfId="5549"/>
    <cellStyle name="计算 2 3 2 2 4 2 11" xfId="7620"/>
    <cellStyle name="计算 2 3 2 2 4 2 2" xfId="7354"/>
    <cellStyle name="计算 2 3 2 2 4 2 3" xfId="7365"/>
    <cellStyle name="计算 2 3 2 2 4 2 4" xfId="1525"/>
    <cellStyle name="计算 2 3 2 2 4 2 5" xfId="7599"/>
    <cellStyle name="计算 2 3 2 2 4 2 6" xfId="7600"/>
    <cellStyle name="计算 2 3 2 2 4 2 7" xfId="1030"/>
    <cellStyle name="计算 2 3 2 2 4 2 8" xfId="7605"/>
    <cellStyle name="计算 2 3 2 2 4 2 9" xfId="7614"/>
    <cellStyle name="计算 2 3 2 2 4 3" xfId="7621"/>
    <cellStyle name="计算 2 3 2 2 4 3 10" xfId="7626"/>
    <cellStyle name="计算 2 3 2 2 4 3 11" xfId="7628"/>
    <cellStyle name="计算 2 3 2 2 4 3 2" xfId="7494"/>
    <cellStyle name="计算 2 3 2 2 4 3 3" xfId="7510"/>
    <cellStyle name="计算 2 3 2 2 4 3 4" xfId="7630"/>
    <cellStyle name="计算 2 3 2 2 4 3 5" xfId="2759"/>
    <cellStyle name="计算 2 3 2 2 4 3 6" xfId="3264"/>
    <cellStyle name="计算 2 3 2 2 4 3 7" xfId="7642"/>
    <cellStyle name="计算 2 3 2 2 4 3 8" xfId="7647"/>
    <cellStyle name="计算 2 3 2 2 4 3 9" xfId="7651"/>
    <cellStyle name="计算 2 3 2 2 4 4" xfId="7109"/>
    <cellStyle name="计算 2 3 2 2 4 4 10" xfId="7656"/>
    <cellStyle name="计算 2 3 2 2 4 4 11" xfId="7658"/>
    <cellStyle name="计算 2 3 2 2 4 4 2" xfId="6922"/>
    <cellStyle name="计算 2 3 2 2 4 4 3" xfId="4119"/>
    <cellStyle name="计算 2 3 2 2 4 4 4" xfId="6066"/>
    <cellStyle name="计算 2 3 2 2 4 4 5" xfId="6069"/>
    <cellStyle name="计算 2 3 2 2 4 4 6" xfId="5656"/>
    <cellStyle name="计算 2 3 2 2 4 4 7" xfId="6071"/>
    <cellStyle name="计算 2 3 2 2 4 4 8" xfId="7172"/>
    <cellStyle name="计算 2 3 2 2 4 4 9" xfId="4800"/>
    <cellStyle name="计算 2 3 2 2 4 5" xfId="7399"/>
    <cellStyle name="计算 2 3 2 2 4 5 10" xfId="7659"/>
    <cellStyle name="计算 2 3 2 2 4 5 11" xfId="15"/>
    <cellStyle name="计算 2 3 2 2 4 5 2" xfId="3855"/>
    <cellStyle name="计算 2 3 2 2 4 5 3" xfId="3330"/>
    <cellStyle name="计算 2 3 2 2 4 5 4" xfId="6080"/>
    <cellStyle name="计算 2 3 2 2 4 5 5" xfId="6082"/>
    <cellStyle name="计算 2 3 2 2 4 5 6" xfId="6084"/>
    <cellStyle name="计算 2 3 2 2 4 5 7" xfId="2083"/>
    <cellStyle name="计算 2 3 2 2 4 5 8" xfId="2818"/>
    <cellStyle name="计算 2 3 2 2 4 5 9" xfId="11001"/>
    <cellStyle name="计算 2 3 2 2 4 6" xfId="6892"/>
    <cellStyle name="计算 2 3 2 2 4 7" xfId="704"/>
    <cellStyle name="计算 2 3 2 2 4 8" xfId="6897"/>
    <cellStyle name="计算 2 3 2 2 4 9" xfId="6134"/>
    <cellStyle name="计算 2 3 2 2 5" xfId="1205"/>
    <cellStyle name="计算 2 3 2 2 5 10" xfId="5127"/>
    <cellStyle name="计算 2 3 2 2 5 11" xfId="1870"/>
    <cellStyle name="计算 2 3 2 2 5 12" xfId="1253"/>
    <cellStyle name="计算 2 3 2 2 5 13" xfId="6560"/>
    <cellStyle name="计算 2 3 2 2 5 14" xfId="5789"/>
    <cellStyle name="计算 2 3 2 2 5 15" xfId="4209"/>
    <cellStyle name="计算 2 3 2 2 5 2" xfId="5975"/>
    <cellStyle name="计算 2 3 2 2 5 2 10" xfId="2594"/>
    <cellStyle name="计算 2 3 2 2 5 2 11" xfId="1853"/>
    <cellStyle name="计算 2 3 2 2 5 2 2" xfId="7684"/>
    <cellStyle name="计算 2 3 2 2 5 2 3" xfId="4707"/>
    <cellStyle name="计算 2 3 2 2 5 2 4" xfId="1961"/>
    <cellStyle name="计算 2 3 2 2 5 2 5" xfId="413"/>
    <cellStyle name="计算 2 3 2 2 5 2 6" xfId="1162"/>
    <cellStyle name="计算 2 3 2 2 5 2 7" xfId="2709"/>
    <cellStyle name="计算 2 3 2 2 5 2 8" xfId="2524"/>
    <cellStyle name="计算 2 3 2 2 5 2 9" xfId="1883"/>
    <cellStyle name="计算 2 3 2 2 5 3" xfId="2331"/>
    <cellStyle name="计算 2 3 2 2 5 3 10" xfId="12225"/>
    <cellStyle name="计算 2 3 2 2 5 3 11" xfId="12794"/>
    <cellStyle name="计算 2 3 2 2 5 3 2" xfId="1225"/>
    <cellStyle name="计算 2 3 2 2 5 3 3" xfId="1522"/>
    <cellStyle name="计算 2 3 2 2 5 3 4" xfId="1338"/>
    <cellStyle name="计算 2 3 2 2 5 3 5" xfId="1024"/>
    <cellStyle name="计算 2 3 2 2 5 3 6" xfId="3366"/>
    <cellStyle name="计算 2 3 2 2 5 3 7" xfId="1022"/>
    <cellStyle name="计算 2 3 2 2 5 3 8" xfId="591"/>
    <cellStyle name="计算 2 3 2 2 5 3 9" xfId="5276"/>
    <cellStyle name="计算 2 3 2 2 5 4" xfId="3860"/>
    <cellStyle name="计算 2 3 2 2 5 4 10" xfId="2891"/>
    <cellStyle name="计算 2 3 2 2 5 4 11" xfId="2728"/>
    <cellStyle name="计算 2 3 2 2 5 4 2" xfId="4183"/>
    <cellStyle name="计算 2 3 2 2 5 4 3" xfId="6162"/>
    <cellStyle name="计算 2 3 2 2 5 4 4" xfId="9815"/>
    <cellStyle name="计算 2 3 2 2 5 4 5" xfId="972"/>
    <cellStyle name="计算 2 3 2 2 5 4 6" xfId="5374"/>
    <cellStyle name="计算 2 3 2 2 5 4 7" xfId="5377"/>
    <cellStyle name="计算 2 3 2 2 5 4 8" xfId="5384"/>
    <cellStyle name="计算 2 3 2 2 5 4 9" xfId="5387"/>
    <cellStyle name="计算 2 3 2 2 5 5" xfId="7692"/>
    <cellStyle name="计算 2 3 2 2 5 5 10" xfId="1850"/>
    <cellStyle name="计算 2 3 2 2 5 5 11" xfId="5399"/>
    <cellStyle name="计算 2 3 2 2 5 5 2" xfId="947"/>
    <cellStyle name="计算 2 3 2 2 5 5 3" xfId="2294"/>
    <cellStyle name="计算 2 3 2 2 5 5 4" xfId="5732"/>
    <cellStyle name="计算 2 3 2 2 5 5 5" xfId="489"/>
    <cellStyle name="计算 2 3 2 2 5 5 6" xfId="2099"/>
    <cellStyle name="计算 2 3 2 2 5 5 7" xfId="2414"/>
    <cellStyle name="计算 2 3 2 2 5 5 8" xfId="1779"/>
    <cellStyle name="计算 2 3 2 2 5 5 9" xfId="6341"/>
    <cellStyle name="计算 2 3 2 2 5 6" xfId="263"/>
    <cellStyle name="计算 2 3 2 2 5 7" xfId="778"/>
    <cellStyle name="计算 2 3 2 2 5 8" xfId="434"/>
    <cellStyle name="计算 2 3 2 2 5 9" xfId="563"/>
    <cellStyle name="计算 2 3 2 2 6" xfId="2682"/>
    <cellStyle name="计算 2 3 2 2 6 10" xfId="6925"/>
    <cellStyle name="计算 2 3 2 2 6 11" xfId="1898"/>
    <cellStyle name="计算 2 3 2 2 6 12" xfId="2061"/>
    <cellStyle name="计算 2 3 2 2 6 13" xfId="4205"/>
    <cellStyle name="计算 2 3 2 2 6 14" xfId="4216"/>
    <cellStyle name="计算 2 3 2 2 6 15" xfId="449"/>
    <cellStyle name="计算 2 3 2 2 6 2" xfId="13894"/>
    <cellStyle name="计算 2 3 2 2 6 2 10" xfId="1930"/>
    <cellStyle name="计算 2 3 2 2 6 2 11" xfId="7884"/>
    <cellStyle name="计算 2 3 2 2 6 2 2" xfId="1422"/>
    <cellStyle name="计算 2 3 2 2 6 2 3" xfId="3926"/>
    <cellStyle name="计算 2 3 2 2 6 2 4" xfId="5616"/>
    <cellStyle name="计算 2 3 2 2 6 2 5" xfId="1415"/>
    <cellStyle name="计算 2 3 2 2 6 2 6" xfId="12986"/>
    <cellStyle name="计算 2 3 2 2 6 2 7" xfId="5201"/>
    <cellStyle name="计算 2 3 2 2 6 2 8" xfId="1177"/>
    <cellStyle name="计算 2 3 2 2 6 2 9" xfId="1530"/>
    <cellStyle name="计算 2 3 2 2 6 3" xfId="14319"/>
    <cellStyle name="计算 2 3 2 2 6 3 10" xfId="13508"/>
    <cellStyle name="计算 2 3 2 2 6 3 11" xfId="891"/>
    <cellStyle name="计算 2 3 2 2 6 3 2" xfId="3597"/>
    <cellStyle name="计算 2 3 2 2 6 3 3" xfId="1007"/>
    <cellStyle name="计算 2 3 2 2 6 3 4" xfId="12949"/>
    <cellStyle name="计算 2 3 2 2 6 3 5" xfId="239"/>
    <cellStyle name="计算 2 3 2 2 6 3 6" xfId="826"/>
    <cellStyle name="计算 2 3 2 2 6 3 7" xfId="12304"/>
    <cellStyle name="计算 2 3 2 2 6 3 8" xfId="7322"/>
    <cellStyle name="计算 2 3 2 2 6 3 9" xfId="7326"/>
    <cellStyle name="计算 2 3 2 2 6 4" xfId="14553"/>
    <cellStyle name="计算 2 3 2 2 6 4 10" xfId="6542"/>
    <cellStyle name="计算 2 3 2 2 6 4 11" xfId="3416"/>
    <cellStyle name="计算 2 3 2 2 6 4 2" xfId="3436"/>
    <cellStyle name="计算 2 3 2 2 6 4 3" xfId="4256"/>
    <cellStyle name="计算 2 3 2 2 6 4 4" xfId="2350"/>
    <cellStyle name="计算 2 3 2 2 6 4 5" xfId="90"/>
    <cellStyle name="计算 2 3 2 2 6 4 6" xfId="2521"/>
    <cellStyle name="计算 2 3 2 2 6 4 7" xfId="3495"/>
    <cellStyle name="计算 2 3 2 2 6 4 8" xfId="11503"/>
    <cellStyle name="计算 2 3 2 2 6 4 9" xfId="11515"/>
    <cellStyle name="计算 2 3 2 2 6 5" xfId="3660"/>
    <cellStyle name="计算 2 3 2 2 6 5 10" xfId="2769"/>
    <cellStyle name="计算 2 3 2 2 6 5 11" xfId="3977"/>
    <cellStyle name="计算 2 3 2 2 6 5 2" xfId="1956"/>
    <cellStyle name="计算 2 3 2 2 6 5 3" xfId="300"/>
    <cellStyle name="计算 2 3 2 2 6 5 4" xfId="2914"/>
    <cellStyle name="计算 2 3 2 2 6 5 5" xfId="2928"/>
    <cellStyle name="计算 2 3 2 2 6 5 6" xfId="5644"/>
    <cellStyle name="计算 2 3 2 2 6 5 7" xfId="7393"/>
    <cellStyle name="计算 2 3 2 2 6 5 8" xfId="7398"/>
    <cellStyle name="计算 2 3 2 2 6 5 9" xfId="7711"/>
    <cellStyle name="计算 2 3 2 2 6 6" xfId="6927"/>
    <cellStyle name="计算 2 3 2 2 6 7" xfId="11795"/>
    <cellStyle name="计算 2 3 2 2 6 8" xfId="5541"/>
    <cellStyle name="计算 2 3 2 2 6 9" xfId="6934"/>
    <cellStyle name="计算 2 3 2 2 7" xfId="5653"/>
    <cellStyle name="计算 2 3 2 2 7 10" xfId="8784"/>
    <cellStyle name="计算 2 3 2 2 7 11" xfId="8939"/>
    <cellStyle name="计算 2 3 2 2 7 12" xfId="9823"/>
    <cellStyle name="计算 2 3 2 2 7 13" xfId="13009"/>
    <cellStyle name="计算 2 3 2 2 7 14" xfId="13024"/>
    <cellStyle name="计算 2 3 2 2 7 15" xfId="103"/>
    <cellStyle name="计算 2 3 2 2 7 2" xfId="4980"/>
    <cellStyle name="计算 2 3 2 2 7 2 10" xfId="5663"/>
    <cellStyle name="计算 2 3 2 2 7 2 11" xfId="5666"/>
    <cellStyle name="计算 2 3 2 2 7 2 2" xfId="7665"/>
    <cellStyle name="计算 2 3 2 2 7 2 3" xfId="3750"/>
    <cellStyle name="计算 2 3 2 2 7 2 4" xfId="7672"/>
    <cellStyle name="计算 2 3 2 2 7 2 5" xfId="1500"/>
    <cellStyle name="计算 2 3 2 2 7 2 6" xfId="3953"/>
    <cellStyle name="计算 2 3 2 2 7 2 7" xfId="1018"/>
    <cellStyle name="计算 2 3 2 2 7 2 8" xfId="1332"/>
    <cellStyle name="计算 2 3 2 2 7 2 9" xfId="5097"/>
    <cellStyle name="计算 2 3 2 2 7 3" xfId="5072"/>
    <cellStyle name="计算 2 3 2 2 7 3 10" xfId="1702"/>
    <cellStyle name="计算 2 3 2 2 7 3 11" xfId="2055"/>
    <cellStyle name="计算 2 3 2 2 7 3 2" xfId="6674"/>
    <cellStyle name="计算 2 3 2 2 7 3 3" xfId="7443"/>
    <cellStyle name="计算 2 3 2 2 7 3 4" xfId="6248"/>
    <cellStyle name="计算 2 3 2 2 7 3 5" xfId="2828"/>
    <cellStyle name="计算 2 3 2 2 7 3 6" xfId="9760"/>
    <cellStyle name="计算 2 3 2 2 7 3 7" xfId="6942"/>
    <cellStyle name="计算 2 3 2 2 7 3 8" xfId="6938"/>
    <cellStyle name="计算 2 3 2 2 7 3 9" xfId="11578"/>
    <cellStyle name="计算 2 3 2 2 7 4" xfId="4580"/>
    <cellStyle name="计算 2 3 2 2 7 4 10" xfId="5711"/>
    <cellStyle name="计算 2 3 2 2 7 4 11" xfId="5720"/>
    <cellStyle name="计算 2 3 2 2 7 4 2" xfId="2172"/>
    <cellStyle name="计算 2 3 2 2 7 4 3" xfId="2619"/>
    <cellStyle name="计算 2 3 2 2 7 4 4" xfId="9775"/>
    <cellStyle name="计算 2 3 2 2 7 4 5" xfId="143"/>
    <cellStyle name="计算 2 3 2 2 7 4 6" xfId="5104"/>
    <cellStyle name="计算 2 3 2 2 7 4 7" xfId="9431"/>
    <cellStyle name="计算 2 3 2 2 7 4 8" xfId="3523"/>
    <cellStyle name="计算 2 3 2 2 7 4 9" xfId="2535"/>
    <cellStyle name="计算 2 3 2 2 7 5" xfId="2659"/>
    <cellStyle name="计算 2 3 2 2 7 5 10" xfId="1542"/>
    <cellStyle name="计算 2 3 2 2 7 5 11" xfId="2112"/>
    <cellStyle name="计算 2 3 2 2 7 5 2" xfId="1056"/>
    <cellStyle name="计算 2 3 2 2 7 5 3" xfId="4491"/>
    <cellStyle name="计算 2 3 2 2 7 5 4" xfId="5114"/>
    <cellStyle name="计算 2 3 2 2 7 5 5" xfId="520"/>
    <cellStyle name="计算 2 3 2 2 7 5 6" xfId="731"/>
    <cellStyle name="计算 2 3 2 2 7 5 7" xfId="7724"/>
    <cellStyle name="计算 2 3 2 2 7 5 8" xfId="358"/>
    <cellStyle name="计算 2 3 2 2 7 5 9" xfId="3626"/>
    <cellStyle name="计算 2 3 2 2 7 6" xfId="1950"/>
    <cellStyle name="计算 2 3 2 2 7 7" xfId="7735"/>
    <cellStyle name="计算 2 3 2 2 7 8" xfId="7737"/>
    <cellStyle name="计算 2 3 2 2 7 9" xfId="7739"/>
    <cellStyle name="计算 2 3 2 2 8" xfId="5726"/>
    <cellStyle name="计算 2 3 2 2 8 10" xfId="2440"/>
    <cellStyle name="计算 2 3 2 2 8 11" xfId="2743"/>
    <cellStyle name="计算 2 3 2 2 8 2" xfId="3274"/>
    <cellStyle name="计算 2 3 2 2 8 3" xfId="12111"/>
    <cellStyle name="计算 2 3 2 2 8 4" xfId="6100"/>
    <cellStyle name="计算 2 3 2 2 8 5" xfId="5776"/>
    <cellStyle name="计算 2 3 2 2 8 6" xfId="5801"/>
    <cellStyle name="计算 2 3 2 2 8 7" xfId="5810"/>
    <cellStyle name="计算 2 3 2 2 8 8" xfId="3446"/>
    <cellStyle name="计算 2 3 2 2 8 9" xfId="5814"/>
    <cellStyle name="计算 2 3 2 2 9" xfId="5820"/>
    <cellStyle name="计算 2 3 2 2 9 10" xfId="4064"/>
    <cellStyle name="计算 2 3 2 2 9 11" xfId="5839"/>
    <cellStyle name="计算 2 3 2 2 9 2" xfId="2719"/>
    <cellStyle name="计算 2 3 2 2 9 3" xfId="905"/>
    <cellStyle name="计算 2 3 2 2 9 4" xfId="2592"/>
    <cellStyle name="计算 2 3 2 2 9 5" xfId="7502"/>
    <cellStyle name="计算 2 3 2 2 9 6" xfId="3208"/>
    <cellStyle name="计算 2 3 2 2 9 7" xfId="1116"/>
    <cellStyle name="计算 2 3 2 2 9 8" xfId="1675"/>
    <cellStyle name="计算 2 3 2 2 9 9" xfId="13113"/>
    <cellStyle name="计算 2 3 2 20" xfId="2738"/>
    <cellStyle name="计算 2 3 2 21" xfId="2310"/>
    <cellStyle name="计算 2 3 2 22" xfId="1639"/>
    <cellStyle name="计算 2 3 2 3" xfId="11251"/>
    <cellStyle name="计算 2 3 2 3 10" xfId="10385"/>
    <cellStyle name="计算 2 3 2 3 11" xfId="10332"/>
    <cellStyle name="计算 2 3 2 3 12" xfId="11948"/>
    <cellStyle name="计算 2 3 2 3 13" xfId="12257"/>
    <cellStyle name="计算 2 3 2 3 14" xfId="96"/>
    <cellStyle name="计算 2 3 2 3 15" xfId="2669"/>
    <cellStyle name="计算 2 3 2 3 2" xfId="5351"/>
    <cellStyle name="计算 2 3 2 3 2 10" xfId="7761"/>
    <cellStyle name="计算 2 3 2 3 2 11" xfId="7762"/>
    <cellStyle name="计算 2 3 2 3 2 2" xfId="7763"/>
    <cellStyle name="计算 2 3 2 3 2 3" xfId="7765"/>
    <cellStyle name="计算 2 3 2 3 2 4" xfId="7685"/>
    <cellStyle name="计算 2 3 2 3 2 5" xfId="2164"/>
    <cellStyle name="计算 2 3 2 3 2 6" xfId="7292"/>
    <cellStyle name="计算 2 3 2 3 2 7" xfId="383"/>
    <cellStyle name="计算 2 3 2 3 2 8" xfId="10477"/>
    <cellStyle name="计算 2 3 2 3 2 9" xfId="10487"/>
    <cellStyle name="计算 2 3 2 3 3" xfId="6868"/>
    <cellStyle name="计算 2 3 2 3 3 10" xfId="3057"/>
    <cellStyle name="计算 2 3 2 3 3 11" xfId="2366"/>
    <cellStyle name="计算 2 3 2 3 3 2" xfId="7770"/>
    <cellStyle name="计算 2 3 2 3 3 3" xfId="11290"/>
    <cellStyle name="计算 2 3 2 3 3 4" xfId="3095"/>
    <cellStyle name="计算 2 3 2 3 3 5" xfId="3904"/>
    <cellStyle name="计算 2 3 2 3 3 6" xfId="12397"/>
    <cellStyle name="计算 2 3 2 3 3 7" xfId="12406"/>
    <cellStyle name="计算 2 3 2 3 3 8" xfId="12418"/>
    <cellStyle name="计算 2 3 2 3 3 9" xfId="6211"/>
    <cellStyle name="计算 2 3 2 3 4" xfId="7774"/>
    <cellStyle name="计算 2 3 2 3 4 10" xfId="7775"/>
    <cellStyle name="计算 2 3 2 3 4 11" xfId="7779"/>
    <cellStyle name="计算 2 3 2 3 4 2" xfId="992"/>
    <cellStyle name="计算 2 3 2 3 4 3" xfId="11878"/>
    <cellStyle name="计算 2 3 2 3 4 4" xfId="2118"/>
    <cellStyle name="计算 2 3 2 3 4 5" xfId="2228"/>
    <cellStyle name="计算 2 3 2 3 4 6" xfId="12746"/>
    <cellStyle name="计算 2 3 2 3 4 7" xfId="2328"/>
    <cellStyle name="计算 2 3 2 3 4 8" xfId="4361"/>
    <cellStyle name="计算 2 3 2 3 4 9" xfId="4367"/>
    <cellStyle name="计算 2 3 2 3 5" xfId="6018"/>
    <cellStyle name="计算 2 3 2 3 5 10" xfId="4919"/>
    <cellStyle name="计算 2 3 2 3 5 11" xfId="4920"/>
    <cellStyle name="计算 2 3 2 3 5 2" xfId="11461"/>
    <cellStyle name="计算 2 3 2 3 5 3" xfId="14387"/>
    <cellStyle name="计算 2 3 2 3 5 4" xfId="2673"/>
    <cellStyle name="计算 2 3 2 3 5 5" xfId="14602"/>
    <cellStyle name="计算 2 3 2 3 5 6" xfId="12699"/>
    <cellStyle name="计算 2 3 2 3 5 7" xfId="12687"/>
    <cellStyle name="计算 2 3 2 3 5 8" xfId="13950"/>
    <cellStyle name="计算 2 3 2 3 5 9" xfId="6196"/>
    <cellStyle name="计算 2 3 2 3 6" xfId="4304"/>
    <cellStyle name="计算 2 3 2 3 7" xfId="4312"/>
    <cellStyle name="计算 2 3 2 3 8" xfId="6023"/>
    <cellStyle name="计算 2 3 2 3 9" xfId="5312"/>
    <cellStyle name="计算 2 3 2 4" xfId="11254"/>
    <cellStyle name="计算 2 3 2 4 10" xfId="4390"/>
    <cellStyle name="计算 2 3 2 4 11" xfId="3639"/>
    <cellStyle name="计算 2 3 2 4 12" xfId="2379"/>
    <cellStyle name="计算 2 3 2 4 13" xfId="3880"/>
    <cellStyle name="计算 2 3 2 4 14" xfId="3883"/>
    <cellStyle name="计算 2 3 2 4 15" xfId="2375"/>
    <cellStyle name="计算 2 3 2 4 2" xfId="2263"/>
    <cellStyle name="计算 2 3 2 4 2 10" xfId="7790"/>
    <cellStyle name="计算 2 3 2 4 2 11" xfId="7796"/>
    <cellStyle name="计算 2 3 2 4 2 2" xfId="7798"/>
    <cellStyle name="计算 2 3 2 4 2 3" xfId="11388"/>
    <cellStyle name="计算 2 3 2 4 2 4" xfId="2032"/>
    <cellStyle name="计算 2 3 2 4 2 5" xfId="4730"/>
    <cellStyle name="计算 2 3 2 4 2 6" xfId="7803"/>
    <cellStyle name="计算 2 3 2 4 2 7" xfId="1999"/>
    <cellStyle name="计算 2 3 2 4 2 8" xfId="13385"/>
    <cellStyle name="计算 2 3 2 4 2 9" xfId="5871"/>
    <cellStyle name="计算 2 3 2 4 3" xfId="3595"/>
    <cellStyle name="计算 2 3 2 4 3 10" xfId="1183"/>
    <cellStyle name="计算 2 3 2 4 3 11" xfId="418"/>
    <cellStyle name="计算 2 3 2 4 3 2" xfId="7820"/>
    <cellStyle name="计算 2 3 2 4 3 3" xfId="11402"/>
    <cellStyle name="计算 2 3 2 4 3 4" xfId="7702"/>
    <cellStyle name="计算 2 3 2 4 3 5" xfId="7704"/>
    <cellStyle name="计算 2 3 2 4 3 6" xfId="7821"/>
    <cellStyle name="计算 2 3 2 4 3 7" xfId="6282"/>
    <cellStyle name="计算 2 3 2 4 3 8" xfId="7826"/>
    <cellStyle name="计算 2 3 2 4 3 9" xfId="7830"/>
    <cellStyle name="计算 2 3 2 4 4" xfId="3152"/>
    <cellStyle name="计算 2 3 2 4 4 10" xfId="7835"/>
    <cellStyle name="计算 2 3 2 4 4 11" xfId="7839"/>
    <cellStyle name="计算 2 3 2 4 4 2" xfId="11405"/>
    <cellStyle name="计算 2 3 2 4 4 3" xfId="11412"/>
    <cellStyle name="计算 2 3 2 4 4 4" xfId="3444"/>
    <cellStyle name="计算 2 3 2 4 4 5" xfId="5812"/>
    <cellStyle name="计算 2 3 2 4 4 6" xfId="2589"/>
    <cellStyle name="计算 2 3 2 4 4 7" xfId="13871"/>
    <cellStyle name="计算 2 3 2 4 4 8" xfId="6574"/>
    <cellStyle name="计算 2 3 2 4 4 9" xfId="6228"/>
    <cellStyle name="计算 2 3 2 4 5" xfId="70"/>
    <cellStyle name="计算 2 3 2 4 5 10" xfId="708"/>
    <cellStyle name="计算 2 3 2 4 5 11" xfId="534"/>
    <cellStyle name="计算 2 3 2 4 5 2" xfId="3216"/>
    <cellStyle name="计算 2 3 2 4 5 3" xfId="7782"/>
    <cellStyle name="计算 2 3 2 4 5 4" xfId="7705"/>
    <cellStyle name="计算 2 3 2 4 5 5" xfId="2041"/>
    <cellStyle name="计算 2 3 2 4 5 6" xfId="13943"/>
    <cellStyle name="计算 2 3 2 4 5 7" xfId="13882"/>
    <cellStyle name="计算 2 3 2 4 5 8" xfId="13974"/>
    <cellStyle name="计算 2 3 2 4 5 9" xfId="14351"/>
    <cellStyle name="计算 2 3 2 4 6" xfId="6025"/>
    <cellStyle name="计算 2 3 2 4 7" xfId="7415"/>
    <cellStyle name="计算 2 3 2 4 8" xfId="7433"/>
    <cellStyle name="计算 2 3 2 4 9" xfId="7447"/>
    <cellStyle name="计算 2 3 2 5" xfId="11271"/>
    <cellStyle name="计算 2 3 2 5 10" xfId="11375"/>
    <cellStyle name="计算 2 3 2 5 11" xfId="11379"/>
    <cellStyle name="计算 2 3 2 5 12" xfId="5411"/>
    <cellStyle name="计算 2 3 2 5 13" xfId="7845"/>
    <cellStyle name="计算 2 3 2 5 14" xfId="7846"/>
    <cellStyle name="计算 2 3 2 5 15" xfId="7318"/>
    <cellStyle name="计算 2 3 2 5 2" xfId="339"/>
    <cellStyle name="计算 2 3 2 5 2 10" xfId="14686"/>
    <cellStyle name="计算 2 3 2 5 2 11" xfId="2456"/>
    <cellStyle name="计算 2 3 2 5 2 2" xfId="11237"/>
    <cellStyle name="计算 2 3 2 5 2 3" xfId="7847"/>
    <cellStyle name="计算 2 3 2 5 2 4" xfId="1188"/>
    <cellStyle name="计算 2 3 2 5 2 5" xfId="3748"/>
    <cellStyle name="计算 2 3 2 5 2 6" xfId="2233"/>
    <cellStyle name="计算 2 3 2 5 2 7" xfId="273"/>
    <cellStyle name="计算 2 3 2 5 2 8" xfId="2433"/>
    <cellStyle name="计算 2 3 2 5 2 9" xfId="7851"/>
    <cellStyle name="计算 2 3 2 5 3" xfId="4156"/>
    <cellStyle name="计算 2 3 2 5 3 10" xfId="7855"/>
    <cellStyle name="计算 2 3 2 5 3 11" xfId="7859"/>
    <cellStyle name="计算 2 3 2 5 3 2" xfId="2148"/>
    <cellStyle name="计算 2 3 2 5 3 3" xfId="13465"/>
    <cellStyle name="计算 2 3 2 5 3 4" xfId="13478"/>
    <cellStyle name="计算 2 3 2 5 3 5" xfId="7713"/>
    <cellStyle name="计算 2 3 2 5 3 6" xfId="7863"/>
    <cellStyle name="计算 2 3 2 5 3 7" xfId="7864"/>
    <cellStyle name="计算 2 3 2 5 3 8" xfId="7865"/>
    <cellStyle name="计算 2 3 2 5 3 9" xfId="7866"/>
    <cellStyle name="计算 2 3 2 5 4" xfId="4459"/>
    <cellStyle name="计算 2 3 2 5 4 10" xfId="8439"/>
    <cellStyle name="计算 2 3 2 5 4 11" xfId="7869"/>
    <cellStyle name="计算 2 3 2 5 4 2" xfId="8501"/>
    <cellStyle name="计算 2 3 2 5 4 3" xfId="8521"/>
    <cellStyle name="计算 2 3 2 5 4 4" xfId="8526"/>
    <cellStyle name="计算 2 3 2 5 4 5" xfId="2496"/>
    <cellStyle name="计算 2 3 2 5 4 6" xfId="8536"/>
    <cellStyle name="计算 2 3 2 5 4 7" xfId="8539"/>
    <cellStyle name="计算 2 3 2 5 4 8" xfId="742"/>
    <cellStyle name="计算 2 3 2 5 4 9" xfId="10040"/>
    <cellStyle name="计算 2 3 2 5 5" xfId="4462"/>
    <cellStyle name="计算 2 3 2 5 5 10" xfId="6984"/>
    <cellStyle name="计算 2 3 2 5 5 11" xfId="2245"/>
    <cellStyle name="计算 2 3 2 5 5 2" xfId="10342"/>
    <cellStyle name="计算 2 3 2 5 5 3" xfId="9109"/>
    <cellStyle name="计算 2 3 2 5 5 4" xfId="7715"/>
    <cellStyle name="计算 2 3 2 5 5 5" xfId="6270"/>
    <cellStyle name="计算 2 3 2 5 5 6" xfId="2023"/>
    <cellStyle name="计算 2 3 2 5 5 7" xfId="5221"/>
    <cellStyle name="计算 2 3 2 5 5 8" xfId="6272"/>
    <cellStyle name="计算 2 3 2 5 5 9" xfId="13364"/>
    <cellStyle name="计算 2 3 2 5 6" xfId="4086"/>
    <cellStyle name="计算 2 3 2 5 7" xfId="7463"/>
    <cellStyle name="计算 2 3 2 5 8" xfId="7469"/>
    <cellStyle name="计算 2 3 2 5 9" xfId="5706"/>
    <cellStyle name="计算 2 3 2 6" xfId="11284"/>
    <cellStyle name="计算 2 3 2 6 10" xfId="2457"/>
    <cellStyle name="计算 2 3 2 6 11" xfId="871"/>
    <cellStyle name="计算 2 3 2 6 12" xfId="2811"/>
    <cellStyle name="计算 2 3 2 6 13" xfId="13429"/>
    <cellStyle name="计算 2 3 2 6 14" xfId="11199"/>
    <cellStyle name="计算 2 3 2 6 15" xfId="7333"/>
    <cellStyle name="计算 2 3 2 6 2" xfId="7873"/>
    <cellStyle name="计算 2 3 2 6 2 10" xfId="7878"/>
    <cellStyle name="计算 2 3 2 6 2 11" xfId="7879"/>
    <cellStyle name="计算 2 3 2 6 2 2" xfId="8450"/>
    <cellStyle name="计算 2 3 2 6 2 3" xfId="13165"/>
    <cellStyle name="计算 2 3 2 6 2 4" xfId="8461"/>
    <cellStyle name="计算 2 3 2 6 2 5" xfId="8470"/>
    <cellStyle name="计算 2 3 2 6 2 6" xfId="12932"/>
    <cellStyle name="计算 2 3 2 6 2 7" xfId="13110"/>
    <cellStyle name="计算 2 3 2 6 2 8" xfId="12939"/>
    <cellStyle name="计算 2 3 2 6 2 9" xfId="7880"/>
    <cellStyle name="计算 2 3 2 6 3" xfId="7337"/>
    <cellStyle name="计算 2 3 2 6 3 10" xfId="3669"/>
    <cellStyle name="计算 2 3 2 6 3 11" xfId="4698"/>
    <cellStyle name="计算 2 3 2 6 3 2" xfId="402"/>
    <cellStyle name="计算 2 3 2 6 3 3" xfId="3067"/>
    <cellStyle name="计算 2 3 2 6 3 4" xfId="4630"/>
    <cellStyle name="计算 2 3 2 6 3 5" xfId="7885"/>
    <cellStyle name="计算 2 3 2 6 3 6" xfId="7886"/>
    <cellStyle name="计算 2 3 2 6 3 7" xfId="3568"/>
    <cellStyle name="计算 2 3 2 6 3 8" xfId="7887"/>
    <cellStyle name="计算 2 3 2 6 3 9" xfId="7888"/>
    <cellStyle name="计算 2 3 2 6 4" xfId="7338"/>
    <cellStyle name="计算 2 3 2 6 4 10" xfId="2820"/>
    <cellStyle name="计算 2 3 2 6 4 11" xfId="2568"/>
    <cellStyle name="计算 2 3 2 6 4 2" xfId="2588"/>
    <cellStyle name="计算 2 3 2 6 4 3" xfId="1688"/>
    <cellStyle name="计算 2 3 2 6 4 4" xfId="5558"/>
    <cellStyle name="计算 2 3 2 6 4 5" xfId="2443"/>
    <cellStyle name="计算 2 3 2 6 4 6" xfId="4693"/>
    <cellStyle name="计算 2 3 2 6 4 7" xfId="495"/>
    <cellStyle name="计算 2 3 2 6 4 8" xfId="557"/>
    <cellStyle name="计算 2 3 2 6 4 9" xfId="737"/>
    <cellStyle name="计算 2 3 2 6 5" xfId="7889"/>
    <cellStyle name="计算 2 3 2 6 5 10" xfId="7890"/>
    <cellStyle name="计算 2 3 2 6 5 11" xfId="3476"/>
    <cellStyle name="计算 2 3 2 6 5 2" xfId="1715"/>
    <cellStyle name="计算 2 3 2 6 5 3" xfId="3011"/>
    <cellStyle name="计算 2 3 2 6 5 4" xfId="7891"/>
    <cellStyle name="计算 2 3 2 6 5 5" xfId="7892"/>
    <cellStyle name="计算 2 3 2 6 5 6" xfId="7893"/>
    <cellStyle name="计算 2 3 2 6 5 7" xfId="7894"/>
    <cellStyle name="计算 2 3 2 6 5 8" xfId="7895"/>
    <cellStyle name="计算 2 3 2 6 5 9" xfId="7896"/>
    <cellStyle name="计算 2 3 2 6 6" xfId="3506"/>
    <cellStyle name="计算 2 3 2 6 7" xfId="12402"/>
    <cellStyle name="计算 2 3 2 6 8" xfId="12615"/>
    <cellStyle name="计算 2 3 2 6 9" xfId="12072"/>
    <cellStyle name="计算 2 3 2 7" xfId="6151"/>
    <cellStyle name="计算 2 3 2 7 10" xfId="1828"/>
    <cellStyle name="计算 2 3 2 7 11" xfId="7556"/>
    <cellStyle name="计算 2 3 2 7 12" xfId="7564"/>
    <cellStyle name="计算 2 3 2 7 13" xfId="8558"/>
    <cellStyle name="计算 2 3 2 7 14" xfId="8562"/>
    <cellStyle name="计算 2 3 2 7 15" xfId="5172"/>
    <cellStyle name="计算 2 3 2 7 2" xfId="1856"/>
    <cellStyle name="计算 2 3 2 7 2 10" xfId="7897"/>
    <cellStyle name="计算 2 3 2 7 2 11" xfId="7898"/>
    <cellStyle name="计算 2 3 2 7 2 2" xfId="7568"/>
    <cellStyle name="计算 2 3 2 7 2 3" xfId="8559"/>
    <cellStyle name="计算 2 3 2 7 2 4" xfId="3185"/>
    <cellStyle name="计算 2 3 2 7 2 5" xfId="3608"/>
    <cellStyle name="计算 2 3 2 7 2 6" xfId="7899"/>
    <cellStyle name="计算 2 3 2 7 2 7" xfId="7901"/>
    <cellStyle name="计算 2 3 2 7 2 8" xfId="11717"/>
    <cellStyle name="计算 2 3 2 7 2 9" xfId="7907"/>
    <cellStyle name="计算 2 3 2 7 3" xfId="3759"/>
    <cellStyle name="计算 2 3 2 7 3 10" xfId="2033"/>
    <cellStyle name="计算 2 3 2 7 3 11" xfId="3405"/>
    <cellStyle name="计算 2 3 2 7 3 2" xfId="7908"/>
    <cellStyle name="计算 2 3 2 7 3 3" xfId="7909"/>
    <cellStyle name="计算 2 3 2 7 3 4" xfId="4782"/>
    <cellStyle name="计算 2 3 2 7 3 5" xfId="5206"/>
    <cellStyle name="计算 2 3 2 7 3 6" xfId="7910"/>
    <cellStyle name="计算 2 3 2 7 3 7" xfId="635"/>
    <cellStyle name="计算 2 3 2 7 3 8" xfId="5136"/>
    <cellStyle name="计算 2 3 2 7 3 9" xfId="7911"/>
    <cellStyle name="计算 2 3 2 7 4" xfId="7912"/>
    <cellStyle name="计算 2 3 2 7 4 10" xfId="199"/>
    <cellStyle name="计算 2 3 2 7 4 11" xfId="7913"/>
    <cellStyle name="计算 2 3 2 7 4 2" xfId="7914"/>
    <cellStyle name="计算 2 3 2 7 4 3" xfId="7915"/>
    <cellStyle name="计算 2 3 2 7 4 4" xfId="7916"/>
    <cellStyle name="计算 2 3 2 7 4 5" xfId="7917"/>
    <cellStyle name="计算 2 3 2 7 4 6" xfId="7918"/>
    <cellStyle name="计算 2 3 2 7 4 7" xfId="7919"/>
    <cellStyle name="计算 2 3 2 7 4 8" xfId="7920"/>
    <cellStyle name="计算 2 3 2 7 4 9" xfId="7921"/>
    <cellStyle name="计算 2 3 2 7 5" xfId="7922"/>
    <cellStyle name="计算 2 3 2 7 5 10" xfId="442"/>
    <cellStyle name="计算 2 3 2 7 5 11" xfId="13274"/>
    <cellStyle name="计算 2 3 2 7 5 2" xfId="11624"/>
    <cellStyle name="计算 2 3 2 7 5 3" xfId="1744"/>
    <cellStyle name="计算 2 3 2 7 5 4" xfId="7923"/>
    <cellStyle name="计算 2 3 2 7 5 5" xfId="7924"/>
    <cellStyle name="计算 2 3 2 7 5 6" xfId="7925"/>
    <cellStyle name="计算 2 3 2 7 5 7" xfId="7926"/>
    <cellStyle name="计算 2 3 2 7 5 8" xfId="7927"/>
    <cellStyle name="计算 2 3 2 7 5 9" xfId="7928"/>
    <cellStyle name="计算 2 3 2 7 6" xfId="7929"/>
    <cellStyle name="计算 2 3 2 7 7" xfId="7517"/>
    <cellStyle name="计算 2 3 2 7 8" xfId="7523"/>
    <cellStyle name="计算 2 3 2 7 9" xfId="7529"/>
    <cellStyle name="计算 2 3 2 8" xfId="11902"/>
    <cellStyle name="计算 2 3 2 8 10" xfId="7663"/>
    <cellStyle name="计算 2 3 2 8 11" xfId="3475"/>
    <cellStyle name="计算 2 3 2 8 12" xfId="1959"/>
    <cellStyle name="计算 2 3 2 8 13" xfId="3943"/>
    <cellStyle name="计算 2 3 2 8 14" xfId="7932"/>
    <cellStyle name="计算 2 3 2 8 15" xfId="7936"/>
    <cellStyle name="计算 2 3 2 8 2" xfId="6516"/>
    <cellStyle name="计算 2 3 2 8 2 10" xfId="24"/>
    <cellStyle name="计算 2 3 2 8 2 11" xfId="6405"/>
    <cellStyle name="计算 2 3 2 8 2 2" xfId="11123"/>
    <cellStyle name="计算 2 3 2 8 2 3" xfId="7938"/>
    <cellStyle name="计算 2 3 2 8 2 4" xfId="7941"/>
    <cellStyle name="计算 2 3 2 8 2 5" xfId="7943"/>
    <cellStyle name="计算 2 3 2 8 2 6" xfId="7945"/>
    <cellStyle name="计算 2 3 2 8 2 7" xfId="7947"/>
    <cellStyle name="计算 2 3 2 8 2 8" xfId="2221"/>
    <cellStyle name="计算 2 3 2 8 2 9" xfId="2321"/>
    <cellStyle name="计算 2 3 2 8 3" xfId="6888"/>
    <cellStyle name="计算 2 3 2 8 3 10" xfId="7949"/>
    <cellStyle name="计算 2 3 2 8 3 11" xfId="7951"/>
    <cellStyle name="计算 2 3 2 8 3 2" xfId="8344"/>
    <cellStyle name="计算 2 3 2 8 3 3" xfId="10972"/>
    <cellStyle name="计算 2 3 2 8 3 4" xfId="7954"/>
    <cellStyle name="计算 2 3 2 8 3 5" xfId="13018"/>
    <cellStyle name="计算 2 3 2 8 3 6" xfId="13257"/>
    <cellStyle name="计算 2 3 2 8 3 7" xfId="7958"/>
    <cellStyle name="计算 2 3 2 8 3 8" xfId="7960"/>
    <cellStyle name="计算 2 3 2 8 3 9" xfId="7962"/>
    <cellStyle name="计算 2 3 2 8 4" xfId="4004"/>
    <cellStyle name="计算 2 3 2 8 4 10" xfId="3146"/>
    <cellStyle name="计算 2 3 2 8 4 11" xfId="1505"/>
    <cellStyle name="计算 2 3 2 8 4 2" xfId="2386"/>
    <cellStyle name="计算 2 3 2 8 4 3" xfId="1260"/>
    <cellStyle name="计算 2 3 2 8 4 4" xfId="7978"/>
    <cellStyle name="计算 2 3 2 8 4 5" xfId="7981"/>
    <cellStyle name="计算 2 3 2 8 4 6" xfId="7984"/>
    <cellStyle name="计算 2 3 2 8 4 7" xfId="7986"/>
    <cellStyle name="计算 2 3 2 8 4 8" xfId="7991"/>
    <cellStyle name="计算 2 3 2 8 4 9" xfId="7997"/>
    <cellStyle name="计算 2 3 2 8 5" xfId="6646"/>
    <cellStyle name="计算 2 3 2 8 5 10" xfId="8001"/>
    <cellStyle name="计算 2 3 2 8 5 11" xfId="12594"/>
    <cellStyle name="计算 2 3 2 8 5 2" xfId="3560"/>
    <cellStyle name="计算 2 3 2 8 5 3" xfId="3112"/>
    <cellStyle name="计算 2 3 2 8 5 4" xfId="8003"/>
    <cellStyle name="计算 2 3 2 8 5 5" xfId="8005"/>
    <cellStyle name="计算 2 3 2 8 5 6" xfId="8008"/>
    <cellStyle name="计算 2 3 2 8 5 7" xfId="8014"/>
    <cellStyle name="计算 2 3 2 8 5 8" xfId="8016"/>
    <cellStyle name="计算 2 3 2 8 5 9" xfId="8021"/>
    <cellStyle name="计算 2 3 2 8 6" xfId="1781"/>
    <cellStyle name="计算 2 3 2 8 7" xfId="2208"/>
    <cellStyle name="计算 2 3 2 8 8" xfId="8023"/>
    <cellStyle name="计算 2 3 2 8 9" xfId="8026"/>
    <cellStyle name="计算 2 3 2 9" xfId="11912"/>
    <cellStyle name="计算 2 3 2 9 10" xfId="8029"/>
    <cellStyle name="计算 2 3 2 9 11" xfId="8030"/>
    <cellStyle name="计算 2 3 2 9 2" xfId="1470"/>
    <cellStyle name="计算 2 3 2 9 3" xfId="1237"/>
    <cellStyle name="计算 2 3 2 9 4" xfId="3180"/>
    <cellStyle name="计算 2 3 2 9 5" xfId="4472"/>
    <cellStyle name="计算 2 3 2 9 6" xfId="3193"/>
    <cellStyle name="计算 2 3 2 9 7" xfId="2652"/>
    <cellStyle name="计算 2 3 2 9 8" xfId="8031"/>
    <cellStyle name="计算 2 3 2 9 9" xfId="8035"/>
    <cellStyle name="计算 2 3 3" xfId="8039"/>
    <cellStyle name="计算 2 3 3 10" xfId="7773"/>
    <cellStyle name="计算 2 3 3 11" xfId="13986"/>
    <cellStyle name="计算 2 3 3 2" xfId="11293"/>
    <cellStyle name="计算 2 3 3 3" xfId="11298"/>
    <cellStyle name="计算 2 3 3 4" xfId="9075"/>
    <cellStyle name="计算 2 3 3 5" xfId="9801"/>
    <cellStyle name="计算 2 3 3 6" xfId="7276"/>
    <cellStyle name="计算 2 3 3 7" xfId="8055"/>
    <cellStyle name="计算 2 3 3 8" xfId="9807"/>
    <cellStyle name="计算 2 3 3 9" xfId="9819"/>
    <cellStyle name="计算 2 3 4" xfId="8059"/>
    <cellStyle name="计算 2 3 4 10" xfId="10068"/>
    <cellStyle name="计算 2 3 4 11" xfId="10073"/>
    <cellStyle name="计算 2 3 4 2" xfId="11338"/>
    <cellStyle name="计算 2 3 4 3" xfId="11348"/>
    <cellStyle name="计算 2 3 4 4" xfId="10119"/>
    <cellStyle name="计算 2 3 4 5" xfId="11353"/>
    <cellStyle name="计算 2 3 4 6" xfId="11356"/>
    <cellStyle name="计算 2 3 4 7" xfId="9374"/>
    <cellStyle name="计算 2 3 4 8" xfId="8082"/>
    <cellStyle name="计算 2 3 4 9" xfId="7586"/>
    <cellStyle name="计算 2 3 5" xfId="8085"/>
    <cellStyle name="计算 2 3 6" xfId="14040"/>
    <cellStyle name="计算 2 3 7" xfId="5957"/>
    <cellStyle name="计算 2 3 8" xfId="2363"/>
    <cellStyle name="计算 2 3 9" xfId="8086"/>
    <cellStyle name="计算 2 4" xfId="8548"/>
    <cellStyle name="计算 2 4 10" xfId="8090"/>
    <cellStyle name="计算 2 4 10 10" xfId="5988"/>
    <cellStyle name="计算 2 4 10 11" xfId="8094"/>
    <cellStyle name="计算 2 4 10 2" xfId="1365"/>
    <cellStyle name="计算 2 4 10 3" xfId="933"/>
    <cellStyle name="计算 2 4 10 4" xfId="2396"/>
    <cellStyle name="计算 2 4 10 5" xfId="1307"/>
    <cellStyle name="计算 2 4 10 6" xfId="1766"/>
    <cellStyle name="计算 2 4 10 7" xfId="3176"/>
    <cellStyle name="计算 2 4 10 8" xfId="1069"/>
    <cellStyle name="计算 2 4 10 9" xfId="1809"/>
    <cellStyle name="计算 2 4 11" xfId="8150"/>
    <cellStyle name="计算 2 4 11 10" xfId="8152"/>
    <cellStyle name="计算 2 4 11 11" xfId="8155"/>
    <cellStyle name="计算 2 4 11 2" xfId="8159"/>
    <cellStyle name="计算 2 4 11 3" xfId="8163"/>
    <cellStyle name="计算 2 4 11 4" xfId="8167"/>
    <cellStyle name="计算 2 4 11 5" xfId="4443"/>
    <cellStyle name="计算 2 4 11 6" xfId="8172"/>
    <cellStyle name="计算 2 4 11 7" xfId="8175"/>
    <cellStyle name="计算 2 4 11 8" xfId="8178"/>
    <cellStyle name="计算 2 4 11 9" xfId="8180"/>
    <cellStyle name="计算 2 4 12" xfId="8183"/>
    <cellStyle name="计算 2 4 12 10" xfId="7425"/>
    <cellStyle name="计算 2 4 12 11" xfId="9601"/>
    <cellStyle name="计算 2 4 12 2" xfId="8187"/>
    <cellStyle name="计算 2 4 12 3" xfId="8192"/>
    <cellStyle name="计算 2 4 12 4" xfId="10749"/>
    <cellStyle name="计算 2 4 12 5" xfId="8703"/>
    <cellStyle name="计算 2 4 12 6" xfId="4603"/>
    <cellStyle name="计算 2 4 12 7" xfId="9660"/>
    <cellStyle name="计算 2 4 12 8" xfId="9696"/>
    <cellStyle name="计算 2 4 12 9" xfId="8193"/>
    <cellStyle name="计算 2 4 13" xfId="8197"/>
    <cellStyle name="计算 2 4 14" xfId="8200"/>
    <cellStyle name="计算 2 4 15" xfId="9121"/>
    <cellStyle name="计算 2 4 16" xfId="9126"/>
    <cellStyle name="计算 2 4 17" xfId="8216"/>
    <cellStyle name="计算 2 4 18" xfId="9129"/>
    <cellStyle name="计算 2 4 19" xfId="8097"/>
    <cellStyle name="计算 2 4 2" xfId="3879"/>
    <cellStyle name="计算 2 4 2 10" xfId="8098"/>
    <cellStyle name="计算 2 4 2 10 10" xfId="7143"/>
    <cellStyle name="计算 2 4 2 10 11" xfId="5561"/>
    <cellStyle name="计算 2 4 2 10 2" xfId="7631"/>
    <cellStyle name="计算 2 4 2 10 3" xfId="7638"/>
    <cellStyle name="计算 2 4 2 10 4" xfId="7648"/>
    <cellStyle name="计算 2 4 2 10 5" xfId="7652"/>
    <cellStyle name="计算 2 4 2 10 6" xfId="8101"/>
    <cellStyle name="计算 2 4 2 10 7" xfId="8106"/>
    <cellStyle name="计算 2 4 2 10 8" xfId="8109"/>
    <cellStyle name="计算 2 4 2 10 9" xfId="8112"/>
    <cellStyle name="计算 2 4 2 11" xfId="8115"/>
    <cellStyle name="计算 2 4 2 11 10" xfId="8117"/>
    <cellStyle name="计算 2 4 2 11 11" xfId="1549"/>
    <cellStyle name="计算 2 4 2 11 2" xfId="5657"/>
    <cellStyle name="计算 2 4 2 11 3" xfId="6070"/>
    <cellStyle name="计算 2 4 2 11 4" xfId="7171"/>
    <cellStyle name="计算 2 4 2 11 5" xfId="4799"/>
    <cellStyle name="计算 2 4 2 11 6" xfId="8121"/>
    <cellStyle name="计算 2 4 2 11 7" xfId="8124"/>
    <cellStyle name="计算 2 4 2 11 8" xfId="8127"/>
    <cellStyle name="计算 2 4 2 11 9" xfId="8131"/>
    <cellStyle name="计算 2 4 2 12" xfId="3240"/>
    <cellStyle name="计算 2 4 2 13" xfId="658"/>
    <cellStyle name="计算 2 4 2 14" xfId="6649"/>
    <cellStyle name="计算 2 4 2 15" xfId="8133"/>
    <cellStyle name="计算 2 4 2 16" xfId="8137"/>
    <cellStyle name="计算 2 4 2 17" xfId="8139"/>
    <cellStyle name="计算 2 4 2 18" xfId="8140"/>
    <cellStyle name="计算 2 4 2 19" xfId="8141"/>
    <cellStyle name="计算 2 4 2 2" xfId="8143"/>
    <cellStyle name="计算 2 4 2 2 10" xfId="6467"/>
    <cellStyle name="计算 2 4 2 2 11" xfId="1060"/>
    <cellStyle name="计算 2 4 2 2 12" xfId="206"/>
    <cellStyle name="计算 2 4 2 2 13" xfId="601"/>
    <cellStyle name="计算 2 4 2 2 14" xfId="3162"/>
    <cellStyle name="计算 2 4 2 2 15" xfId="1047"/>
    <cellStyle name="计算 2 4 2 2 2" xfId="8151"/>
    <cellStyle name="计算 2 4 2 2 2 10" xfId="8153"/>
    <cellStyle name="计算 2 4 2 2 2 11" xfId="2655"/>
    <cellStyle name="计算 2 4 2 2 2 2" xfId="8160"/>
    <cellStyle name="计算 2 4 2 2 2 3" xfId="8165"/>
    <cellStyle name="计算 2 4 2 2 2 4" xfId="8166"/>
    <cellStyle name="计算 2 4 2 2 2 5" xfId="4442"/>
    <cellStyle name="计算 2 4 2 2 2 6" xfId="8171"/>
    <cellStyle name="计算 2 4 2 2 2 7" xfId="8174"/>
    <cellStyle name="计算 2 4 2 2 2 8" xfId="8177"/>
    <cellStyle name="计算 2 4 2 2 2 9" xfId="8181"/>
    <cellStyle name="计算 2 4 2 2 3" xfId="8184"/>
    <cellStyle name="计算 2 4 2 2 3 10" xfId="7424"/>
    <cellStyle name="计算 2 4 2 2 3 11" xfId="5569"/>
    <cellStyle name="计算 2 4 2 2 3 2" xfId="8188"/>
    <cellStyle name="计算 2 4 2 2 3 3" xfId="8191"/>
    <cellStyle name="计算 2 4 2 2 3 4" xfId="10748"/>
    <cellStyle name="计算 2 4 2 2 3 5" xfId="11670"/>
    <cellStyle name="计算 2 4 2 2 3 6" xfId="9599"/>
    <cellStyle name="计算 2 4 2 2 3 7" xfId="9659"/>
    <cellStyle name="计算 2 4 2 2 3 8" xfId="9695"/>
    <cellStyle name="计算 2 4 2 2 3 9" xfId="8194"/>
    <cellStyle name="计算 2 4 2 2 4" xfId="8196"/>
    <cellStyle name="计算 2 4 2 2 4 10" xfId="12961"/>
    <cellStyle name="计算 2 4 2 2 4 11" xfId="2275"/>
    <cellStyle name="计算 2 4 2 2 4 2" xfId="176"/>
    <cellStyle name="计算 2 4 2 2 4 3" xfId="2349"/>
    <cellStyle name="计算 2 4 2 2 4 4" xfId="1982"/>
    <cellStyle name="计算 2 4 2 2 4 5" xfId="2007"/>
    <cellStyle name="计算 2 4 2 2 4 6" xfId="2919"/>
    <cellStyle name="计算 2 4 2 2 4 7" xfId="2838"/>
    <cellStyle name="计算 2 4 2 2 4 8" xfId="666"/>
    <cellStyle name="计算 2 4 2 2 4 9" xfId="977"/>
    <cellStyle name="计算 2 4 2 2 5" xfId="8201"/>
    <cellStyle name="计算 2 4 2 2 5 10" xfId="8203"/>
    <cellStyle name="计算 2 4 2 2 5 11" xfId="8205"/>
    <cellStyle name="计算 2 4 2 2 5 2" xfId="6627"/>
    <cellStyle name="计算 2 4 2 2 5 3" xfId="126"/>
    <cellStyle name="计算 2 4 2 2 5 4" xfId="3246"/>
    <cellStyle name="计算 2 4 2 2 5 5" xfId="8208"/>
    <cellStyle name="计算 2 4 2 2 5 6" xfId="8210"/>
    <cellStyle name="计算 2 4 2 2 5 7" xfId="8213"/>
    <cellStyle name="计算 2 4 2 2 5 8" xfId="2843"/>
    <cellStyle name="计算 2 4 2 2 5 9" xfId="8214"/>
    <cellStyle name="计算 2 4 2 2 6" xfId="9123"/>
    <cellStyle name="计算 2 4 2 2 7" xfId="9128"/>
    <cellStyle name="计算 2 4 2 2 8" xfId="8218"/>
    <cellStyle name="计算 2 4 2 2 9" xfId="9130"/>
    <cellStyle name="计算 2 4 2 20" xfId="8134"/>
    <cellStyle name="计算 2 4 2 21" xfId="8138"/>
    <cellStyle name="计算 2 4 2 3" xfId="8221"/>
    <cellStyle name="计算 2 4 2 3 10" xfId="9074"/>
    <cellStyle name="计算 2 4 2 3 11" xfId="9800"/>
    <cellStyle name="计算 2 4 2 3 12" xfId="7275"/>
    <cellStyle name="计算 2 4 2 3 13" xfId="8054"/>
    <cellStyle name="计算 2 4 2 3 14" xfId="9806"/>
    <cellStyle name="计算 2 4 2 3 15" xfId="9818"/>
    <cellStyle name="计算 2 4 2 3 2" xfId="8233"/>
    <cellStyle name="计算 2 4 2 3 2 10" xfId="3339"/>
    <cellStyle name="计算 2 4 2 3 2 11" xfId="2641"/>
    <cellStyle name="计算 2 4 2 3 2 2" xfId="10653"/>
    <cellStyle name="计算 2 4 2 3 2 3" xfId="11857"/>
    <cellStyle name="计算 2 4 2 3 2 4" xfId="12177"/>
    <cellStyle name="计算 2 4 2 3 2 5" xfId="9500"/>
    <cellStyle name="计算 2 4 2 3 2 6" xfId="8236"/>
    <cellStyle name="计算 2 4 2 3 2 7" xfId="8243"/>
    <cellStyle name="计算 2 4 2 3 2 8" xfId="4264"/>
    <cellStyle name="计算 2 4 2 3 2 9" xfId="4133"/>
    <cellStyle name="计算 2 4 2 3 3" xfId="10430"/>
    <cellStyle name="计算 2 4 2 3 3 10" xfId="7903"/>
    <cellStyle name="计算 2 4 2 3 3 11" xfId="11246"/>
    <cellStyle name="计算 2 4 2 3 3 2" xfId="1518"/>
    <cellStyle name="计算 2 4 2 3 3 3" xfId="1725"/>
    <cellStyle name="计算 2 4 2 3 3 4" xfId="13380"/>
    <cellStyle name="计算 2 4 2 3 3 5" xfId="12001"/>
    <cellStyle name="计算 2 4 2 3 3 6" xfId="4633"/>
    <cellStyle name="计算 2 4 2 3 3 7" xfId="9850"/>
    <cellStyle name="计算 2 4 2 3 3 8" xfId="4586"/>
    <cellStyle name="计算 2 4 2 3 3 9" xfId="9192"/>
    <cellStyle name="计算 2 4 2 3 4" xfId="10399"/>
    <cellStyle name="计算 2 4 2 3 4 10" xfId="11416"/>
    <cellStyle name="计算 2 4 2 3 4 11" xfId="8250"/>
    <cellStyle name="计算 2 4 2 3 4 2" xfId="14559"/>
    <cellStyle name="计算 2 4 2 3 4 3" xfId="12644"/>
    <cellStyle name="计算 2 4 2 3 4 4" xfId="9207"/>
    <cellStyle name="计算 2 4 2 3 4 5" xfId="9210"/>
    <cellStyle name="计算 2 4 2 3 4 6" xfId="9704"/>
    <cellStyle name="计算 2 4 2 3 4 7" xfId="8252"/>
    <cellStyle name="计算 2 4 2 3 4 8" xfId="8259"/>
    <cellStyle name="计算 2 4 2 3 4 9" xfId="8272"/>
    <cellStyle name="计算 2 4 2 3 5" xfId="8365"/>
    <cellStyle name="计算 2 4 2 3 5 10" xfId="7654"/>
    <cellStyle name="计算 2 4 2 3 5 11" xfId="8103"/>
    <cellStyle name="计算 2 4 2 3 5 2" xfId="10703"/>
    <cellStyle name="计算 2 4 2 3 5 3" xfId="4275"/>
    <cellStyle name="计算 2 4 2 3 5 4" xfId="6834"/>
    <cellStyle name="计算 2 4 2 3 5 5" xfId="12900"/>
    <cellStyle name="计算 2 4 2 3 5 6" xfId="8275"/>
    <cellStyle name="计算 2 4 2 3 5 7" xfId="9923"/>
    <cellStyle name="计算 2 4 2 3 5 8" xfId="8278"/>
    <cellStyle name="计算 2 4 2 3 5 9" xfId="8281"/>
    <cellStyle name="计算 2 4 2 3 6" xfId="11394"/>
    <cellStyle name="计算 2 4 2 3 7" xfId="8223"/>
    <cellStyle name="计算 2 4 2 3 8" xfId="8287"/>
    <cellStyle name="计算 2 4 2 3 9" xfId="14467"/>
    <cellStyle name="计算 2 4 2 4" xfId="8285"/>
    <cellStyle name="计算 2 4 2 4 10" xfId="7948"/>
    <cellStyle name="计算 2 4 2 4 11" xfId="7612"/>
    <cellStyle name="计算 2 4 2 4 12" xfId="9970"/>
    <cellStyle name="计算 2 4 2 4 13" xfId="9977"/>
    <cellStyle name="计算 2 4 2 4 14" xfId="9981"/>
    <cellStyle name="计算 2 4 2 4 15" xfId="9984"/>
    <cellStyle name="计算 2 4 2 4 2" xfId="9451"/>
    <cellStyle name="计算 2 4 2 4 2 10" xfId="8290"/>
    <cellStyle name="计算 2 4 2 4 2 11" xfId="8297"/>
    <cellStyle name="计算 2 4 2 4 2 2" xfId="1858"/>
    <cellStyle name="计算 2 4 2 4 2 3" xfId="8305"/>
    <cellStyle name="计算 2 4 2 4 2 4" xfId="8306"/>
    <cellStyle name="计算 2 4 2 4 2 5" xfId="8308"/>
    <cellStyle name="计算 2 4 2 4 2 6" xfId="8312"/>
    <cellStyle name="计算 2 4 2 4 2 7" xfId="8551"/>
    <cellStyle name="计算 2 4 2 4 2 8" xfId="8573"/>
    <cellStyle name="计算 2 4 2 4 2 9" xfId="8609"/>
    <cellStyle name="计算 2 4 2 4 3" xfId="11489"/>
    <cellStyle name="计算 2 4 2 4 3 10" xfId="8314"/>
    <cellStyle name="计算 2 4 2 4 3 11" xfId="8316"/>
    <cellStyle name="计算 2 4 2 4 3 2" xfId="14487"/>
    <cellStyle name="计算 2 4 2 4 3 3" xfId="14301"/>
    <cellStyle name="计算 2 4 2 4 3 4" xfId="14400"/>
    <cellStyle name="计算 2 4 2 4 3 5" xfId="9244"/>
    <cellStyle name="计算 2 4 2 4 3 6" xfId="8319"/>
    <cellStyle name="计算 2 4 2 4 3 7" xfId="8655"/>
    <cellStyle name="计算 2 4 2 4 3 8" xfId="8663"/>
    <cellStyle name="计算 2 4 2 4 3 9" xfId="8670"/>
    <cellStyle name="计算 2 4 2 4 4" xfId="11494"/>
    <cellStyle name="计算 2 4 2 4 4 10" xfId="4914"/>
    <cellStyle name="计算 2 4 2 4 4 11" xfId="8321"/>
    <cellStyle name="计算 2 4 2 4 4 2" xfId="1473"/>
    <cellStyle name="计算 2 4 2 4 4 3" xfId="11731"/>
    <cellStyle name="计算 2 4 2 4 4 4" xfId="3178"/>
    <cellStyle name="计算 2 4 2 4 4 5" xfId="4474"/>
    <cellStyle name="计算 2 4 2 4 4 6" xfId="7788"/>
    <cellStyle name="计算 2 4 2 4 4 7" xfId="7794"/>
    <cellStyle name="计算 2 4 2 4 4 8" xfId="8676"/>
    <cellStyle name="计算 2 4 2 4 4 9" xfId="8325"/>
    <cellStyle name="计算 2 4 2 4 5" xfId="13920"/>
    <cellStyle name="计算 2 4 2 4 5 10" xfId="7252"/>
    <cellStyle name="计算 2 4 2 4 5 11" xfId="8331"/>
    <cellStyle name="计算 2 4 2 4 5 2" xfId="10839"/>
    <cellStyle name="计算 2 4 2 4 5 3" xfId="14711"/>
    <cellStyle name="计算 2 4 2 4 5 4" xfId="14582"/>
    <cellStyle name="计算 2 4 2 4 5 5" xfId="5674"/>
    <cellStyle name="计算 2 4 2 4 5 6" xfId="5699"/>
    <cellStyle name="计算 2 4 2 4 5 7" xfId="7456"/>
    <cellStyle name="计算 2 4 2 4 5 8" xfId="7459"/>
    <cellStyle name="计算 2 4 2 4 5 9" xfId="14358"/>
    <cellStyle name="计算 2 4 2 4 6" xfId="2826"/>
    <cellStyle name="计算 2 4 2 4 7" xfId="2513"/>
    <cellStyle name="计算 2 4 2 4 8" xfId="13093"/>
    <cellStyle name="计算 2 4 2 4 9" xfId="8337"/>
    <cellStyle name="计算 2 4 2 5" xfId="8347"/>
    <cellStyle name="计算 2 4 2 5 10" xfId="8524"/>
    <cellStyle name="计算 2 4 2 5 11" xfId="7963"/>
    <cellStyle name="计算 2 4 2 5 12" xfId="7969"/>
    <cellStyle name="计算 2 4 2 5 13" xfId="9180"/>
    <cellStyle name="计算 2 4 2 5 14" xfId="9994"/>
    <cellStyle name="计算 2 4 2 5 15" xfId="10001"/>
    <cellStyle name="计算 2 4 2 5 2" xfId="12856"/>
    <cellStyle name="计算 2 4 2 5 2 10" xfId="4789"/>
    <cellStyle name="计算 2 4 2 5 2 11" xfId="4221"/>
    <cellStyle name="计算 2 4 2 5 2 2" xfId="8350"/>
    <cellStyle name="计算 2 4 2 5 2 3" xfId="7837"/>
    <cellStyle name="计算 2 4 2 5 2 4" xfId="7841"/>
    <cellStyle name="计算 2 4 2 5 2 5" xfId="9362"/>
    <cellStyle name="计算 2 4 2 5 2 6" xfId="13250"/>
    <cellStyle name="计算 2 4 2 5 2 7" xfId="9182"/>
    <cellStyle name="计算 2 4 2 5 2 8" xfId="8886"/>
    <cellStyle name="计算 2 4 2 5 2 9" xfId="8352"/>
    <cellStyle name="计算 2 4 2 5 3" xfId="13435"/>
    <cellStyle name="计算 2 4 2 5 3 10" xfId="12987"/>
    <cellStyle name="计算 2 4 2 5 3 11" xfId="8368"/>
    <cellStyle name="计算 2 4 2 5 3 2" xfId="8369"/>
    <cellStyle name="计算 2 4 2 5 3 3" xfId="8371"/>
    <cellStyle name="计算 2 4 2 5 3 4" xfId="8372"/>
    <cellStyle name="计算 2 4 2 5 3 5" xfId="8374"/>
    <cellStyle name="计算 2 4 2 5 3 6" xfId="8377"/>
    <cellStyle name="计算 2 4 2 5 3 7" xfId="8380"/>
    <cellStyle name="计算 2 4 2 5 3 8" xfId="10010"/>
    <cellStyle name="计算 2 4 2 5 3 9" xfId="10013"/>
    <cellStyle name="计算 2 4 2 5 4" xfId="13437"/>
    <cellStyle name="计算 2 4 2 5 4 10" xfId="11159"/>
    <cellStyle name="计算 2 4 2 5 4 11" xfId="8384"/>
    <cellStyle name="计算 2 4 2 5 4 2" xfId="1173"/>
    <cellStyle name="计算 2 4 2 5 4 3" xfId="8387"/>
    <cellStyle name="计算 2 4 2 5 4 4" xfId="8389"/>
    <cellStyle name="计算 2 4 2 5 4 5" xfId="8391"/>
    <cellStyle name="计算 2 4 2 5 4 6" xfId="4423"/>
    <cellStyle name="计算 2 4 2 5 4 7" xfId="10025"/>
    <cellStyle name="计算 2 4 2 5 4 8" xfId="10030"/>
    <cellStyle name="计算 2 4 2 5 4 9" xfId="10032"/>
    <cellStyle name="计算 2 4 2 5 5" xfId="927"/>
    <cellStyle name="计算 2 4 2 5 5 10" xfId="6910"/>
    <cellStyle name="计算 2 4 2 5 5 11" xfId="1566"/>
    <cellStyle name="计算 2 4 2 5 5 2" xfId="1480"/>
    <cellStyle name="计算 2 4 2 5 5 3" xfId="11404"/>
    <cellStyle name="计算 2 4 2 5 5 4" xfId="11409"/>
    <cellStyle name="计算 2 4 2 5 5 5" xfId="10376"/>
    <cellStyle name="计算 2 4 2 5 5 6" xfId="13053"/>
    <cellStyle name="计算 2 4 2 5 5 7" xfId="1220"/>
    <cellStyle name="计算 2 4 2 5 5 8" xfId="1703"/>
    <cellStyle name="计算 2 4 2 5 5 9" xfId="8584"/>
    <cellStyle name="计算 2 4 2 5 6" xfId="115"/>
    <cellStyle name="计算 2 4 2 5 7" xfId="8751"/>
    <cellStyle name="计算 2 4 2 5 8" xfId="8404"/>
    <cellStyle name="计算 2 4 2 5 9" xfId="8421"/>
    <cellStyle name="计算 2 4 2 6" xfId="8426"/>
    <cellStyle name="计算 2 4 2 6 10" xfId="8428"/>
    <cellStyle name="计算 2 4 2 6 11" xfId="10038"/>
    <cellStyle name="计算 2 4 2 6 12" xfId="3733"/>
    <cellStyle name="计算 2 4 2 6 13" xfId="14631"/>
    <cellStyle name="计算 2 4 2 6 14" xfId="13674"/>
    <cellStyle name="计算 2 4 2 6 15" xfId="8429"/>
    <cellStyle name="计算 2 4 2 6 2" xfId="9011"/>
    <cellStyle name="计算 2 4 2 6 2 10" xfId="8431"/>
    <cellStyle name="计算 2 4 2 6 2 11" xfId="8033"/>
    <cellStyle name="计算 2 4 2 6 2 2" xfId="8445"/>
    <cellStyle name="计算 2 4 2 6 2 3" xfId="10483"/>
    <cellStyle name="计算 2 4 2 6 2 4" xfId="41"/>
    <cellStyle name="计算 2 4 2 6 2 5" xfId="8447"/>
    <cellStyle name="计算 2 4 2 6 2 6" xfId="8455"/>
    <cellStyle name="计算 2 4 2 6 2 7" xfId="8458"/>
    <cellStyle name="计算 2 4 2 6 2 8" xfId="8464"/>
    <cellStyle name="计算 2 4 2 6 2 9" xfId="8467"/>
    <cellStyle name="计算 2 4 2 6 3" xfId="8471"/>
    <cellStyle name="计算 2 4 2 6 3 10" xfId="7238"/>
    <cellStyle name="计算 2 4 2 6 3 11" xfId="886"/>
    <cellStyle name="计算 2 4 2 6 3 2" xfId="13171"/>
    <cellStyle name="计算 2 4 2 6 3 3" xfId="8480"/>
    <cellStyle name="计算 2 4 2 6 3 4" xfId="8481"/>
    <cellStyle name="计算 2 4 2 6 3 5" xfId="8726"/>
    <cellStyle name="计算 2 4 2 6 3 6" xfId="4956"/>
    <cellStyle name="计算 2 4 2 6 3 7" xfId="4960"/>
    <cellStyle name="计算 2 4 2 6 3 8" xfId="8486"/>
    <cellStyle name="计算 2 4 2 6 3 9" xfId="6914"/>
    <cellStyle name="计算 2 4 2 6 4" xfId="11003"/>
    <cellStyle name="计算 2 4 2 6 4 10" xfId="10238"/>
    <cellStyle name="计算 2 4 2 6 4 11" xfId="10244"/>
    <cellStyle name="计算 2 4 2 6 4 2" xfId="14257"/>
    <cellStyle name="计算 2 4 2 6 4 3" xfId="8569"/>
    <cellStyle name="计算 2 4 2 6 4 4" xfId="9138"/>
    <cellStyle name="计算 2 4 2 6 4 5" xfId="9896"/>
    <cellStyle name="计算 2 4 2 6 4 6" xfId="8491"/>
    <cellStyle name="计算 2 4 2 6 4 7" xfId="8493"/>
    <cellStyle name="计算 2 4 2 6 4 8" xfId="9365"/>
    <cellStyle name="计算 2 4 2 6 4 9" xfId="2468"/>
    <cellStyle name="计算 2 4 2 6 5" xfId="2138"/>
    <cellStyle name="计算 2 4 2 6 5 10" xfId="13413"/>
    <cellStyle name="计算 2 4 2 6 5 11" xfId="250"/>
    <cellStyle name="计算 2 4 2 6 5 2" xfId="8500"/>
    <cellStyle name="计算 2 4 2 6 5 3" xfId="8504"/>
    <cellStyle name="计算 2 4 2 6 5 4" xfId="8520"/>
    <cellStyle name="计算 2 4 2 6 5 5" xfId="8528"/>
    <cellStyle name="计算 2 4 2 6 5 6" xfId="7296"/>
    <cellStyle name="计算 2 4 2 6 5 7" xfId="8534"/>
    <cellStyle name="计算 2 4 2 6 5 8" xfId="8538"/>
    <cellStyle name="计算 2 4 2 6 5 9" xfId="8540"/>
    <cellStyle name="计算 2 4 2 6 6" xfId="12394"/>
    <cellStyle name="计算 2 4 2 6 7" xfId="12065"/>
    <cellStyle name="计算 2 4 2 6 8" xfId="8622"/>
    <cellStyle name="计算 2 4 2 6 9" xfId="8544"/>
    <cellStyle name="计算 2 4 2 7" xfId="8433"/>
    <cellStyle name="计算 2 4 2 7 10" xfId="8877"/>
    <cellStyle name="计算 2 4 2 7 11" xfId="3136"/>
    <cellStyle name="计算 2 4 2 7 12" xfId="3035"/>
    <cellStyle name="计算 2 4 2 7 13" xfId="7288"/>
    <cellStyle name="计算 2 4 2 7 14" xfId="9812"/>
    <cellStyle name="计算 2 4 2 7 15" xfId="8550"/>
    <cellStyle name="计算 2 4 2 7 2" xfId="8245"/>
    <cellStyle name="计算 2 4 2 7 2 10" xfId="13740"/>
    <cellStyle name="计算 2 4 2 7 2 11" xfId="14012"/>
    <cellStyle name="计算 2 4 2 7 2 2" xfId="5702"/>
    <cellStyle name="计算 2 4 2 7 2 3" xfId="8295"/>
    <cellStyle name="计算 2 4 2 7 2 4" xfId="8303"/>
    <cellStyle name="计算 2 4 2 7 2 5" xfId="671"/>
    <cellStyle name="计算 2 4 2 7 2 6" xfId="3425"/>
    <cellStyle name="计算 2 4 2 7 2 7" xfId="8556"/>
    <cellStyle name="计算 2 4 2 7 2 8" xfId="8565"/>
    <cellStyle name="计算 2 4 2 7 2 9" xfId="5167"/>
    <cellStyle name="计算 2 4 2 7 3" xfId="8570"/>
    <cellStyle name="计算 2 4 2 7 3 10" xfId="7935"/>
    <cellStyle name="计算 2 4 2 7 3 11" xfId="6760"/>
    <cellStyle name="计算 2 4 2 7 3 2" xfId="8583"/>
    <cellStyle name="计算 2 4 2 7 3 3" xfId="8585"/>
    <cellStyle name="计算 2 4 2 7 3 4" xfId="8590"/>
    <cellStyle name="计算 2 4 2 7 3 5" xfId="8591"/>
    <cellStyle name="计算 2 4 2 7 3 6" xfId="8595"/>
    <cellStyle name="计算 2 4 2 7 3 7" xfId="8598"/>
    <cellStyle name="计算 2 4 2 7 3 8" xfId="8601"/>
    <cellStyle name="计算 2 4 2 7 3 9" xfId="8604"/>
    <cellStyle name="计算 2 4 2 7 4" xfId="8606"/>
    <cellStyle name="计算 2 4 2 7 4 10" xfId="12312"/>
    <cellStyle name="计算 2 4 2 7 4 11" xfId="8610"/>
    <cellStyle name="计算 2 4 2 7 4 2" xfId="8612"/>
    <cellStyle name="计算 2 4 2 7 4 3" xfId="8613"/>
    <cellStyle name="计算 2 4 2 7 4 4" xfId="8614"/>
    <cellStyle name="计算 2 4 2 7 4 5" xfId="10648"/>
    <cellStyle name="计算 2 4 2 7 4 6" xfId="11464"/>
    <cellStyle name="计算 2 4 2 7 4 7" xfId="12162"/>
    <cellStyle name="计算 2 4 2 7 4 8" xfId="10857"/>
    <cellStyle name="计算 2 4 2 7 4 9" xfId="8616"/>
    <cellStyle name="计算 2 4 2 7 5" xfId="8624"/>
    <cellStyle name="计算 2 4 2 7 5 10" xfId="8627"/>
    <cellStyle name="计算 2 4 2 7 5 11" xfId="8629"/>
    <cellStyle name="计算 2 4 2 7 5 2" xfId="13884"/>
    <cellStyle name="计算 2 4 2 7 5 3" xfId="168"/>
    <cellStyle name="计算 2 4 2 7 5 4" xfId="4614"/>
    <cellStyle name="计算 2 4 2 7 5 5" xfId="13338"/>
    <cellStyle name="计算 2 4 2 7 5 6" xfId="8631"/>
    <cellStyle name="计算 2 4 2 7 5 7" xfId="8632"/>
    <cellStyle name="计算 2 4 2 7 5 8" xfId="8633"/>
    <cellStyle name="计算 2 4 2 7 5 9" xfId="8634"/>
    <cellStyle name="计算 2 4 2 7 6" xfId="8635"/>
    <cellStyle name="计算 2 4 2 7 7" xfId="8646"/>
    <cellStyle name="计算 2 4 2 7 8" xfId="1904"/>
    <cellStyle name="计算 2 4 2 7 9" xfId="8650"/>
    <cellStyle name="计算 2 4 2 8" xfId="837"/>
    <cellStyle name="计算 2 4 2 8 10" xfId="3101"/>
    <cellStyle name="计算 2 4 2 8 11" xfId="3235"/>
    <cellStyle name="计算 2 4 2 8 2" xfId="4031"/>
    <cellStyle name="计算 2 4 2 8 3" xfId="8660"/>
    <cellStyle name="计算 2 4 2 8 4" xfId="8668"/>
    <cellStyle name="计算 2 4 2 8 5" xfId="8675"/>
    <cellStyle name="计算 2 4 2 8 6" xfId="8679"/>
    <cellStyle name="计算 2 4 2 8 7" xfId="8684"/>
    <cellStyle name="计算 2 4 2 8 8" xfId="8690"/>
    <cellStyle name="计算 2 4 2 8 9" xfId="3173"/>
    <cellStyle name="计算 2 4 2 9" xfId="8692"/>
    <cellStyle name="计算 2 4 2 9 10" xfId="8697"/>
    <cellStyle name="计算 2 4 2 9 11" xfId="8704"/>
    <cellStyle name="计算 2 4 2 9 2" xfId="2493"/>
    <cellStyle name="计算 2 4 2 9 3" xfId="2909"/>
    <cellStyle name="计算 2 4 2 9 4" xfId="2736"/>
    <cellStyle name="计算 2 4 2 9 5" xfId="2308"/>
    <cellStyle name="计算 2 4 2 9 6" xfId="1636"/>
    <cellStyle name="计算 2 4 2 9 7" xfId="2831"/>
    <cellStyle name="计算 2 4 2 9 8" xfId="2853"/>
    <cellStyle name="计算 2 4 2 9 9" xfId="8330"/>
    <cellStyle name="计算 2 4 20" xfId="9122"/>
    <cellStyle name="计算 2 4 21" xfId="9127"/>
    <cellStyle name="计算 2 4 22" xfId="8217"/>
    <cellStyle name="计算 2 4 3" xfId="3282"/>
    <cellStyle name="计算 2 4 3 10" xfId="8345"/>
    <cellStyle name="计算 2 4 3 11" xfId="10968"/>
    <cellStyle name="计算 2 4 3 12" xfId="7955"/>
    <cellStyle name="计算 2 4 3 13" xfId="13017"/>
    <cellStyle name="计算 2 4 3 14" xfId="13260"/>
    <cellStyle name="计算 2 4 3 15" xfId="7959"/>
    <cellStyle name="计算 2 4 3 2" xfId="8715"/>
    <cellStyle name="计算 2 4 3 2 10" xfId="3047"/>
    <cellStyle name="计算 2 4 3 2 11" xfId="3786"/>
    <cellStyle name="计算 2 4 3 2 2" xfId="8718"/>
    <cellStyle name="计算 2 4 3 2 3" xfId="8720"/>
    <cellStyle name="计算 2 4 3 2 4" xfId="8721"/>
    <cellStyle name="计算 2 4 3 2 5" xfId="9046"/>
    <cellStyle name="计算 2 4 3 2 6" xfId="12292"/>
    <cellStyle name="计算 2 4 3 2 7" xfId="13718"/>
    <cellStyle name="计算 2 4 3 2 8" xfId="8727"/>
    <cellStyle name="计算 2 4 3 2 9" xfId="8728"/>
    <cellStyle name="计算 2 4 3 3" xfId="10190"/>
    <cellStyle name="计算 2 4 3 3 10" xfId="8733"/>
    <cellStyle name="计算 2 4 3 3 11" xfId="10052"/>
    <cellStyle name="计算 2 4 3 3 2" xfId="14205"/>
    <cellStyle name="计算 2 4 3 3 3" xfId="8734"/>
    <cellStyle name="计算 2 4 3 3 4" xfId="8735"/>
    <cellStyle name="计算 2 4 3 3 5" xfId="8737"/>
    <cellStyle name="计算 2 4 3 3 6" xfId="8739"/>
    <cellStyle name="计算 2 4 3 3 7" xfId="8742"/>
    <cellStyle name="计算 2 4 3 3 8" xfId="8745"/>
    <cellStyle name="计算 2 4 3 3 9" xfId="8746"/>
    <cellStyle name="计算 2 4 3 4" xfId="3100"/>
    <cellStyle name="计算 2 4 3 4 10" xfId="3084"/>
    <cellStyle name="计算 2 4 3 4 11" xfId="10213"/>
    <cellStyle name="计算 2 4 3 4 2" xfId="11886"/>
    <cellStyle name="计算 2 4 3 4 3" xfId="8752"/>
    <cellStyle name="计算 2 4 3 4 4" xfId="8753"/>
    <cellStyle name="计算 2 4 3 4 5" xfId="8755"/>
    <cellStyle name="计算 2 4 3 4 6" xfId="2587"/>
    <cellStyle name="计算 2 4 3 4 7" xfId="1687"/>
    <cellStyle name="计算 2 4 3 4 8" xfId="8757"/>
    <cellStyle name="计算 2 4 3 4 9" xfId="8759"/>
    <cellStyle name="计算 2 4 3 5" xfId="3234"/>
    <cellStyle name="计算 2 4 3 5 10" xfId="6355"/>
    <cellStyle name="计算 2 4 3 5 11" xfId="6359"/>
    <cellStyle name="计算 2 4 3 5 2" xfId="11087"/>
    <cellStyle name="计算 2 4 3 5 3" xfId="10401"/>
    <cellStyle name="计算 2 4 3 5 4" xfId="10403"/>
    <cellStyle name="计算 2 4 3 5 5" xfId="4902"/>
    <cellStyle name="计算 2 4 3 5 6" xfId="1718"/>
    <cellStyle name="计算 2 4 3 5 7" xfId="3013"/>
    <cellStyle name="计算 2 4 3 5 8" xfId="6372"/>
    <cellStyle name="计算 2 4 3 5 9" xfId="4387"/>
    <cellStyle name="计算 2 4 3 6" xfId="10973"/>
    <cellStyle name="计算 2 4 3 7" xfId="5421"/>
    <cellStyle name="计算 2 4 3 8" xfId="8778"/>
    <cellStyle name="计算 2 4 3 9" xfId="10565"/>
    <cellStyle name="计算 2 4 4" xfId="2374"/>
    <cellStyle name="计算 2 4 4 10" xfId="628"/>
    <cellStyle name="计算 2 4 4 11" xfId="5843"/>
    <cellStyle name="计算 2 4 4 12" xfId="8787"/>
    <cellStyle name="计算 2 4 4 13" xfId="3215"/>
    <cellStyle name="计算 2 4 4 14" xfId="7781"/>
    <cellStyle name="计算 2 4 4 15" xfId="7706"/>
    <cellStyle name="计算 2 4 4 2" xfId="6610"/>
    <cellStyle name="计算 2 4 4 2 10" xfId="12475"/>
    <cellStyle name="计算 2 4 4 2 11" xfId="4848"/>
    <cellStyle name="计算 2 4 4 2 2" xfId="161"/>
    <cellStyle name="计算 2 4 4 2 3" xfId="165"/>
    <cellStyle name="计算 2 4 4 2 4" xfId="8789"/>
    <cellStyle name="计算 2 4 4 2 5" xfId="5131"/>
    <cellStyle name="计算 2 4 4 2 6" xfId="5142"/>
    <cellStyle name="计算 2 4 4 2 7" xfId="4559"/>
    <cellStyle name="计算 2 4 4 2 8" xfId="3188"/>
    <cellStyle name="计算 2 4 4 2 9" xfId="3610"/>
    <cellStyle name="计算 2 4 4 3" xfId="4299"/>
    <cellStyle name="计算 2 4 4 3 10" xfId="7450"/>
    <cellStyle name="计算 2 4 4 3 11" xfId="8793"/>
    <cellStyle name="计算 2 4 4 3 2" xfId="9724"/>
    <cellStyle name="计算 2 4 4 3 3" xfId="5850"/>
    <cellStyle name="计算 2 4 4 3 4" xfId="6160"/>
    <cellStyle name="计算 2 4 4 3 5" xfId="13452"/>
    <cellStyle name="计算 2 4 4 3 6" xfId="12540"/>
    <cellStyle name="计算 2 4 4 3 7" xfId="11884"/>
    <cellStyle name="计算 2 4 4 3 8" xfId="11482"/>
    <cellStyle name="计算 2 4 4 3 9" xfId="11513"/>
    <cellStyle name="计算 2 4 4 4" xfId="7722"/>
    <cellStyle name="计算 2 4 4 4 10" xfId="14115"/>
    <cellStyle name="计算 2 4 4 4 11" xfId="4581"/>
    <cellStyle name="计算 2 4 4 4 2" xfId="6249"/>
    <cellStyle name="计算 2 4 4 4 3" xfId="5038"/>
    <cellStyle name="计算 2 4 4 4 4" xfId="1292"/>
    <cellStyle name="计算 2 4 4 4 5" xfId="1895"/>
    <cellStyle name="计算 2 4 4 4 6" xfId="2063"/>
    <cellStyle name="计算 2 4 4 4 7" xfId="8795"/>
    <cellStyle name="计算 2 4 4 4 8" xfId="11540"/>
    <cellStyle name="计算 2 4 4 4 9" xfId="8946"/>
    <cellStyle name="计算 2 4 4 5" xfId="7727"/>
    <cellStyle name="计算 2 4 4 5 10" xfId="8796"/>
    <cellStyle name="计算 2 4 4 5 11" xfId="4235"/>
    <cellStyle name="计算 2 4 4 5 2" xfId="8797"/>
    <cellStyle name="计算 2 4 4 5 3" xfId="13485"/>
    <cellStyle name="计算 2 4 4 5 4" xfId="13643"/>
    <cellStyle name="计算 2 4 4 5 5" xfId="1888"/>
    <cellStyle name="计算 2 4 4 5 6" xfId="5058"/>
    <cellStyle name="计算 2 4 4 5 7" xfId="6616"/>
    <cellStyle name="计算 2 4 4 5 8" xfId="612"/>
    <cellStyle name="计算 2 4 4 5 9" xfId="3305"/>
    <cellStyle name="计算 2 4 4 6" xfId="6960"/>
    <cellStyle name="计算 2 4 4 7" xfId="3712"/>
    <cellStyle name="计算 2 4 4 8" xfId="4035"/>
    <cellStyle name="计算 2 4 4 9" xfId="5680"/>
    <cellStyle name="计算 2 4 5" xfId="1984"/>
    <cellStyle name="计算 2 4 5 10" xfId="12385"/>
    <cellStyle name="计算 2 4 5 11" xfId="10547"/>
    <cellStyle name="计算 2 4 5 12" xfId="8831"/>
    <cellStyle name="计算 2 4 5 13" xfId="14121"/>
    <cellStyle name="计算 2 4 5 14" xfId="13593"/>
    <cellStyle name="计算 2 4 5 15" xfId="8832"/>
    <cellStyle name="计算 2 4 5 2" xfId="3172"/>
    <cellStyle name="计算 2 4 5 2 10" xfId="12196"/>
    <cellStyle name="计算 2 4 5 2 11" xfId="14031"/>
    <cellStyle name="计算 2 4 5 2 2" xfId="10466"/>
    <cellStyle name="计算 2 4 5 2 3" xfId="12800"/>
    <cellStyle name="计算 2 4 5 2 4" xfId="12747"/>
    <cellStyle name="计算 2 4 5 2 5" xfId="4358"/>
    <cellStyle name="计算 2 4 5 2 6" xfId="2936"/>
    <cellStyle name="计算 2 4 5 2 7" xfId="4364"/>
    <cellStyle name="计算 2 4 5 2 8" xfId="5908"/>
    <cellStyle name="计算 2 4 5 2 9" xfId="5232"/>
    <cellStyle name="计算 2 4 5 3" xfId="3629"/>
    <cellStyle name="计算 2 4 5 3 10" xfId="12114"/>
    <cellStyle name="计算 2 4 5 3 11" xfId="5782"/>
    <cellStyle name="计算 2 4 5 3 2" xfId="10127"/>
    <cellStyle name="计算 2 4 5 3 3" xfId="12878"/>
    <cellStyle name="计算 2 4 5 3 4" xfId="12497"/>
    <cellStyle name="计算 2 4 5 3 5" xfId="8836"/>
    <cellStyle name="计算 2 4 5 3 6" xfId="8842"/>
    <cellStyle name="计算 2 4 5 3 7" xfId="9202"/>
    <cellStyle name="计算 2 4 5 3 8" xfId="8852"/>
    <cellStyle name="计算 2 4 5 3 9" xfId="8855"/>
    <cellStyle name="计算 2 4 5 4" xfId="5333"/>
    <cellStyle name="计算 2 4 5 4 10" xfId="8856"/>
    <cellStyle name="计算 2 4 5 4 11" xfId="8860"/>
    <cellStyle name="计算 2 4 5 4 2" xfId="12509"/>
    <cellStyle name="计算 2 4 5 4 3" xfId="12469"/>
    <cellStyle name="计算 2 4 5 4 4" xfId="12936"/>
    <cellStyle name="计算 2 4 5 4 5" xfId="9215"/>
    <cellStyle name="计算 2 4 5 4 6" xfId="12920"/>
    <cellStyle name="计算 2 4 5 4 7" xfId="12922"/>
    <cellStyle name="计算 2 4 5 4 8" xfId="8862"/>
    <cellStyle name="计算 2 4 5 4 9" xfId="8866"/>
    <cellStyle name="计算 2 4 5 5" xfId="8645"/>
    <cellStyle name="计算 2 4 5 5 10" xfId="14131"/>
    <cellStyle name="计算 2 4 5 5 11" xfId="4070"/>
    <cellStyle name="计算 2 4 5 5 2" xfId="8867"/>
    <cellStyle name="计算 2 4 5 5 3" xfId="8868"/>
    <cellStyle name="计算 2 4 5 5 4" xfId="8869"/>
    <cellStyle name="计算 2 4 5 5 5" xfId="8870"/>
    <cellStyle name="计算 2 4 5 5 6" xfId="8872"/>
    <cellStyle name="计算 2 4 5 5 7" xfId="9253"/>
    <cellStyle name="计算 2 4 5 5 8" xfId="8874"/>
    <cellStyle name="计算 2 4 5 5 9" xfId="4503"/>
    <cellStyle name="计算 2 4 5 6" xfId="8885"/>
    <cellStyle name="计算 2 4 5 7" xfId="8899"/>
    <cellStyle name="计算 2 4 5 8" xfId="8144"/>
    <cellStyle name="计算 2 4 5 9" xfId="8227"/>
    <cellStyle name="计算 2 4 6" xfId="2009"/>
    <cellStyle name="计算 2 4 6 10" xfId="1736"/>
    <cellStyle name="计算 2 4 6 11" xfId="1594"/>
    <cellStyle name="计算 2 4 6 12" xfId="8900"/>
    <cellStyle name="计算 2 4 6 13" xfId="8901"/>
    <cellStyle name="计算 2 4 6 14" xfId="10959"/>
    <cellStyle name="计算 2 4 6 15" xfId="8903"/>
    <cellStyle name="计算 2 4 6 2" xfId="8636"/>
    <cellStyle name="计算 2 4 6 2 10" xfId="12698"/>
    <cellStyle name="计算 2 4 6 2 11" xfId="12557"/>
    <cellStyle name="计算 2 4 6 2 2" xfId="11944"/>
    <cellStyle name="计算 2 4 6 2 3" xfId="11951"/>
    <cellStyle name="计算 2 4 6 2 4" xfId="11684"/>
    <cellStyle name="计算 2 4 6 2 5" xfId="11697"/>
    <cellStyle name="计算 2 4 6 2 6" xfId="10265"/>
    <cellStyle name="计算 2 4 6 2 7" xfId="10270"/>
    <cellStyle name="计算 2 4 6 2 8" xfId="13886"/>
    <cellStyle name="计算 2 4 6 2 9" xfId="14375"/>
    <cellStyle name="计算 2 4 6 3" xfId="8647"/>
    <cellStyle name="计算 2 4 6 3 10" xfId="1515"/>
    <cellStyle name="计算 2 4 6 3 11" xfId="1723"/>
    <cellStyle name="计算 2 4 6 3 2" xfId="6811"/>
    <cellStyle name="计算 2 4 6 3 3" xfId="12968"/>
    <cellStyle name="计算 2 4 6 3 4" xfId="12978"/>
    <cellStyle name="计算 2 4 6 3 5" xfId="8911"/>
    <cellStyle name="计算 2 4 6 3 6" xfId="8914"/>
    <cellStyle name="计算 2 4 6 3 7" xfId="8917"/>
    <cellStyle name="计算 2 4 6 3 8" xfId="11638"/>
    <cellStyle name="计算 2 4 6 3 9" xfId="220"/>
    <cellStyle name="计算 2 4 6 4" xfId="1509"/>
    <cellStyle name="计算 2 4 6 4 10" xfId="8919"/>
    <cellStyle name="计算 2 4 6 4 11" xfId="10023"/>
    <cellStyle name="计算 2 4 6 4 2" xfId="12844"/>
    <cellStyle name="计算 2 4 6 4 3" xfId="11501"/>
    <cellStyle name="计算 2 4 6 4 4" xfId="12966"/>
    <cellStyle name="计算 2 4 6 4 5" xfId="8921"/>
    <cellStyle name="计算 2 4 6 4 6" xfId="8924"/>
    <cellStyle name="计算 2 4 6 4 7" xfId="9757"/>
    <cellStyle name="计算 2 4 6 4 8" xfId="8926"/>
    <cellStyle name="计算 2 4 6 4 9" xfId="8929"/>
    <cellStyle name="计算 2 4 6 5" xfId="8652"/>
    <cellStyle name="计算 2 4 6 5 10" xfId="3769"/>
    <cellStyle name="计算 2 4 6 5 11" xfId="2850"/>
    <cellStyle name="计算 2 4 6 5 2" xfId="14437"/>
    <cellStyle name="计算 2 4 6 5 3" xfId="14416"/>
    <cellStyle name="计算 2 4 6 5 4" xfId="14316"/>
    <cellStyle name="计算 2 4 6 5 5" xfId="8930"/>
    <cellStyle name="计算 2 4 6 5 6" xfId="11067"/>
    <cellStyle name="计算 2 4 6 5 7" xfId="11074"/>
    <cellStyle name="计算 2 4 6 5 8" xfId="9326"/>
    <cellStyle name="计算 2 4 6 5 9" xfId="8935"/>
    <cellStyle name="计算 2 4 6 6" xfId="11561"/>
    <cellStyle name="计算 2 4 6 7" xfId="8998"/>
    <cellStyle name="计算 2 4 6 8" xfId="8713"/>
    <cellStyle name="计算 2 4 6 9" xfId="11568"/>
    <cellStyle name="计算 2 4 7" xfId="14090"/>
    <cellStyle name="计算 2 4 7 10" xfId="5450"/>
    <cellStyle name="计算 2 4 7 11" xfId="5455"/>
    <cellStyle name="计算 2 4 7 12" xfId="5460"/>
    <cellStyle name="计算 2 4 7 13" xfId="3055"/>
    <cellStyle name="计算 2 4 7 14" xfId="6446"/>
    <cellStyle name="计算 2 4 7 15" xfId="5465"/>
    <cellStyle name="计算 2 4 7 2" xfId="8680"/>
    <cellStyle name="计算 2 4 7 2 10" xfId="14295"/>
    <cellStyle name="计算 2 4 7 2 11" xfId="12155"/>
    <cellStyle name="计算 2 4 7 2 2" xfId="8785"/>
    <cellStyle name="计算 2 4 7 2 3" xfId="8938"/>
    <cellStyle name="计算 2 4 7 2 4" xfId="9822"/>
    <cellStyle name="计算 2 4 7 2 5" xfId="13010"/>
    <cellStyle name="计算 2 4 7 2 6" xfId="13025"/>
    <cellStyle name="计算 2 4 7 2 7" xfId="13031"/>
    <cellStyle name="计算 2 4 7 2 8" xfId="14136"/>
    <cellStyle name="计算 2 4 7 2 9" xfId="13764"/>
    <cellStyle name="计算 2 4 7 3" xfId="8685"/>
    <cellStyle name="计算 2 4 7 3 10" xfId="1719"/>
    <cellStyle name="计算 2 4 7 3 11" xfId="2184"/>
    <cellStyle name="计算 2 4 7 3 2" xfId="8943"/>
    <cellStyle name="计算 2 4 7 3 3" xfId="5306"/>
    <cellStyle name="计算 2 4 7 3 4" xfId="8959"/>
    <cellStyle name="计算 2 4 7 3 5" xfId="8974"/>
    <cellStyle name="计算 2 4 7 3 6" xfId="10158"/>
    <cellStyle name="计算 2 4 7 3 7" xfId="8977"/>
    <cellStyle name="计算 2 4 7 3 8" xfId="14378"/>
    <cellStyle name="计算 2 4 7 3 9" xfId="11549"/>
    <cellStyle name="计算 2 4 7 4" xfId="8691"/>
    <cellStyle name="计算 2 4 7 4 10" xfId="8981"/>
    <cellStyle name="计算 2 4 7 4 11" xfId="8983"/>
    <cellStyle name="计算 2 4 7 4 2" xfId="8984"/>
    <cellStyle name="计算 2 4 7 4 3" xfId="14264"/>
    <cellStyle name="计算 2 4 7 4 4" xfId="13668"/>
    <cellStyle name="计算 2 4 7 4 5" xfId="13519"/>
    <cellStyle name="计算 2 4 7 4 6" xfId="8987"/>
    <cellStyle name="计算 2 4 7 4 7" xfId="8991"/>
    <cellStyle name="计算 2 4 7 4 8" xfId="13630"/>
    <cellStyle name="计算 2 4 7 4 9" xfId="14426"/>
    <cellStyle name="计算 2 4 7 5" xfId="121"/>
    <cellStyle name="计算 2 4 7 5 10" xfId="8993"/>
    <cellStyle name="计算 2 4 7 5 11" xfId="14517"/>
    <cellStyle name="计算 2 4 7 5 2" xfId="9762"/>
    <cellStyle name="计算 2 4 7 5 3" xfId="3384"/>
    <cellStyle name="计算 2 4 7 5 4" xfId="2444"/>
    <cellStyle name="计算 2 4 7 5 5" xfId="13361"/>
    <cellStyle name="计算 2 4 7 5 6" xfId="10469"/>
    <cellStyle name="计算 2 4 7 5 7" xfId="11234"/>
    <cellStyle name="计算 2 4 7 5 8" xfId="14436"/>
    <cellStyle name="计算 2 4 7 5 9" xfId="14414"/>
    <cellStyle name="计算 2 4 7 6" xfId="95"/>
    <cellStyle name="计算 2 4 7 7" xfId="5162"/>
    <cellStyle name="计算 2 4 7 8" xfId="7717"/>
    <cellStyle name="计算 2 4 7 9" xfId="2559"/>
    <cellStyle name="计算 2 4 8" xfId="1588"/>
    <cellStyle name="计算 2 4 8 10" xfId="8994"/>
    <cellStyle name="计算 2 4 8 11" xfId="8999"/>
    <cellStyle name="计算 2 4 8 12" xfId="9001"/>
    <cellStyle name="计算 2 4 8 13" xfId="9004"/>
    <cellStyle name="计算 2 4 8 14" xfId="9013"/>
    <cellStyle name="计算 2 4 8 15" xfId="12119"/>
    <cellStyle name="计算 2 4 8 2" xfId="13510"/>
    <cellStyle name="计算 2 4 8 2 10" xfId="527"/>
    <cellStyle name="计算 2 4 8 2 11" xfId="2532"/>
    <cellStyle name="计算 2 4 8 2 2" xfId="7315"/>
    <cellStyle name="计算 2 4 8 2 3" xfId="7882"/>
    <cellStyle name="计算 2 4 8 2 4" xfId="13082"/>
    <cellStyle name="计算 2 4 8 2 5" xfId="13086"/>
    <cellStyle name="计算 2 4 8 2 6" xfId="12670"/>
    <cellStyle name="计算 2 4 8 2 7" xfId="13091"/>
    <cellStyle name="计算 2 4 8 2 8" xfId="14095"/>
    <cellStyle name="计算 2 4 8 2 9" xfId="13647"/>
    <cellStyle name="计算 2 4 8 3" xfId="14296"/>
    <cellStyle name="计算 2 4 8 3 10" xfId="13357"/>
    <cellStyle name="计算 2 4 8 3 11" xfId="14055"/>
    <cellStyle name="计算 2 4 8 3 2" xfId="8512"/>
    <cellStyle name="计算 2 4 8 3 3" xfId="9220"/>
    <cellStyle name="计算 2 4 8 3 4" xfId="12340"/>
    <cellStyle name="计算 2 4 8 3 5" xfId="12357"/>
    <cellStyle name="计算 2 4 8 3 6" xfId="12647"/>
    <cellStyle name="计算 2 4 8 3 7" xfId="13116"/>
    <cellStyle name="计算 2 4 8 3 8" xfId="2346"/>
    <cellStyle name="计算 2 4 8 3 9" xfId="13131"/>
    <cellStyle name="计算 2 4 8 4" xfId="8698"/>
    <cellStyle name="计算 2 4 8 4 10" xfId="13535"/>
    <cellStyle name="计算 2 4 8 4 11" xfId="13235"/>
    <cellStyle name="计算 2 4 8 4 2" xfId="8902"/>
    <cellStyle name="计算 2 4 8 4 3" xfId="10960"/>
    <cellStyle name="计算 2 4 8 4 4" xfId="8904"/>
    <cellStyle name="计算 2 4 8 4 5" xfId="9023"/>
    <cellStyle name="计算 2 4 8 4 6" xfId="9026"/>
    <cellStyle name="计算 2 4 8 4 7" xfId="12639"/>
    <cellStyle name="计算 2 4 8 4 8" xfId="12013"/>
    <cellStyle name="计算 2 4 8 4 9" xfId="11880"/>
    <cellStyle name="计算 2 4 8 5" xfId="8705"/>
    <cellStyle name="计算 2 4 8 5 10" xfId="6268"/>
    <cellStyle name="计算 2 4 8 5 11" xfId="5727"/>
    <cellStyle name="计算 2 4 8 5 2" xfId="254"/>
    <cellStyle name="计算 2 4 8 5 3" xfId="9871"/>
    <cellStyle name="计算 2 4 8 5 4" xfId="9876"/>
    <cellStyle name="计算 2 4 8 5 5" xfId="9031"/>
    <cellStyle name="计算 2 4 8 5 6" xfId="8723"/>
    <cellStyle name="计算 2 4 8 5 7" xfId="9038"/>
    <cellStyle name="计算 2 4 8 5 8" xfId="9047"/>
    <cellStyle name="计算 2 4 8 5 9" xfId="9057"/>
    <cellStyle name="计算 2 4 8 6" xfId="9060"/>
    <cellStyle name="计算 2 4 8 7" xfId="12675"/>
    <cellStyle name="计算 2 4 8 8" xfId="12685"/>
    <cellStyle name="计算 2 4 8 9" xfId="3249"/>
    <cellStyle name="计算 2 4 9" xfId="13388"/>
    <cellStyle name="计算 2 4 9 10" xfId="9063"/>
    <cellStyle name="计算 2 4 9 11" xfId="9069"/>
    <cellStyle name="计算 2 4 9 2" xfId="9072"/>
    <cellStyle name="计算 2 4 9 3" xfId="9755"/>
    <cellStyle name="计算 2 4 9 4" xfId="9073"/>
    <cellStyle name="计算 2 4 9 5" xfId="9076"/>
    <cellStyle name="计算 2 4 9 6" xfId="9799"/>
    <cellStyle name="计算 2 4 9 7" xfId="7277"/>
    <cellStyle name="计算 2 4 9 8" xfId="8052"/>
    <cellStyle name="计算 2 4 9 9" xfId="9805"/>
    <cellStyle name="计算 2 5" xfId="8498"/>
    <cellStyle name="计算 2 5 10" xfId="8239"/>
    <cellStyle name="计算 2 5 11" xfId="8246"/>
    <cellStyle name="计算 2 5 2" xfId="640"/>
    <cellStyle name="计算 2 5 3" xfId="6258"/>
    <cellStyle name="计算 2 5 4" xfId="183"/>
    <cellStyle name="计算 2 5 5" xfId="9082"/>
    <cellStyle name="计算 2 5 6" xfId="9086"/>
    <cellStyle name="计算 2 5 7" xfId="9091"/>
    <cellStyle name="计算 2 5 8" xfId="9093"/>
    <cellStyle name="计算 2 5 9" xfId="9097"/>
    <cellStyle name="计算 2 6" xfId="8513"/>
    <cellStyle name="计算 2 6 10" xfId="3141"/>
    <cellStyle name="计算 2 6 11" xfId="11110"/>
    <cellStyle name="计算 2 6 2" xfId="9743"/>
    <cellStyle name="计算 2 6 3" xfId="13279"/>
    <cellStyle name="计算 2 6 4" xfId="12678"/>
    <cellStyle name="计算 2 6 5" xfId="12683"/>
    <cellStyle name="计算 2 6 6" xfId="9102"/>
    <cellStyle name="计算 2 6 7" xfId="9293"/>
    <cellStyle name="计算 2 6 8" xfId="800"/>
    <cellStyle name="计算 2 6 9" xfId="6482"/>
    <cellStyle name="计算 2 7" xfId="10161"/>
    <cellStyle name="计算 2 7 10" xfId="9107"/>
    <cellStyle name="计算 2 7 11" xfId="3248"/>
    <cellStyle name="计算 2 7 2" xfId="283"/>
    <cellStyle name="计算 2 7 3" xfId="9112"/>
    <cellStyle name="计算 2 7 4" xfId="9114"/>
    <cellStyle name="计算 2 7 5" xfId="9510"/>
    <cellStyle name="计算 2 7 6" xfId="9514"/>
    <cellStyle name="计算 2 7 7" xfId="3196"/>
    <cellStyle name="计算 2 7 8" xfId="7015"/>
    <cellStyle name="计算 2 7 9" xfId="303"/>
    <cellStyle name="计算 2 8" xfId="10165"/>
    <cellStyle name="计算 2 9" xfId="3333"/>
    <cellStyle name="计算 3" xfId="13140"/>
    <cellStyle name="计算 3 10" xfId="10228"/>
    <cellStyle name="计算 3 11" xfId="10231"/>
    <cellStyle name="计算 3 12" xfId="9125"/>
    <cellStyle name="计算 3 13" xfId="810"/>
    <cellStyle name="计算 3 14" xfId="985"/>
    <cellStyle name="计算 3 15" xfId="9131"/>
    <cellStyle name="计算 3 2" xfId="9134"/>
    <cellStyle name="计算 3 2 10" xfId="12425"/>
    <cellStyle name="计算 3 2 10 10" xfId="9136"/>
    <cellStyle name="计算 3 2 10 11" xfId="9137"/>
    <cellStyle name="计算 3 2 10 2" xfId="9139"/>
    <cellStyle name="计算 3 2 10 3" xfId="9141"/>
    <cellStyle name="计算 3 2 10 4" xfId="1406"/>
    <cellStyle name="计算 3 2 10 5" xfId="9145"/>
    <cellStyle name="计算 3 2 10 6" xfId="1490"/>
    <cellStyle name="计算 3 2 10 7" xfId="9150"/>
    <cellStyle name="计算 3 2 10 8" xfId="9152"/>
    <cellStyle name="计算 3 2 10 9" xfId="9156"/>
    <cellStyle name="计算 3 2 11" xfId="5128"/>
    <cellStyle name="计算 3 2 11 10" xfId="9158"/>
    <cellStyle name="计算 3 2 11 11" xfId="8719"/>
    <cellStyle name="计算 3 2 11 2" xfId="9159"/>
    <cellStyle name="计算 3 2 11 3" xfId="9161"/>
    <cellStyle name="计算 3 2 11 4" xfId="10863"/>
    <cellStyle name="计算 3 2 11 5" xfId="9162"/>
    <cellStyle name="计算 3 2 11 6" xfId="9163"/>
    <cellStyle name="计算 3 2 11 7" xfId="9169"/>
    <cellStyle name="计算 3 2 11 8" xfId="9172"/>
    <cellStyle name="计算 3 2 11 9" xfId="9175"/>
    <cellStyle name="计算 3 2 12" xfId="5143"/>
    <cellStyle name="计算 3 2 12 10" xfId="14327"/>
    <cellStyle name="计算 3 2 12 11" xfId="9181"/>
    <cellStyle name="计算 3 2 12 2" xfId="3975"/>
    <cellStyle name="计算 3 2 12 3" xfId="9185"/>
    <cellStyle name="计算 3 2 12 4" xfId="9186"/>
    <cellStyle name="计算 3 2 12 5" xfId="9187"/>
    <cellStyle name="计算 3 2 12 6" xfId="9188"/>
    <cellStyle name="计算 3 2 12 7" xfId="9855"/>
    <cellStyle name="计算 3 2 12 8" xfId="4511"/>
    <cellStyle name="计算 3 2 12 9" xfId="3958"/>
    <cellStyle name="计算 3 2 13" xfId="6554"/>
    <cellStyle name="计算 3 2 14" xfId="6559"/>
    <cellStyle name="计算 3 2 15" xfId="5788"/>
    <cellStyle name="计算 3 2 16" xfId="5797"/>
    <cellStyle name="计算 3 2 17" xfId="13698"/>
    <cellStyle name="计算 3 2 18" xfId="5101"/>
    <cellStyle name="计算 3 2 19" xfId="9198"/>
    <cellStyle name="计算 3 2 2" xfId="1917"/>
    <cellStyle name="计算 3 2 2 10" xfId="3566"/>
    <cellStyle name="计算 3 2 2 10 10" xfId="2280"/>
    <cellStyle name="计算 3 2 2 10 11" xfId="4794"/>
    <cellStyle name="计算 3 2 2 10 2" xfId="13313"/>
    <cellStyle name="计算 3 2 2 10 3" xfId="14180"/>
    <cellStyle name="计算 3 2 2 10 4" xfId="13720"/>
    <cellStyle name="计算 3 2 2 10 5" xfId="1367"/>
    <cellStyle name="计算 3 2 2 10 6" xfId="2974"/>
    <cellStyle name="计算 3 2 2 10 7" xfId="2376"/>
    <cellStyle name="计算 3 2 2 10 8" xfId="8837"/>
    <cellStyle name="计算 3 2 2 10 9" xfId="8843"/>
    <cellStyle name="计算 3 2 2 11" xfId="13580"/>
    <cellStyle name="计算 3 2 2 11 10" xfId="5293"/>
    <cellStyle name="计算 3 2 2 11 11" xfId="3864"/>
    <cellStyle name="计算 3 2 2 11 2" xfId="9205"/>
    <cellStyle name="计算 3 2 2 11 3" xfId="9213"/>
    <cellStyle name="计算 3 2 2 11 4" xfId="13334"/>
    <cellStyle name="计算 3 2 2 11 5" xfId="12797"/>
    <cellStyle name="计算 3 2 2 11 6" xfId="13625"/>
    <cellStyle name="计算 3 2 2 11 7" xfId="13914"/>
    <cellStyle name="计算 3 2 2 11 8" xfId="9216"/>
    <cellStyle name="计算 3 2 2 11 9" xfId="1868"/>
    <cellStyle name="计算 3 2 2 12" xfId="4333"/>
    <cellStyle name="计算 3 2 2 13" xfId="4338"/>
    <cellStyle name="计算 3 2 2 14" xfId="4664"/>
    <cellStyle name="计算 3 2 2 15" xfId="4043"/>
    <cellStyle name="计算 3 2 2 16" xfId="4053"/>
    <cellStyle name="计算 3 2 2 17" xfId="3393"/>
    <cellStyle name="计算 3 2 2 18" xfId="9218"/>
    <cellStyle name="计算 3 2 2 19" xfId="10160"/>
    <cellStyle name="计算 3 2 2 2" xfId="2583"/>
    <cellStyle name="计算 3 2 2 2 10" xfId="1644"/>
    <cellStyle name="计算 3 2 2 2 11" xfId="2757"/>
    <cellStyle name="计算 3 2 2 2 12" xfId="4674"/>
    <cellStyle name="计算 3 2 2 2 13" xfId="2038"/>
    <cellStyle name="计算 3 2 2 2 14" xfId="9986"/>
    <cellStyle name="计算 3 2 2 2 15" xfId="9996"/>
    <cellStyle name="计算 3 2 2 2 2" xfId="3641"/>
    <cellStyle name="计算 3 2 2 2 2 10" xfId="1874"/>
    <cellStyle name="计算 3 2 2 2 2 11" xfId="1257"/>
    <cellStyle name="计算 3 2 2 2 2 2" xfId="9030"/>
    <cellStyle name="计算 3 2 2 2 2 3" xfId="9036"/>
    <cellStyle name="计算 3 2 2 2 2 4" xfId="9041"/>
    <cellStyle name="计算 3 2 2 2 2 5" xfId="9050"/>
    <cellStyle name="计算 3 2 2 2 2 6" xfId="9056"/>
    <cellStyle name="计算 3 2 2 2 2 7" xfId="3845"/>
    <cellStyle name="计算 3 2 2 2 2 8" xfId="6006"/>
    <cellStyle name="计算 3 2 2 2 2 9" xfId="3771"/>
    <cellStyle name="计算 3 2 2 2 3" xfId="2380"/>
    <cellStyle name="计算 3 2 2 2 3 10" xfId="6496"/>
    <cellStyle name="计算 3 2 2 2 3 11" xfId="5998"/>
    <cellStyle name="计算 3 2 2 2 3 2" xfId="13045"/>
    <cellStyle name="计算 3 2 2 2 3 3" xfId="11291"/>
    <cellStyle name="计算 3 2 2 2 3 4" xfId="11300"/>
    <cellStyle name="计算 3 2 2 2 3 5" xfId="10454"/>
    <cellStyle name="计算 3 2 2 2 3 6" xfId="11319"/>
    <cellStyle name="计算 3 2 2 2 3 7" xfId="11323"/>
    <cellStyle name="计算 3 2 2 2 3 8" xfId="10361"/>
    <cellStyle name="计算 3 2 2 2 3 9" xfId="11829"/>
    <cellStyle name="计算 3 2 2 2 4" xfId="1749"/>
    <cellStyle name="计算 3 2 2 2 4 10" xfId="7950"/>
    <cellStyle name="计算 3 2 2 2 4 11" xfId="2794"/>
    <cellStyle name="计算 3 2 2 2 4 2" xfId="3459"/>
    <cellStyle name="计算 3 2 2 2 4 3" xfId="11341"/>
    <cellStyle name="计算 3 2 2 2 4 4" xfId="12092"/>
    <cellStyle name="计算 3 2 2 2 4 5" xfId="10113"/>
    <cellStyle name="计算 3 2 2 2 4 6" xfId="12103"/>
    <cellStyle name="计算 3 2 2 2 4 7" xfId="11359"/>
    <cellStyle name="计算 3 2 2 2 4 8" xfId="8075"/>
    <cellStyle name="计算 3 2 2 2 4 9" xfId="8080"/>
    <cellStyle name="计算 3 2 2 2 5" xfId="4506"/>
    <cellStyle name="计算 3 2 2 2 5 10" xfId="2745"/>
    <cellStyle name="计算 3 2 2 2 5 11" xfId="4238"/>
    <cellStyle name="计算 3 2 2 2 5 2" xfId="11263"/>
    <cellStyle name="计算 3 2 2 2 5 3" xfId="11279"/>
    <cellStyle name="计算 3 2 2 2 5 4" xfId="5006"/>
    <cellStyle name="计算 3 2 2 2 5 5" xfId="9222"/>
    <cellStyle name="计算 3 2 2 2 5 6" xfId="9229"/>
    <cellStyle name="计算 3 2 2 2 5 7" xfId="13161"/>
    <cellStyle name="计算 3 2 2 2 5 8" xfId="11432"/>
    <cellStyle name="计算 3 2 2 2 5 9" xfId="8472"/>
    <cellStyle name="计算 3 2 2 2 6" xfId="2750"/>
    <cellStyle name="计算 3 2 2 2 7" xfId="2627"/>
    <cellStyle name="计算 3 2 2 2 8" xfId="5473"/>
    <cellStyle name="计算 3 2 2 2 9" xfId="4597"/>
    <cellStyle name="计算 3 2 2 20" xfId="4042"/>
    <cellStyle name="计算 3 2 2 21" xfId="4052"/>
    <cellStyle name="计算 3 2 2 3" xfId="9230"/>
    <cellStyle name="计算 3 2 2 3 10" xfId="808"/>
    <cellStyle name="计算 3 2 2 3 11" xfId="988"/>
    <cellStyle name="计算 3 2 2 3 12" xfId="1096"/>
    <cellStyle name="计算 3 2 2 3 13" xfId="2119"/>
    <cellStyle name="计算 3 2 2 3 14" xfId="2231"/>
    <cellStyle name="计算 3 2 2 3 15" xfId="11722"/>
    <cellStyle name="计算 3 2 2 3 2" xfId="14325"/>
    <cellStyle name="计算 3 2 2 3 2 10" xfId="9238"/>
    <cellStyle name="计算 3 2 2 3 2 11" xfId="9246"/>
    <cellStyle name="计算 3 2 2 3 2 2" xfId="8366"/>
    <cellStyle name="计算 3 2 2 3 2 3" xfId="11395"/>
    <cellStyle name="计算 3 2 2 3 2 4" xfId="8219"/>
    <cellStyle name="计算 3 2 2 3 2 5" xfId="8288"/>
    <cellStyle name="计算 3 2 2 3 2 6" xfId="4973"/>
    <cellStyle name="计算 3 2 2 3 2 7" xfId="4982"/>
    <cellStyle name="计算 3 2 2 3 2 8" xfId="8440"/>
    <cellStyle name="计算 3 2 2 3 2 9" xfId="8061"/>
    <cellStyle name="计算 3 2 2 3 3" xfId="14477"/>
    <cellStyle name="计算 3 2 2 3 3 10" xfId="4891"/>
    <cellStyle name="计算 3 2 2 3 3 11" xfId="9248"/>
    <cellStyle name="计算 3 2 2 3 3 2" xfId="13921"/>
    <cellStyle name="计算 3 2 2 3 3 3" xfId="13537"/>
    <cellStyle name="计算 3 2 2 3 3 4" xfId="13239"/>
    <cellStyle name="计算 3 2 2 3 3 5" xfId="13098"/>
    <cellStyle name="计算 3 2 2 3 3 6" xfId="8335"/>
    <cellStyle name="计算 3 2 2 3 3 7" xfId="12307"/>
    <cellStyle name="计算 3 2 2 3 3 8" xfId="8765"/>
    <cellStyle name="计算 3 2 2 3 3 9" xfId="8782"/>
    <cellStyle name="计算 3 2 2 3 4" xfId="8266"/>
    <cellStyle name="计算 3 2 2 3 4 10" xfId="11666"/>
    <cellStyle name="计算 3 2 2 3 4 11" xfId="9594"/>
    <cellStyle name="计算 3 2 2 3 4 2" xfId="2427"/>
    <cellStyle name="计算 3 2 2 3 4 3" xfId="8136"/>
    <cellStyle name="计算 3 2 2 3 4 4" xfId="4964"/>
    <cellStyle name="计算 3 2 2 3 4 5" xfId="8408"/>
    <cellStyle name="计算 3 2 2 3 4 6" xfId="8423"/>
    <cellStyle name="计算 3 2 2 3 4 7" xfId="8800"/>
    <cellStyle name="计算 3 2 2 3 4 8" xfId="8816"/>
    <cellStyle name="计算 3 2 2 3 4 9" xfId="7538"/>
    <cellStyle name="计算 3 2 2 3 5" xfId="9250"/>
    <cellStyle name="计算 3 2 2 3 5 10" xfId="10830"/>
    <cellStyle name="计算 3 2 2 3 5 11" xfId="5152"/>
    <cellStyle name="计算 3 2 2 3 5 2" xfId="1318"/>
    <cellStyle name="计算 3 2 2 3 5 3" xfId="2527"/>
    <cellStyle name="计算 3 2 2 3 5 4" xfId="1619"/>
    <cellStyle name="计算 3 2 2 3 5 5" xfId="8620"/>
    <cellStyle name="计算 3 2 2 3 5 6" xfId="8642"/>
    <cellStyle name="计算 3 2 2 3 5 7" xfId="8882"/>
    <cellStyle name="计算 3 2 2 3 5 8" xfId="8895"/>
    <cellStyle name="计算 3 2 2 3 5 9" xfId="8145"/>
    <cellStyle name="计算 3 2 2 3 6" xfId="9251"/>
    <cellStyle name="计算 3 2 2 3 7" xfId="9252"/>
    <cellStyle name="计算 3 2 2 3 8" xfId="14307"/>
    <cellStyle name="计算 3 2 2 3 9" xfId="14224"/>
    <cellStyle name="计算 3 2 2 4" xfId="7192"/>
    <cellStyle name="计算 3 2 2 4 10" xfId="9254"/>
    <cellStyle name="计算 3 2 2 4 11" xfId="8876"/>
    <cellStyle name="计算 3 2 2 4 12" xfId="4507"/>
    <cellStyle name="计算 3 2 2 4 13" xfId="11610"/>
    <cellStyle name="计算 3 2 2 4 14" xfId="11614"/>
    <cellStyle name="计算 3 2 2 4 15" xfId="10196"/>
    <cellStyle name="计算 3 2 2 4 2" xfId="9257"/>
    <cellStyle name="计算 3 2 2 4 2 10" xfId="10819"/>
    <cellStyle name="计算 3 2 2 4 2 11" xfId="9262"/>
    <cellStyle name="计算 3 2 2 4 2 2" xfId="8736"/>
    <cellStyle name="计算 3 2 2 4 2 3" xfId="8738"/>
    <cellStyle name="计算 3 2 2 4 2 4" xfId="8740"/>
    <cellStyle name="计算 3 2 2 4 2 5" xfId="8743"/>
    <cellStyle name="计算 3 2 2 4 2 6" xfId="8747"/>
    <cellStyle name="计算 3 2 2 4 2 7" xfId="1787"/>
    <cellStyle name="计算 3 2 2 4 2 8" xfId="5741"/>
    <cellStyle name="计算 3 2 2 4 2 9" xfId="7147"/>
    <cellStyle name="计算 3 2 2 4 3" xfId="2407"/>
    <cellStyle name="计算 3 2 2 4 3 10" xfId="4418"/>
    <cellStyle name="计算 3 2 2 4 3 11" xfId="9009"/>
    <cellStyle name="计算 3 2 2 4 3 2" xfId="8754"/>
    <cellStyle name="计算 3 2 2 4 3 3" xfId="2582"/>
    <cellStyle name="计算 3 2 2 4 3 4" xfId="2602"/>
    <cellStyle name="计算 3 2 2 4 3 5" xfId="8359"/>
    <cellStyle name="计算 3 2 2 4 3 6" xfId="8760"/>
    <cellStyle name="计算 3 2 2 4 3 7" xfId="13597"/>
    <cellStyle name="计算 3 2 2 4 3 8" xfId="669"/>
    <cellStyle name="计算 3 2 2 4 3 9" xfId="3424"/>
    <cellStyle name="计算 3 2 2 4 4" xfId="3354"/>
    <cellStyle name="计算 3 2 2 4 4 10" xfId="1501"/>
    <cellStyle name="计算 3 2 2 4 4 11" xfId="6254"/>
    <cellStyle name="计算 3 2 2 4 4 2" xfId="2067"/>
    <cellStyle name="计算 3 2 2 4 4 3" xfId="5015"/>
    <cellStyle name="计算 3 2 2 4 4 4" xfId="2890"/>
    <cellStyle name="计算 3 2 2 4 4 5" xfId="8761"/>
    <cellStyle name="计算 3 2 2 4 4 6" xfId="151"/>
    <cellStyle name="计算 3 2 2 4 4 7" xfId="1488"/>
    <cellStyle name="计算 3 2 2 4 4 8" xfId="3184"/>
    <cellStyle name="计算 3 2 2 4 4 9" xfId="7225"/>
    <cellStyle name="计算 3 2 2 4 5" xfId="10983"/>
    <cellStyle name="计算 3 2 2 4 5 10" xfId="3970"/>
    <cellStyle name="计算 3 2 2 4 5 11" xfId="9271"/>
    <cellStyle name="计算 3 2 2 4 5 2" xfId="761"/>
    <cellStyle name="计算 3 2 2 4 5 3" xfId="8044"/>
    <cellStyle name="计算 3 2 2 4 5 4" xfId="1146"/>
    <cellStyle name="计算 3 2 2 4 5 5" xfId="14511"/>
    <cellStyle name="计算 3 2 2 4 5 6" xfId="9275"/>
    <cellStyle name="计算 3 2 2 4 5 7" xfId="9277"/>
    <cellStyle name="计算 3 2 2 4 5 8" xfId="9285"/>
    <cellStyle name="计算 3 2 2 4 5 9" xfId="6390"/>
    <cellStyle name="计算 3 2 2 4 6" xfId="10984"/>
    <cellStyle name="计算 3 2 2 4 7" xfId="9306"/>
    <cellStyle name="计算 3 2 2 4 8" xfId="14260"/>
    <cellStyle name="计算 3 2 2 4 9" xfId="14468"/>
    <cellStyle name="计算 3 2 2 5" xfId="11129"/>
    <cellStyle name="计算 3 2 2 5 10" xfId="14073"/>
    <cellStyle name="计算 3 2 2 5 11" xfId="922"/>
    <cellStyle name="计算 3 2 2 5 12" xfId="6536"/>
    <cellStyle name="计算 3 2 2 5 13" xfId="567"/>
    <cellStyle name="计算 3 2 2 5 14" xfId="2353"/>
    <cellStyle name="计算 3 2 2 5 15" xfId="2143"/>
    <cellStyle name="计算 3 2 2 5 2" xfId="5904"/>
    <cellStyle name="计算 3 2 2 5 2 10" xfId="9300"/>
    <cellStyle name="计算 3 2 2 5 2 11" xfId="8510"/>
    <cellStyle name="计算 3 2 2 5 2 2" xfId="13451"/>
    <cellStyle name="计算 3 2 2 5 2 3" xfId="12539"/>
    <cellStyle name="计算 3 2 2 5 2 4" xfId="11885"/>
    <cellStyle name="计算 3 2 2 5 2 5" xfId="11483"/>
    <cellStyle name="计算 3 2 2 5 2 6" xfId="11514"/>
    <cellStyle name="计算 3 2 2 5 2 7" xfId="11518"/>
    <cellStyle name="计算 3 2 2 5 2 8" xfId="10890"/>
    <cellStyle name="计算 3 2 2 5 2 9" xfId="10892"/>
    <cellStyle name="计算 3 2 2 5 3" xfId="5228"/>
    <cellStyle name="计算 3 2 2 5 3 10" xfId="87"/>
    <cellStyle name="计算 3 2 2 5 3 11" xfId="9309"/>
    <cellStyle name="计算 3 2 2 5 3 2" xfId="1897"/>
    <cellStyle name="计算 3 2 2 5 3 3" xfId="2060"/>
    <cellStyle name="计算 3 2 2 5 3 4" xfId="8794"/>
    <cellStyle name="计算 3 2 2 5 3 5" xfId="11541"/>
    <cellStyle name="计算 3 2 2 5 3 6" xfId="8945"/>
    <cellStyle name="计算 3 2 2 5 3 7" xfId="11545"/>
    <cellStyle name="计算 3 2 2 5 3 8" xfId="9317"/>
    <cellStyle name="计算 3 2 2 5 3 9" xfId="9319"/>
    <cellStyle name="计算 3 2 2 5 4" xfId="9323"/>
    <cellStyle name="计算 3 2 2 5 4 10" xfId="6931"/>
    <cellStyle name="计算 3 2 2 5 4 11" xfId="11058"/>
    <cellStyle name="计算 3 2 2 5 4 2" xfId="407"/>
    <cellStyle name="计算 3 2 2 5 4 3" xfId="3791"/>
    <cellStyle name="计算 3 2 2 5 4 4" xfId="595"/>
    <cellStyle name="计算 3 2 2 5 4 5" xfId="1720"/>
    <cellStyle name="计算 3 2 2 5 4 6" xfId="2185"/>
    <cellStyle name="计算 3 2 2 5 4 7" xfId="9324"/>
    <cellStyle name="计算 3 2 2 5 4 8" xfId="3390"/>
    <cellStyle name="计算 3 2 2 5 4 9" xfId="10533"/>
    <cellStyle name="计算 3 2 2 5 5" xfId="9325"/>
    <cellStyle name="计算 3 2 2 5 5 10" xfId="6577"/>
    <cellStyle name="计算 3 2 2 5 5 11" xfId="6585"/>
    <cellStyle name="计算 3 2 2 5 5 2" xfId="5048"/>
    <cellStyle name="计算 3 2 2 5 5 3" xfId="2782"/>
    <cellStyle name="计算 3 2 2 5 5 4" xfId="2357"/>
    <cellStyle name="计算 3 2 2 5 5 5" xfId="9328"/>
    <cellStyle name="计算 3 2 2 5 5 6" xfId="8933"/>
    <cellStyle name="计算 3 2 2 5 5 7" xfId="9329"/>
    <cellStyle name="计算 3 2 2 5 5 8" xfId="9331"/>
    <cellStyle name="计算 3 2 2 5 5 9" xfId="13089"/>
    <cellStyle name="计算 3 2 2 5 6" xfId="14300"/>
    <cellStyle name="计算 3 2 2 5 7" xfId="13639"/>
    <cellStyle name="计算 3 2 2 5 8" xfId="14290"/>
    <cellStyle name="计算 3 2 2 5 9" xfId="14507"/>
    <cellStyle name="计算 3 2 2 6" xfId="11184"/>
    <cellStyle name="计算 3 2 2 6 10" xfId="9333"/>
    <cellStyle name="计算 3 2 2 6 11" xfId="9334"/>
    <cellStyle name="计算 3 2 2 6 12" xfId="10649"/>
    <cellStyle name="计算 3 2 2 6 13" xfId="14397"/>
    <cellStyle name="计算 3 2 2 6 14" xfId="1754"/>
    <cellStyle name="计算 3 2 2 6 15" xfId="4342"/>
    <cellStyle name="计算 3 2 2 6 2" xfId="7474"/>
    <cellStyle name="计算 3 2 2 6 2 10" xfId="3478"/>
    <cellStyle name="计算 3 2 2 6 2 11" xfId="4197"/>
    <cellStyle name="计算 3 2 2 6 2 2" xfId="8838"/>
    <cellStyle name="计算 3 2 2 6 2 3" xfId="8844"/>
    <cellStyle name="计算 3 2 2 6 2 4" xfId="9200"/>
    <cellStyle name="计算 3 2 2 6 2 5" xfId="8853"/>
    <cellStyle name="计算 3 2 2 6 2 6" xfId="8854"/>
    <cellStyle name="计算 3 2 2 6 2 7" xfId="11588"/>
    <cellStyle name="计算 3 2 2 6 2 8" xfId="11591"/>
    <cellStyle name="计算 3 2 2 6 2 9" xfId="11595"/>
    <cellStyle name="计算 3 2 2 6 3" xfId="12783"/>
    <cellStyle name="计算 3 2 2 6 3 10" xfId="7358"/>
    <cellStyle name="计算 3 2 2 6 3 11" xfId="7382"/>
    <cellStyle name="计算 3 2 2 6 3 2" xfId="9217"/>
    <cellStyle name="计算 3 2 2 6 3 3" xfId="4138"/>
    <cellStyle name="计算 3 2 2 6 3 4" xfId="12924"/>
    <cellStyle name="计算 3 2 2 6 3 5" xfId="8863"/>
    <cellStyle name="计算 3 2 2 6 3 6" xfId="8865"/>
    <cellStyle name="计算 3 2 2 6 3 7" xfId="9336"/>
    <cellStyle name="计算 3 2 2 6 3 8" xfId="4173"/>
    <cellStyle name="计算 3 2 2 6 3 9" xfId="2965"/>
    <cellStyle name="计算 3 2 2 6 4" xfId="12789"/>
    <cellStyle name="计算 3 2 2 6 4 10" xfId="14113"/>
    <cellStyle name="计算 3 2 2 6 4 11" xfId="14723"/>
    <cellStyle name="计算 3 2 2 6 4 2" xfId="8871"/>
    <cellStyle name="计算 3 2 2 6 4 3" xfId="8873"/>
    <cellStyle name="计算 3 2 2 6 4 4" xfId="9255"/>
    <cellStyle name="计算 3 2 2 6 4 5" xfId="8875"/>
    <cellStyle name="计算 3 2 2 6 4 6" xfId="4504"/>
    <cellStyle name="计算 3 2 2 6 4 7" xfId="11611"/>
    <cellStyle name="计算 3 2 2 6 4 8" xfId="11615"/>
    <cellStyle name="计算 3 2 2 6 4 9" xfId="10195"/>
    <cellStyle name="计算 3 2 2 6 5" xfId="12588"/>
    <cellStyle name="计算 3 2 2 6 5 10" xfId="6567"/>
    <cellStyle name="计算 3 2 2 6 5 11" xfId="4700"/>
    <cellStyle name="计算 3 2 2 6 5 2" xfId="3583"/>
    <cellStyle name="计算 3 2 2 6 5 3" xfId="484"/>
    <cellStyle name="计算 3 2 2 6 5 4" xfId="483"/>
    <cellStyle name="计算 3 2 2 6 5 5" xfId="14670"/>
    <cellStyle name="计算 3 2 2 6 5 6" xfId="9338"/>
    <cellStyle name="计算 3 2 2 6 5 7" xfId="9339"/>
    <cellStyle name="计算 3 2 2 6 5 8" xfId="9340"/>
    <cellStyle name="计算 3 2 2 6 5 9" xfId="10800"/>
    <cellStyle name="计算 3 2 2 6 6" xfId="13985"/>
    <cellStyle name="计算 3 2 2 6 7" xfId="14033"/>
    <cellStyle name="计算 3 2 2 6 8" xfId="12703"/>
    <cellStyle name="计算 3 2 2 6 9" xfId="12707"/>
    <cellStyle name="计算 3 2 2 7" xfId="9361"/>
    <cellStyle name="计算 3 2 2 7 10" xfId="4658"/>
    <cellStyle name="计算 3 2 2 7 11" xfId="6157"/>
    <cellStyle name="计算 3 2 2 7 12" xfId="5502"/>
    <cellStyle name="计算 3 2 2 7 13" xfId="1514"/>
    <cellStyle name="计算 3 2 2 7 14" xfId="2403"/>
    <cellStyle name="计算 3 2 2 7 15" xfId="2392"/>
    <cellStyle name="计算 3 2 2 7 2" xfId="4714"/>
    <cellStyle name="计算 3 2 2 7 2 10" xfId="8619"/>
    <cellStyle name="计算 3 2 2 7 2 11" xfId="8641"/>
    <cellStyle name="计算 3 2 2 7 2 2" xfId="8912"/>
    <cellStyle name="计算 3 2 2 7 2 3" xfId="8915"/>
    <cellStyle name="计算 3 2 2 7 2 4" xfId="8918"/>
    <cellStyle name="计算 3 2 2 7 2 5" xfId="11639"/>
    <cellStyle name="计算 3 2 2 7 2 6" xfId="1064"/>
    <cellStyle name="计算 3 2 2 7 2 7" xfId="581"/>
    <cellStyle name="计算 3 2 2 7 2 8" xfId="2410"/>
    <cellStyle name="计算 3 2 2 7 2 9" xfId="3315"/>
    <cellStyle name="计算 3 2 2 7 3" xfId="4719"/>
    <cellStyle name="计算 3 2 2 7 3 10" xfId="9366"/>
    <cellStyle name="计算 3 2 2 7 3 11" xfId="9367"/>
    <cellStyle name="计算 3 2 2 7 3 2" xfId="8922"/>
    <cellStyle name="计算 3 2 2 7 3 3" xfId="8925"/>
    <cellStyle name="计算 3 2 2 7 3 4" xfId="9758"/>
    <cellStyle name="计算 3 2 2 7 3 5" xfId="8927"/>
    <cellStyle name="计算 3 2 2 7 3 6" xfId="8928"/>
    <cellStyle name="计算 3 2 2 7 3 7" xfId="11650"/>
    <cellStyle name="计算 3 2 2 7 3 8" xfId="11652"/>
    <cellStyle name="计算 3 2 2 7 3 9" xfId="11654"/>
    <cellStyle name="计算 3 2 2 7 4" xfId="925"/>
    <cellStyle name="计算 3 2 2 7 4 10" xfId="7806"/>
    <cellStyle name="计算 3 2 2 7 4 11" xfId="9371"/>
    <cellStyle name="计算 3 2 2 7 4 2" xfId="8931"/>
    <cellStyle name="计算 3 2 2 7 4 3" xfId="11069"/>
    <cellStyle name="计算 3 2 2 7 4 4" xfId="9384"/>
    <cellStyle name="计算 3 2 2 7 4 5" xfId="11676"/>
    <cellStyle name="计算 3 2 2 7 4 6" xfId="8936"/>
    <cellStyle name="计算 3 2 2 7 4 7" xfId="11682"/>
    <cellStyle name="计算 3 2 2 7 4 8" xfId="11692"/>
    <cellStyle name="计算 3 2 2 7 4 9" xfId="11700"/>
    <cellStyle name="计算 3 2 2 7 5" xfId="1426"/>
    <cellStyle name="计算 3 2 2 7 5 10" xfId="13701"/>
    <cellStyle name="计算 3 2 2 7 5 11" xfId="7580"/>
    <cellStyle name="计算 3 2 2 7 5 2" xfId="10416"/>
    <cellStyle name="计算 3 2 2 7 5 3" xfId="5359"/>
    <cellStyle name="计算 3 2 2 7 5 4" xfId="5087"/>
    <cellStyle name="计算 3 2 2 7 5 5" xfId="2372"/>
    <cellStyle name="计算 3 2 2 7 5 6" xfId="3716"/>
    <cellStyle name="计算 3 2 2 7 5 7" xfId="10784"/>
    <cellStyle name="计算 3 2 2 7 5 8" xfId="10432"/>
    <cellStyle name="计算 3 2 2 7 5 9" xfId="3204"/>
    <cellStyle name="计算 3 2 2 7 6" xfId="570"/>
    <cellStyle name="计算 3 2 2 7 7" xfId="14294"/>
    <cellStyle name="计算 3 2 2 7 8" xfId="12156"/>
    <cellStyle name="计算 3 2 2 7 9" xfId="12085"/>
    <cellStyle name="计算 3 2 2 8" xfId="6885"/>
    <cellStyle name="计算 3 2 2 8 10" xfId="2518"/>
    <cellStyle name="计算 3 2 2 8 11" xfId="874"/>
    <cellStyle name="计算 3 2 2 8 2" xfId="1536"/>
    <cellStyle name="计算 3 2 2 8 3" xfId="9382"/>
    <cellStyle name="计算 3 2 2 8 4" xfId="9383"/>
    <cellStyle name="计算 3 2 2 8 5" xfId="2075"/>
    <cellStyle name="计算 3 2 2 8 6" xfId="14386"/>
    <cellStyle name="计算 3 2 2 8 7" xfId="9544"/>
    <cellStyle name="计算 3 2 2 8 8" xfId="9549"/>
    <cellStyle name="计算 3 2 2 8 9" xfId="14078"/>
    <cellStyle name="计算 3 2 2 9" xfId="6889"/>
    <cellStyle name="计算 3 2 2 9 10" xfId="9385"/>
    <cellStyle name="计算 3 2 2 9 11" xfId="11677"/>
    <cellStyle name="计算 3 2 2 9 2" xfId="9387"/>
    <cellStyle name="计算 3 2 2 9 3" xfId="9397"/>
    <cellStyle name="计算 3 2 2 9 4" xfId="13285"/>
    <cellStyle name="计算 3 2 2 9 5" xfId="6651"/>
    <cellStyle name="计算 3 2 2 9 6" xfId="6656"/>
    <cellStyle name="计算 3 2 2 9 7" xfId="9967"/>
    <cellStyle name="计算 3 2 2 9 8" xfId="13790"/>
    <cellStyle name="计算 3 2 2 9 9" xfId="14057"/>
    <cellStyle name="计算 3 2 20" xfId="5787"/>
    <cellStyle name="计算 3 2 21" xfId="5798"/>
    <cellStyle name="计算 3 2 22" xfId="13699"/>
    <cellStyle name="计算 3 2 3" xfId="8507"/>
    <cellStyle name="计算 3 2 3 10" xfId="267"/>
    <cellStyle name="计算 3 2 3 11" xfId="1235"/>
    <cellStyle name="计算 3 2 3 12" xfId="603"/>
    <cellStyle name="计算 3 2 3 13" xfId="797"/>
    <cellStyle name="计算 3 2 3 14" xfId="717"/>
    <cellStyle name="计算 3 2 3 15" xfId="759"/>
    <cellStyle name="计算 3 2 3 2" xfId="9407"/>
    <cellStyle name="计算 3 2 3 2 10" xfId="2911"/>
    <cellStyle name="计算 3 2 3 2 11" xfId="2924"/>
    <cellStyle name="计算 3 2 3 2 2" xfId="3921"/>
    <cellStyle name="计算 3 2 3 2 3" xfId="5033"/>
    <cellStyle name="计算 3 2 3 2 4" xfId="649"/>
    <cellStyle name="计算 3 2 3 2 5" xfId="295"/>
    <cellStyle name="计算 3 2 3 2 6" xfId="1627"/>
    <cellStyle name="计算 3 2 3 2 7" xfId="13780"/>
    <cellStyle name="计算 3 2 3 2 8" xfId="14578"/>
    <cellStyle name="计算 3 2 3 2 9" xfId="14237"/>
    <cellStyle name="计算 3 2 3 3" xfId="13798"/>
    <cellStyle name="计算 3 2 3 3 10" xfId="2183"/>
    <cellStyle name="计算 3 2 3 3 11" xfId="9410"/>
    <cellStyle name="计算 3 2 3 3 2" xfId="9418"/>
    <cellStyle name="计算 3 2 3 3 3" xfId="13440"/>
    <cellStyle name="计算 3 2 3 3 4" xfId="9411"/>
    <cellStyle name="计算 3 2 3 3 5" xfId="9413"/>
    <cellStyle name="计算 3 2 3 3 6" xfId="9415"/>
    <cellStyle name="计算 3 2 3 3 7" xfId="9417"/>
    <cellStyle name="计算 3 2 3 3 8" xfId="3685"/>
    <cellStyle name="计算 3 2 3 3 9" xfId="2431"/>
    <cellStyle name="计算 3 2 3 4" xfId="9420"/>
    <cellStyle name="计算 3 2 3 4 10" xfId="5061"/>
    <cellStyle name="计算 3 2 3 4 11" xfId="5069"/>
    <cellStyle name="计算 3 2 3 4 2" xfId="4030"/>
    <cellStyle name="计算 3 2 3 4 3" xfId="8666"/>
    <cellStyle name="计算 3 2 3 4 4" xfId="12073"/>
    <cellStyle name="计算 3 2 3 4 5" xfId="9452"/>
    <cellStyle name="计算 3 2 3 4 6" xfId="9454"/>
    <cellStyle name="计算 3 2 3 4 7" xfId="9814"/>
    <cellStyle name="计算 3 2 3 4 8" xfId="9817"/>
    <cellStyle name="计算 3 2 3 4 9" xfId="13332"/>
    <cellStyle name="计算 3 2 3 5" xfId="13442"/>
    <cellStyle name="计算 3 2 3 5 10" xfId="10813"/>
    <cellStyle name="计算 3 2 3 5 11" xfId="1244"/>
    <cellStyle name="计算 3 2 3 5 2" xfId="1483"/>
    <cellStyle name="计算 3 2 3 5 3" xfId="1924"/>
    <cellStyle name="计算 3 2 3 5 4" xfId="9421"/>
    <cellStyle name="计算 3 2 3 5 5" xfId="9423"/>
    <cellStyle name="计算 3 2 3 5 6" xfId="9424"/>
    <cellStyle name="计算 3 2 3 5 7" xfId="12077"/>
    <cellStyle name="计算 3 2 3 5 8" xfId="11380"/>
    <cellStyle name="计算 3 2 3 5 9" xfId="8161"/>
    <cellStyle name="计算 3 2 3 6" xfId="1486"/>
    <cellStyle name="计算 3 2 3 7" xfId="3181"/>
    <cellStyle name="计算 3 2 3 8" xfId="3341"/>
    <cellStyle name="计算 3 2 3 9" xfId="1336"/>
    <cellStyle name="计算 3 2 4" xfId="172"/>
    <cellStyle name="计算 3 2 4 10" xfId="9426"/>
    <cellStyle name="计算 3 2 4 11" xfId="2277"/>
    <cellStyle name="计算 3 2 4 12" xfId="4020"/>
    <cellStyle name="计算 3 2 4 13" xfId="1214"/>
    <cellStyle name="计算 3 2 4 14" xfId="2464"/>
    <cellStyle name="计算 3 2 4 15" xfId="1107"/>
    <cellStyle name="计算 3 2 4 2" xfId="907"/>
    <cellStyle name="计算 3 2 4 2 10" xfId="1648"/>
    <cellStyle name="计算 3 2 4 2 11" xfId="10532"/>
    <cellStyle name="计算 3 2 4 2 2" xfId="2735"/>
    <cellStyle name="计算 3 2 4 2 3" xfId="2309"/>
    <cellStyle name="计算 3 2 4 2 4" xfId="1637"/>
    <cellStyle name="计算 3 2 4 2 5" xfId="2832"/>
    <cellStyle name="计算 3 2 4 2 6" xfId="2854"/>
    <cellStyle name="计算 3 2 4 2 7" xfId="8329"/>
    <cellStyle name="计算 3 2 4 2 8" xfId="9427"/>
    <cellStyle name="计算 3 2 4 2 9" xfId="13852"/>
    <cellStyle name="计算 3 2 4 3" xfId="9432"/>
    <cellStyle name="计算 3 2 4 3 10" xfId="11619"/>
    <cellStyle name="计算 3 2 4 3 11" xfId="9408"/>
    <cellStyle name="计算 3 2 4 3 2" xfId="9433"/>
    <cellStyle name="计算 3 2 4 3 3" xfId="8982"/>
    <cellStyle name="计算 3 2 4 3 4" xfId="8474"/>
    <cellStyle name="计算 3 2 4 3 5" xfId="8969"/>
    <cellStyle name="计算 3 2 4 3 6" xfId="9434"/>
    <cellStyle name="计算 3 2 4 3 7" xfId="9435"/>
    <cellStyle name="计算 3 2 4 3 8" xfId="9436"/>
    <cellStyle name="计算 3 2 4 3 9" xfId="14405"/>
    <cellStyle name="计算 3 2 4 4" xfId="455"/>
    <cellStyle name="计算 3 2 4 4 10" xfId="11716"/>
    <cellStyle name="计算 3 2 4 4 11" xfId="9438"/>
    <cellStyle name="计算 3 2 4 4 2" xfId="10392"/>
    <cellStyle name="计算 3 2 4 4 3" xfId="12089"/>
    <cellStyle name="计算 3 2 4 4 4" xfId="9444"/>
    <cellStyle name="计算 3 2 4 4 5" xfId="9445"/>
    <cellStyle name="计算 3 2 4 4 6" xfId="10395"/>
    <cellStyle name="计算 3 2 4 4 7" xfId="10400"/>
    <cellStyle name="计算 3 2 4 4 8" xfId="12852"/>
    <cellStyle name="计算 3 2 4 4 9" xfId="3156"/>
    <cellStyle name="计算 3 2 4 5" xfId="14128"/>
    <cellStyle name="计算 3 2 4 5 10" xfId="8560"/>
    <cellStyle name="计算 3 2 4 5 11" xfId="8568"/>
    <cellStyle name="计算 3 2 4 5 2" xfId="4285"/>
    <cellStyle name="计算 3 2 4 5 3" xfId="4709"/>
    <cellStyle name="计算 3 2 4 5 4" xfId="7687"/>
    <cellStyle name="计算 3 2 4 5 5" xfId="9449"/>
    <cellStyle name="计算 3 2 4 5 6" xfId="11487"/>
    <cellStyle name="计算 3 2 4 5 7" xfId="11492"/>
    <cellStyle name="计算 3 2 4 5 8" xfId="13924"/>
    <cellStyle name="计算 3 2 4 5 9" xfId="10654"/>
    <cellStyle name="计算 3 2 4 6" xfId="12078"/>
    <cellStyle name="计算 3 2 4 7" xfId="9453"/>
    <cellStyle name="计算 3 2 4 8" xfId="9455"/>
    <cellStyle name="计算 3 2 4 9" xfId="9816"/>
    <cellStyle name="计算 3 2 5" xfId="7283"/>
    <cellStyle name="计算 3 2 5 10" xfId="4983"/>
    <cellStyle name="计算 3 2 5 11" xfId="1503"/>
    <cellStyle name="计算 3 2 5 12" xfId="9457"/>
    <cellStyle name="计算 3 2 5 13" xfId="10802"/>
    <cellStyle name="计算 3 2 5 14" xfId="13151"/>
    <cellStyle name="计算 3 2 5 15" xfId="9462"/>
    <cellStyle name="计算 3 2 5 2" xfId="5946"/>
    <cellStyle name="计算 3 2 5 2 10" xfId="6229"/>
    <cellStyle name="计算 3 2 5 2 11" xfId="6127"/>
    <cellStyle name="计算 3 2 5 2 2" xfId="12348"/>
    <cellStyle name="计算 3 2 5 2 3" xfId="12376"/>
    <cellStyle name="计算 3 2 5 2 4" xfId="14254"/>
    <cellStyle name="计算 3 2 5 2 5" xfId="11391"/>
    <cellStyle name="计算 3 2 5 2 6" xfId="14506"/>
    <cellStyle name="计算 3 2 5 2 7" xfId="4478"/>
    <cellStyle name="计算 3 2 5 2 8" xfId="13149"/>
    <cellStyle name="计算 3 2 5 2 9" xfId="9458"/>
    <cellStyle name="计算 3 2 5 3" xfId="9471"/>
    <cellStyle name="计算 3 2 5 3 10" xfId="1798"/>
    <cellStyle name="计算 3 2 5 3 11" xfId="10724"/>
    <cellStyle name="计算 3 2 5 3 2" xfId="12409"/>
    <cellStyle name="计算 3 2 5 3 3" xfId="1001"/>
    <cellStyle name="计算 3 2 5 3 4" xfId="9476"/>
    <cellStyle name="计算 3 2 5 3 5" xfId="9479"/>
    <cellStyle name="计算 3 2 5 3 6" xfId="9484"/>
    <cellStyle name="计算 3 2 5 3 7" xfId="9490"/>
    <cellStyle name="计算 3 2 5 3 8" xfId="9504"/>
    <cellStyle name="计算 3 2 5 3 9" xfId="341"/>
    <cellStyle name="计算 3 2 5 4" xfId="5485"/>
    <cellStyle name="计算 3 2 5 4 10" xfId="9509"/>
    <cellStyle name="计算 3 2 5 4 11" xfId="9512"/>
    <cellStyle name="计算 3 2 5 4 2" xfId="1807"/>
    <cellStyle name="计算 3 2 5 4 3" xfId="9516"/>
    <cellStyle name="计算 3 2 5 4 4" xfId="9519"/>
    <cellStyle name="计算 3 2 5 4 5" xfId="9521"/>
    <cellStyle name="计算 3 2 5 4 6" xfId="9523"/>
    <cellStyle name="计算 3 2 5 4 7" xfId="9525"/>
    <cellStyle name="计算 3 2 5 4 8" xfId="9709"/>
    <cellStyle name="计算 3 2 5 4 9" xfId="9713"/>
    <cellStyle name="计算 3 2 5 5" xfId="167"/>
    <cellStyle name="计算 3 2 5 5 10" xfId="9526"/>
    <cellStyle name="计算 3 2 5 5 11" xfId="9533"/>
    <cellStyle name="计算 3 2 5 5 2" xfId="4949"/>
    <cellStyle name="计算 3 2 5 5 3" xfId="9538"/>
    <cellStyle name="计算 3 2 5 5 4" xfId="9539"/>
    <cellStyle name="计算 3 2 5 5 5" xfId="9540"/>
    <cellStyle name="计算 3 2 5 5 6" xfId="2989"/>
    <cellStyle name="计算 3 2 5 5 7" xfId="6615"/>
    <cellStyle name="计算 3 2 5 5 8" xfId="4909"/>
    <cellStyle name="计算 3 2 5 5 9" xfId="1859"/>
    <cellStyle name="计算 3 2 5 6" xfId="7406"/>
    <cellStyle name="计算 3 2 5 7" xfId="4166"/>
    <cellStyle name="计算 3 2 5 8" xfId="2295"/>
    <cellStyle name="计算 3 2 5 9" xfId="5731"/>
    <cellStyle name="计算 3 2 6" xfId="11663"/>
    <cellStyle name="计算 3 2 6 10" xfId="9542"/>
    <cellStyle name="计算 3 2 6 11" xfId="9546"/>
    <cellStyle name="计算 3 2 6 12" xfId="1608"/>
    <cellStyle name="计算 3 2 6 13" xfId="5012"/>
    <cellStyle name="计算 3 2 6 14" xfId="6789"/>
    <cellStyle name="计算 3 2 6 15" xfId="7504"/>
    <cellStyle name="计算 3 2 6 2" xfId="1132"/>
    <cellStyle name="计算 3 2 6 2 10" xfId="7262"/>
    <cellStyle name="计算 3 2 6 2 11" xfId="7269"/>
    <cellStyle name="计算 3 2 6 2 2" xfId="2110"/>
    <cellStyle name="计算 3 2 6 2 3" xfId="4696"/>
    <cellStyle name="计算 3 2 6 2 4" xfId="9550"/>
    <cellStyle name="计算 3 2 6 2 5" xfId="10835"/>
    <cellStyle name="计算 3 2 6 2 6" xfId="10295"/>
    <cellStyle name="计算 3 2 6 2 7" xfId="9553"/>
    <cellStyle name="计算 3 2 6 2 8" xfId="13391"/>
    <cellStyle name="计算 3 2 6 2 9" xfId="8503"/>
    <cellStyle name="计算 3 2 6 3" xfId="937"/>
    <cellStyle name="计算 3 2 6 3 10" xfId="721"/>
    <cellStyle name="计算 3 2 6 3 11" xfId="9554"/>
    <cellStyle name="计算 3 2 6 3 2" xfId="9746"/>
    <cellStyle name="计算 3 2 6 3 3" xfId="12871"/>
    <cellStyle name="计算 3 2 6 3 4" xfId="2789"/>
    <cellStyle name="计算 3 2 6 3 5" xfId="6215"/>
    <cellStyle name="计算 3 2 6 3 6" xfId="3932"/>
    <cellStyle name="计算 3 2 6 3 7" xfId="3230"/>
    <cellStyle name="计算 3 2 6 3 8" xfId="4480"/>
    <cellStyle name="计算 3 2 6 3 9" xfId="4785"/>
    <cellStyle name="计算 3 2 6 4" xfId="4180"/>
    <cellStyle name="计算 3 2 6 4 10" xfId="9558"/>
    <cellStyle name="计算 3 2 6 4 11" xfId="9562"/>
    <cellStyle name="计算 3 2 6 4 2" xfId="4438"/>
    <cellStyle name="计算 3 2 6 4 3" xfId="14212"/>
    <cellStyle name="计算 3 2 6 4 4" xfId="13998"/>
    <cellStyle name="计算 3 2 6 4 5" xfId="13372"/>
    <cellStyle name="计算 3 2 6 4 6" xfId="10657"/>
    <cellStyle name="计算 3 2 6 4 7" xfId="13281"/>
    <cellStyle name="计算 3 2 6 4 8" xfId="3538"/>
    <cellStyle name="计算 3 2 6 4 9" xfId="1477"/>
    <cellStyle name="计算 3 2 6 5" xfId="3105"/>
    <cellStyle name="计算 3 2 6 5 10" xfId="7419"/>
    <cellStyle name="计算 3 2 6 5 11" xfId="7440"/>
    <cellStyle name="计算 3 2 6 5 2" xfId="3753"/>
    <cellStyle name="计算 3 2 6 5 3" xfId="14308"/>
    <cellStyle name="计算 3 2 6 5 4" xfId="14557"/>
    <cellStyle name="计算 3 2 6 5 5" xfId="9577"/>
    <cellStyle name="计算 3 2 6 5 6" xfId="9579"/>
    <cellStyle name="计算 3 2 6 5 7" xfId="9581"/>
    <cellStyle name="计算 3 2 6 5 8" xfId="9586"/>
    <cellStyle name="计算 3 2 6 5 9" xfId="8349"/>
    <cellStyle name="计算 3 2 6 6" xfId="3224"/>
    <cellStyle name="计算 3 2 6 7" xfId="4997"/>
    <cellStyle name="计算 3 2 6 8" xfId="9588"/>
    <cellStyle name="计算 3 2 6 9" xfId="13783"/>
    <cellStyle name="计算 3 2 7" xfId="9596"/>
    <cellStyle name="计算 3 2 7 10" xfId="1803"/>
    <cellStyle name="计算 3 2 7 11" xfId="9604"/>
    <cellStyle name="计算 3 2 7 12" xfId="13588"/>
    <cellStyle name="计算 3 2 7 13" xfId="12696"/>
    <cellStyle name="计算 3 2 7 14" xfId="13480"/>
    <cellStyle name="计算 3 2 7 15" xfId="13828"/>
    <cellStyle name="计算 3 2 7 2" xfId="11157"/>
    <cellStyle name="计算 3 2 7 2 10" xfId="9607"/>
    <cellStyle name="计算 3 2 7 2 11" xfId="12189"/>
    <cellStyle name="计算 3 2 7 2 2" xfId="9610"/>
    <cellStyle name="计算 3 2 7 2 3" xfId="9614"/>
    <cellStyle name="计算 3 2 7 2 4" xfId="9615"/>
    <cellStyle name="计算 3 2 7 2 5" xfId="14148"/>
    <cellStyle name="计算 3 2 7 2 6" xfId="13935"/>
    <cellStyle name="计算 3 2 7 2 7" xfId="14206"/>
    <cellStyle name="计算 3 2 7 2 8" xfId="14309"/>
    <cellStyle name="计算 3 2 7 2 9" xfId="14423"/>
    <cellStyle name="计算 3 2 7 3" xfId="9460"/>
    <cellStyle name="计算 3 2 7 3 10" xfId="9618"/>
    <cellStyle name="计算 3 2 7 3 11" xfId="9633"/>
    <cellStyle name="计算 3 2 7 3 2" xfId="4158"/>
    <cellStyle name="计算 3 2 7 3 3" xfId="10739"/>
    <cellStyle name="计算 3 2 7 3 4" xfId="1576"/>
    <cellStyle name="计算 3 2 7 3 5" xfId="3757"/>
    <cellStyle name="计算 3 2 7 3 6" xfId="1682"/>
    <cellStyle name="计算 3 2 7 3 7" xfId="2845"/>
    <cellStyle name="计算 3 2 7 3 8" xfId="3352"/>
    <cellStyle name="计算 3 2 7 3 9" xfId="3875"/>
    <cellStyle name="计算 3 2 7 4" xfId="11758"/>
    <cellStyle name="计算 3 2 7 4 10" xfId="6690"/>
    <cellStyle name="计算 3 2 7 4 11" xfId="1075"/>
    <cellStyle name="计算 3 2 7 4 2" xfId="6503"/>
    <cellStyle name="计算 3 2 7 4 3" xfId="9638"/>
    <cellStyle name="计算 3 2 7 4 4" xfId="14495"/>
    <cellStyle name="计算 3 2 7 4 5" xfId="9643"/>
    <cellStyle name="计算 3 2 7 4 6" xfId="9649"/>
    <cellStyle name="计算 3 2 7 4 7" xfId="9650"/>
    <cellStyle name="计算 3 2 7 4 8" xfId="9651"/>
    <cellStyle name="计算 3 2 7 4 9" xfId="13730"/>
    <cellStyle name="计算 3 2 7 5" xfId="2740"/>
    <cellStyle name="计算 3 2 7 5 10" xfId="14669"/>
    <cellStyle name="计算 3 2 7 5 11" xfId="14401"/>
    <cellStyle name="计算 3 2 7 5 2" xfId="117"/>
    <cellStyle name="计算 3 2 7 5 3" xfId="574"/>
    <cellStyle name="计算 3 2 7 5 4" xfId="1826"/>
    <cellStyle name="计算 3 2 7 5 5" xfId="2261"/>
    <cellStyle name="计算 3 2 7 5 6" xfId="4500"/>
    <cellStyle name="计算 3 2 7 5 7" xfId="4537"/>
    <cellStyle name="计算 3 2 7 5 8" xfId="517"/>
    <cellStyle name="计算 3 2 7 5 9" xfId="8446"/>
    <cellStyle name="计算 3 2 7 6" xfId="3558"/>
    <cellStyle name="计算 3 2 7 7" xfId="3116"/>
    <cellStyle name="计算 3 2 7 8" xfId="14339"/>
    <cellStyle name="计算 3 2 7 9" xfId="10882"/>
    <cellStyle name="计算 3 2 8" xfId="9661"/>
    <cellStyle name="计算 3 2 8 10" xfId="814"/>
    <cellStyle name="计算 3 2 8 11" xfId="3898"/>
    <cellStyle name="计算 3 2 8 12" xfId="1947"/>
    <cellStyle name="计算 3 2 8 13" xfId="2174"/>
    <cellStyle name="计算 3 2 8 14" xfId="710"/>
    <cellStyle name="计算 3 2 8 15" xfId="4369"/>
    <cellStyle name="计算 3 2 8 2" xfId="9503"/>
    <cellStyle name="计算 3 2 8 2 10" xfId="9667"/>
    <cellStyle name="计算 3 2 8 2 11" xfId="9674"/>
    <cellStyle name="计算 3 2 8 2 2" xfId="9677"/>
    <cellStyle name="计算 3 2 8 2 3" xfId="9683"/>
    <cellStyle name="计算 3 2 8 2 4" xfId="14687"/>
    <cellStyle name="计算 3 2 8 2 5" xfId="13216"/>
    <cellStyle name="计算 3 2 8 2 6" xfId="13218"/>
    <cellStyle name="计算 3 2 8 2 7" xfId="14343"/>
    <cellStyle name="计算 3 2 8 2 8" xfId="11273"/>
    <cellStyle name="计算 3 2 8 2 9" xfId="13994"/>
    <cellStyle name="计算 3 2 8 3" xfId="9684"/>
    <cellStyle name="计算 3 2 8 3 10" xfId="4860"/>
    <cellStyle name="计算 3 2 8 3 11" xfId="13904"/>
    <cellStyle name="计算 3 2 8 3 2" xfId="5572"/>
    <cellStyle name="计算 3 2 8 3 3" xfId="9685"/>
    <cellStyle name="计算 3 2 8 3 4" xfId="12535"/>
    <cellStyle name="计算 3 2 8 3 5" xfId="9686"/>
    <cellStyle name="计算 3 2 8 3 6" xfId="10453"/>
    <cellStyle name="计算 3 2 8 3 7" xfId="10468"/>
    <cellStyle name="计算 3 2 8 3 8" xfId="12799"/>
    <cellStyle name="计算 3 2 8 3 9" xfId="12744"/>
    <cellStyle name="计算 3 2 8 4" xfId="9689"/>
    <cellStyle name="计算 3 2 8 4 10" xfId="14323"/>
    <cellStyle name="计算 3 2 8 4 11" xfId="9691"/>
    <cellStyle name="计算 3 2 8 4 2" xfId="9692"/>
    <cellStyle name="计算 3 2 8 4 3" xfId="14628"/>
    <cellStyle name="计算 3 2 8 4 4" xfId="14550"/>
    <cellStyle name="计算 3 2 8 4 5" xfId="10053"/>
    <cellStyle name="计算 3 2 8 4 6" xfId="10111"/>
    <cellStyle name="计算 3 2 8 4 7" xfId="10129"/>
    <cellStyle name="计算 3 2 8 4 8" xfId="12896"/>
    <cellStyle name="计算 3 2 8 4 9" xfId="12490"/>
    <cellStyle name="计算 3 2 8 5" xfId="3993"/>
    <cellStyle name="计算 3 2 8 5 10" xfId="9327"/>
    <cellStyle name="计算 3 2 8 5 11" xfId="8934"/>
    <cellStyle name="计算 3 2 8 5 2" xfId="2706"/>
    <cellStyle name="计算 3 2 8 5 3" xfId="6598"/>
    <cellStyle name="计算 3 2 8 5 4" xfId="12438"/>
    <cellStyle name="计算 3 2 8 5 5" xfId="3288"/>
    <cellStyle name="计算 3 2 8 5 6" xfId="2762"/>
    <cellStyle name="计算 3 2 8 5 7" xfId="2584"/>
    <cellStyle name="计算 3 2 8 5 8" xfId="5676"/>
    <cellStyle name="计算 3 2 8 5 9" xfId="5701"/>
    <cellStyle name="计算 3 2 8 6" xfId="3614"/>
    <cellStyle name="计算 3 2 8 7" xfId="4026"/>
    <cellStyle name="计算 3 2 8 8" xfId="4045"/>
    <cellStyle name="计算 3 2 8 9" xfId="4069"/>
    <cellStyle name="计算 3 2 9" xfId="9697"/>
    <cellStyle name="计算 3 2 9 10" xfId="9699"/>
    <cellStyle name="计算 3 2 9 11" xfId="1762"/>
    <cellStyle name="计算 3 2 9 2" xfId="9708"/>
    <cellStyle name="计算 3 2 9 3" xfId="9712"/>
    <cellStyle name="计算 3 2 9 4" xfId="9715"/>
    <cellStyle name="计算 3 2 9 5" xfId="9719"/>
    <cellStyle name="计算 3 2 9 6" xfId="9722"/>
    <cellStyle name="计算 3 2 9 7" xfId="9976"/>
    <cellStyle name="计算 3 2 9 8" xfId="12220"/>
    <cellStyle name="计算 3 2 9 9" xfId="9725"/>
    <cellStyle name="计算 3 3" xfId="13050"/>
    <cellStyle name="计算 3 3 10" xfId="11883"/>
    <cellStyle name="计算 3 3 11" xfId="11875"/>
    <cellStyle name="计算 3 3 2" xfId="12754"/>
    <cellStyle name="计算 3 3 3" xfId="11272"/>
    <cellStyle name="计算 3 3 4" xfId="11841"/>
    <cellStyle name="计算 3 3 5" xfId="11546"/>
    <cellStyle name="计算 3 3 6" xfId="9528"/>
    <cellStyle name="计算 3 3 7" xfId="14609"/>
    <cellStyle name="计算 3 3 8" xfId="13737"/>
    <cellStyle name="计算 3 3 9" xfId="14474"/>
    <cellStyle name="计算 3 4" xfId="3081"/>
    <cellStyle name="计算 3 4 10" xfId="8767"/>
    <cellStyle name="计算 3 4 11" xfId="8783"/>
    <cellStyle name="计算 3 4 2" xfId="10133"/>
    <cellStyle name="计算 3 4 3" xfId="9495"/>
    <cellStyle name="计算 3 4 4" xfId="9730"/>
    <cellStyle name="计算 3 4 5" xfId="9733"/>
    <cellStyle name="计算 3 4 6" xfId="9735"/>
    <cellStyle name="计算 3 4 7" xfId="7693"/>
    <cellStyle name="计算 3 4 8" xfId="1839"/>
    <cellStyle name="计算 3 4 9" xfId="9307"/>
    <cellStyle name="计算 3 5" xfId="10962"/>
    <cellStyle name="计算 3 5 10" xfId="9744"/>
    <cellStyle name="计算 3 5 11" xfId="1731"/>
    <cellStyle name="计算 3 5 2" xfId="510"/>
    <cellStyle name="计算 3 5 3" xfId="1747"/>
    <cellStyle name="计算 3 5 4" xfId="12494"/>
    <cellStyle name="计算 3 5 5" xfId="620"/>
    <cellStyle name="计算 3 5 6" xfId="275"/>
    <cellStyle name="计算 3 5 7" xfId="225"/>
    <cellStyle name="计算 3 5 8" xfId="14139"/>
    <cellStyle name="计算 3 5 9" xfId="1931"/>
    <cellStyle name="计算 3 6" xfId="10989"/>
    <cellStyle name="计算 3 7" xfId="11350"/>
    <cellStyle name="计算 3 8" xfId="12106"/>
    <cellStyle name="计算 3 9" xfId="9024"/>
    <cellStyle name="计算 4" xfId="13143"/>
    <cellStyle name="计算 4 10" xfId="2027"/>
    <cellStyle name="计算 4 11" xfId="5369"/>
    <cellStyle name="计算 4 2" xfId="9753"/>
    <cellStyle name="计算 4 3" xfId="7220"/>
    <cellStyle name="计算 4 4" xfId="2323"/>
    <cellStyle name="计算 4 5" xfId="1964"/>
    <cellStyle name="计算 4 6" xfId="2239"/>
    <cellStyle name="计算 4 7" xfId="7641"/>
    <cellStyle name="计算 4 8" xfId="3894"/>
    <cellStyle name="计算 4 9" xfId="9032"/>
    <cellStyle name="检查单元格 2" xfId="11696"/>
    <cellStyle name="检查单元格 2 2" xfId="2345"/>
    <cellStyle name="检查单元格 2 2 2" xfId="13367"/>
    <cellStyle name="检查单元格 2 3" xfId="13130"/>
    <cellStyle name="解释性文本 2" xfId="9759"/>
    <cellStyle name="解释性文本 2 2" xfId="11764"/>
    <cellStyle name="解释性文本 2 2 2" xfId="2266"/>
    <cellStyle name="解释性文本 2 3" xfId="6568"/>
    <cellStyle name="警告文本 2" xfId="5694"/>
    <cellStyle name="警告文本 2 2" xfId="2024"/>
    <cellStyle name="警告文本 2 2 2" xfId="8891"/>
    <cellStyle name="警告文本 2 3" xfId="2234"/>
    <cellStyle name="链接单元格 2" xfId="7709"/>
    <cellStyle name="链接单元格 2 2" xfId="11966"/>
    <cellStyle name="链接单元格 2 2 2" xfId="7229"/>
    <cellStyle name="链接单元格 2 3" xfId="9765"/>
    <cellStyle name="适中 2" xfId="2536"/>
    <cellStyle name="适中 2 2" xfId="14241"/>
    <cellStyle name="适中 2 2 2" xfId="9773"/>
    <cellStyle name="适中 2 3" xfId="9786"/>
    <cellStyle name="输出 2" xfId="9861"/>
    <cellStyle name="输出 2 10" xfId="1013"/>
    <cellStyle name="输出 2 11" xfId="1737"/>
    <cellStyle name="输出 2 12" xfId="1595"/>
    <cellStyle name="输出 2 13" xfId="2557"/>
    <cellStyle name="输出 2 14" xfId="1655"/>
    <cellStyle name="输出 2 15" xfId="833"/>
    <cellStyle name="输出 2 16" xfId="4653"/>
    <cellStyle name="输出 2 17" xfId="4012"/>
    <cellStyle name="输出 2 18" xfId="4029"/>
    <cellStyle name="输出 2 19" xfId="8667"/>
    <cellStyle name="输出 2 2" xfId="7601"/>
    <cellStyle name="输出 2 2 10" xfId="4892"/>
    <cellStyle name="输出 2 2 11" xfId="9790"/>
    <cellStyle name="输出 2 2 12" xfId="9794"/>
    <cellStyle name="输出 2 2 13" xfId="9797"/>
    <cellStyle name="输出 2 2 14" xfId="8087"/>
    <cellStyle name="输出 2 2 15" xfId="14191"/>
    <cellStyle name="输出 2 2 16" xfId="4532"/>
    <cellStyle name="输出 2 2 17" xfId="3298"/>
    <cellStyle name="输出 2 2 18" xfId="10666"/>
    <cellStyle name="输出 2 2 2" xfId="12122"/>
    <cellStyle name="输出 2 2 2 10" xfId="9798"/>
    <cellStyle name="输出 2 2 2 11" xfId="7278"/>
    <cellStyle name="输出 2 2 2 12" xfId="8053"/>
    <cellStyle name="输出 2 2 2 13" xfId="9804"/>
    <cellStyle name="输出 2 2 2 14" xfId="9820"/>
    <cellStyle name="输出 2 2 2 15" xfId="13330"/>
    <cellStyle name="输出 2 2 2 16" xfId="13339"/>
    <cellStyle name="输出 2 2 2 2" xfId="9824"/>
    <cellStyle name="输出 2 2 2 2 10" xfId="9464"/>
    <cellStyle name="输出 2 2 2 2 11" xfId="9825"/>
    <cellStyle name="输出 2 2 2 2 12" xfId="9828"/>
    <cellStyle name="输出 2 2 2 2 13" xfId="7210"/>
    <cellStyle name="输出 2 2 2 2 14" xfId="7212"/>
    <cellStyle name="输出 2 2 2 2 2" xfId="10593"/>
    <cellStyle name="输出 2 2 2 2 2 10" xfId="9831"/>
    <cellStyle name="输出 2 2 2 2 2 11" xfId="9834"/>
    <cellStyle name="输出 2 2 2 2 2 2" xfId="9841"/>
    <cellStyle name="输出 2 2 2 2 2 3" xfId="11024"/>
    <cellStyle name="输出 2 2 2 2 2 4" xfId="9842"/>
    <cellStyle name="输出 2 2 2 2 2 5" xfId="13741"/>
    <cellStyle name="输出 2 2 2 2 2 6" xfId="9844"/>
    <cellStyle name="输出 2 2 2 2 2 7" xfId="9846"/>
    <cellStyle name="输出 2 2 2 2 2 8" xfId="9848"/>
    <cellStyle name="输出 2 2 2 2 2 9" xfId="9611"/>
    <cellStyle name="输出 2 2 2 2 3" xfId="5915"/>
    <cellStyle name="输出 2 2 2 2 3 10" xfId="4786"/>
    <cellStyle name="输出 2 2 2 2 3 11" xfId="5209"/>
    <cellStyle name="输出 2 2 2 2 3 2" xfId="4502"/>
    <cellStyle name="输出 2 2 2 2 3 3" xfId="4518"/>
    <cellStyle name="输出 2 2 2 2 3 4" xfId="2270"/>
    <cellStyle name="输出 2 2 2 2 3 5" xfId="3999"/>
    <cellStyle name="输出 2 2 2 2 3 6" xfId="2943"/>
    <cellStyle name="输出 2 2 2 2 3 7" xfId="4531"/>
    <cellStyle name="输出 2 2 2 2 3 8" xfId="4372"/>
    <cellStyle name="输出 2 2 2 2 3 9" xfId="4157"/>
    <cellStyle name="输出 2 2 2 2 4" xfId="6468"/>
    <cellStyle name="输出 2 2 2 2 4 10" xfId="1128"/>
    <cellStyle name="输出 2 2 2 2 4 11" xfId="6284"/>
    <cellStyle name="输出 2 2 2 2 4 2" xfId="5046"/>
    <cellStyle name="输出 2 2 2 2 4 3" xfId="6315"/>
    <cellStyle name="输出 2 2 2 2 4 4" xfId="6319"/>
    <cellStyle name="输出 2 2 2 2 4 5" xfId="4321"/>
    <cellStyle name="输出 2 2 2 2 4 6" xfId="4324"/>
    <cellStyle name="输出 2 2 2 2 4 7" xfId="5008"/>
    <cellStyle name="输出 2 2 2 2 4 8" xfId="4899"/>
    <cellStyle name="输出 2 2 2 2 4 9" xfId="6502"/>
    <cellStyle name="输出 2 2 2 2 5" xfId="6331"/>
    <cellStyle name="输出 2 2 2 2 6" xfId="4647"/>
    <cellStyle name="输出 2 2 2 2 7" xfId="7073"/>
    <cellStyle name="输出 2 2 2 2 8" xfId="13657"/>
    <cellStyle name="输出 2 2 2 2 9" xfId="6526"/>
    <cellStyle name="输出 2 2 2 3" xfId="13016"/>
    <cellStyle name="输出 2 2 2 3 10" xfId="9048"/>
    <cellStyle name="输出 2 2 2 3 11" xfId="9058"/>
    <cellStyle name="输出 2 2 2 3 12" xfId="14651"/>
    <cellStyle name="输出 2 2 2 3 13" xfId="916"/>
    <cellStyle name="输出 2 2 2 3 14" xfId="6965"/>
    <cellStyle name="输出 2 2 2 3 2" xfId="9852"/>
    <cellStyle name="输出 2 2 2 3 2 10" xfId="9856"/>
    <cellStyle name="输出 2 2 2 3 2 11" xfId="9860"/>
    <cellStyle name="输出 2 2 2 3 2 2" xfId="9862"/>
    <cellStyle name="输出 2 2 2 3 2 3" xfId="9865"/>
    <cellStyle name="输出 2 2 2 3 2 4" xfId="9872"/>
    <cellStyle name="输出 2 2 2 3 2 5" xfId="9270"/>
    <cellStyle name="输出 2 2 2 3 2 6" xfId="9570"/>
    <cellStyle name="输出 2 2 2 3 2 7" xfId="10476"/>
    <cellStyle name="输出 2 2 2 3 2 8" xfId="10486"/>
    <cellStyle name="输出 2 2 2 3 2 9" xfId="9678"/>
    <cellStyle name="输出 2 2 2 3 3" xfId="3119"/>
    <cellStyle name="输出 2 2 2 3 3 10" xfId="10785"/>
    <cellStyle name="输出 2 2 2 3 3 11" xfId="13707"/>
    <cellStyle name="输出 2 2 2 3 3 2" xfId="9888"/>
    <cellStyle name="输出 2 2 2 3 3 3" xfId="9891"/>
    <cellStyle name="输出 2 2 2 3 3 4" xfId="9894"/>
    <cellStyle name="输出 2 2 2 3 3 5" xfId="9898"/>
    <cellStyle name="输出 2 2 2 3 3 6" xfId="9899"/>
    <cellStyle name="输出 2 2 2 3 3 7" xfId="7144"/>
    <cellStyle name="输出 2 2 2 3 3 8" xfId="5562"/>
    <cellStyle name="输出 2 2 2 3 3 9" xfId="5571"/>
    <cellStyle name="输出 2 2 2 3 4" xfId="9194"/>
    <cellStyle name="输出 2 2 2 3 4 10" xfId="10047"/>
    <cellStyle name="输出 2 2 2 3 4 11" xfId="9903"/>
    <cellStyle name="输出 2 2 2 3 4 2" xfId="10308"/>
    <cellStyle name="输出 2 2 2 3 4 3" xfId="11008"/>
    <cellStyle name="输出 2 2 2 3 4 4" xfId="9907"/>
    <cellStyle name="输出 2 2 2 3 4 5" xfId="9909"/>
    <cellStyle name="输出 2 2 2 3 4 6" xfId="9911"/>
    <cellStyle name="输出 2 2 2 3 4 7" xfId="9913"/>
    <cellStyle name="输出 2 2 2 3 4 8" xfId="9915"/>
    <cellStyle name="输出 2 2 2 3 4 9" xfId="9693"/>
    <cellStyle name="输出 2 2 2 3 5" xfId="9062"/>
    <cellStyle name="输出 2 2 2 3 6" xfId="9068"/>
    <cellStyle name="输出 2 2 2 3 7" xfId="3690"/>
    <cellStyle name="输出 2 2 2 3 8" xfId="9868"/>
    <cellStyle name="输出 2 2 2 3 9" xfId="2643"/>
    <cellStyle name="输出 2 2 2 4" xfId="13026"/>
    <cellStyle name="输出 2 2 2 4 10" xfId="1997"/>
    <cellStyle name="输出 2 2 2 4 11" xfId="13384"/>
    <cellStyle name="输出 2 2 2 4 2" xfId="8253"/>
    <cellStyle name="输出 2 2 2 4 3" xfId="8261"/>
    <cellStyle name="输出 2 2 2 4 4" xfId="8271"/>
    <cellStyle name="输出 2 2 2 4 5" xfId="6994"/>
    <cellStyle name="输出 2 2 2 4 6" xfId="4764"/>
    <cellStyle name="输出 2 2 2 4 7" xfId="7749"/>
    <cellStyle name="输出 2 2 2 4 8" xfId="5318"/>
    <cellStyle name="输出 2 2 2 4 9" xfId="4142"/>
    <cellStyle name="输出 2 2 2 5" xfId="8878"/>
    <cellStyle name="输出 2 2 2 5 10" xfId="77"/>
    <cellStyle name="输出 2 2 2 5 11" xfId="9917"/>
    <cellStyle name="输出 2 2 2 5 2" xfId="9921"/>
    <cellStyle name="输出 2 2 2 5 3" xfId="8277"/>
    <cellStyle name="输出 2 2 2 5 4" xfId="8280"/>
    <cellStyle name="输出 2 2 2 5 5" xfId="6556"/>
    <cellStyle name="输出 2 2 2 5 6" xfId="1077"/>
    <cellStyle name="输出 2 2 2 5 7" xfId="4103"/>
    <cellStyle name="输出 2 2 2 5 8" xfId="5355"/>
    <cellStyle name="输出 2 2 2 5 9" xfId="4184"/>
    <cellStyle name="输出 2 2 2 6" xfId="3135"/>
    <cellStyle name="输出 2 2 2 6 10" xfId="9283"/>
    <cellStyle name="输出 2 2 2 6 11" xfId="9298"/>
    <cellStyle name="输出 2 2 2 6 2" xfId="9931"/>
    <cellStyle name="输出 2 2 2 6 3" xfId="9934"/>
    <cellStyle name="输出 2 2 2 6 4" xfId="9940"/>
    <cellStyle name="输出 2 2 2 6 5" xfId="9944"/>
    <cellStyle name="输出 2 2 2 6 6" xfId="9948"/>
    <cellStyle name="输出 2 2 2 6 7" xfId="9953"/>
    <cellStyle name="输出 2 2 2 6 8" xfId="9960"/>
    <cellStyle name="输出 2 2 2 6 9" xfId="9963"/>
    <cellStyle name="输出 2 2 2 7" xfId="3034"/>
    <cellStyle name="输出 2 2 2 8" xfId="7287"/>
    <cellStyle name="输出 2 2 2 9" xfId="9811"/>
    <cellStyle name="输出 2 2 3" xfId="12125"/>
    <cellStyle name="输出 2 2 3 10" xfId="7613"/>
    <cellStyle name="输出 2 2 3 11" xfId="9971"/>
    <cellStyle name="输出 2 2 3 12" xfId="9979"/>
    <cellStyle name="输出 2 2 3 13" xfId="9982"/>
    <cellStyle name="输出 2 2 3 14" xfId="9985"/>
    <cellStyle name="输出 2 2 3 2" xfId="8436"/>
    <cellStyle name="输出 2 2 3 2 10" xfId="8748"/>
    <cellStyle name="输出 2 2 3 2 11" xfId="1788"/>
    <cellStyle name="输出 2 2 3 2 2" xfId="8554"/>
    <cellStyle name="输出 2 2 3 2 3" xfId="8571"/>
    <cellStyle name="输出 2 2 3 2 4" xfId="8607"/>
    <cellStyle name="输出 2 2 3 2 5" xfId="8626"/>
    <cellStyle name="输出 2 2 3 2 6" xfId="8637"/>
    <cellStyle name="输出 2 2 3 2 7" xfId="8648"/>
    <cellStyle name="输出 2 2 3 2 8" xfId="1899"/>
    <cellStyle name="输出 2 2 3 2 9" xfId="8651"/>
    <cellStyle name="输出 2 2 3 3" xfId="7870"/>
    <cellStyle name="输出 2 2 3 3 10" xfId="3102"/>
    <cellStyle name="输出 2 2 3 3 11" xfId="3222"/>
    <cellStyle name="输出 2 2 3 3 2" xfId="8654"/>
    <cellStyle name="输出 2 2 3 3 3" xfId="8662"/>
    <cellStyle name="输出 2 2 3 3 4" xfId="8669"/>
    <cellStyle name="输出 2 2 3 3 5" xfId="8674"/>
    <cellStyle name="输出 2 2 3 3 6" xfId="8681"/>
    <cellStyle name="输出 2 2 3 3 7" xfId="8686"/>
    <cellStyle name="输出 2 2 3 3 8" xfId="8689"/>
    <cellStyle name="输出 2 2 3 3 9" xfId="678"/>
    <cellStyle name="输出 2 2 3 4" xfId="8695"/>
    <cellStyle name="输出 2 2 3 4 10" xfId="8696"/>
    <cellStyle name="输出 2 2 3 4 11" xfId="8706"/>
    <cellStyle name="输出 2 2 3 4 2" xfId="7792"/>
    <cellStyle name="输出 2 2 3 4 3" xfId="8677"/>
    <cellStyle name="输出 2 2 3 4 4" xfId="8326"/>
    <cellStyle name="输出 2 2 3 4 5" xfId="6479"/>
    <cellStyle name="输出 2 2 3 4 6" xfId="12840"/>
    <cellStyle name="输出 2 2 3 4 7" xfId="5737"/>
    <cellStyle name="输出 2 2 3 4 8" xfId="12370"/>
    <cellStyle name="输出 2 2 3 4 9" xfId="8709"/>
    <cellStyle name="输出 2 2 3 5" xfId="10183"/>
    <cellStyle name="输出 2 2 3 6" xfId="14568"/>
    <cellStyle name="输出 2 2 3 7" xfId="12493"/>
    <cellStyle name="输出 2 2 3 8" xfId="10868"/>
    <cellStyle name="输出 2 2 3 9" xfId="10871"/>
    <cellStyle name="输出 2 2 4" xfId="12128"/>
    <cellStyle name="输出 2 2 4 10" xfId="7964"/>
    <cellStyle name="输出 2 2 4 11" xfId="7970"/>
    <cellStyle name="输出 2 2 4 12" xfId="9178"/>
    <cellStyle name="输出 2 2 4 13" xfId="9995"/>
    <cellStyle name="输出 2 2 4 14" xfId="10003"/>
    <cellStyle name="输出 2 2 4 2" xfId="8774"/>
    <cellStyle name="输出 2 2 4 2 10" xfId="1683"/>
    <cellStyle name="输出 2 2 4 2 11" xfId="2539"/>
    <cellStyle name="输出 2 2 4 2 2" xfId="9184"/>
    <cellStyle name="输出 2 2 4 2 3" xfId="8887"/>
    <cellStyle name="输出 2 2 4 2 4" xfId="7825"/>
    <cellStyle name="输出 2 2 4 2 5" xfId="6281"/>
    <cellStyle name="输出 2 2 4 2 6" xfId="10004"/>
    <cellStyle name="输出 2 2 4 2 7" xfId="10005"/>
    <cellStyle name="输出 2 2 4 2 8" xfId="10006"/>
    <cellStyle name="输出 2 2 4 2 9" xfId="10007"/>
    <cellStyle name="输出 2 2 4 3" xfId="8775"/>
    <cellStyle name="输出 2 2 4 3 10" xfId="13991"/>
    <cellStyle name="输出 2 2 4 3 11" xfId="12690"/>
    <cellStyle name="输出 2 2 4 3 2" xfId="8379"/>
    <cellStyle name="输出 2 2 4 3 3" xfId="10009"/>
    <cellStyle name="输出 2 2 4 3 4" xfId="10012"/>
    <cellStyle name="输出 2 2 4 3 5" xfId="10014"/>
    <cellStyle name="输出 2 2 4 3 6" xfId="10015"/>
    <cellStyle name="输出 2 2 4 3 7" xfId="10016"/>
    <cellStyle name="输出 2 2 4 3 8" xfId="13258"/>
    <cellStyle name="输出 2 2 4 3 9" xfId="2166"/>
    <cellStyle name="输出 2 2 4 4" xfId="10021"/>
    <cellStyle name="输出 2 2 4 4 10" xfId="3934"/>
    <cellStyle name="输出 2 2 4 4 11" xfId="2127"/>
    <cellStyle name="输出 2 2 4 4 2" xfId="10026"/>
    <cellStyle name="输出 2 2 4 4 3" xfId="10029"/>
    <cellStyle name="输出 2 2 4 4 4" xfId="10033"/>
    <cellStyle name="输出 2 2 4 4 5" xfId="1092"/>
    <cellStyle name="输出 2 2 4 4 6" xfId="5882"/>
    <cellStyle name="输出 2 2 4 4 7" xfId="5889"/>
    <cellStyle name="输出 2 2 4 4 8" xfId="7327"/>
    <cellStyle name="输出 2 2 4 4 9" xfId="7344"/>
    <cellStyle name="输出 2 2 4 5" xfId="10035"/>
    <cellStyle name="输出 2 2 4 6" xfId="12294"/>
    <cellStyle name="输出 2 2 4 7" xfId="12298"/>
    <cellStyle name="输出 2 2 4 8" xfId="10879"/>
    <cellStyle name="输出 2 2 4 9" xfId="10883"/>
    <cellStyle name="输出 2 2 5" xfId="10743"/>
    <cellStyle name="输出 2 2 5 10" xfId="10039"/>
    <cellStyle name="输出 2 2 5 11" xfId="2436"/>
    <cellStyle name="输出 2 2 5 2" xfId="8824"/>
    <cellStyle name="输出 2 2 5 3" xfId="7540"/>
    <cellStyle name="输出 2 2 5 4" xfId="5688"/>
    <cellStyle name="输出 2 2 5 5" xfId="10759"/>
    <cellStyle name="输出 2 2 5 6" xfId="10767"/>
    <cellStyle name="输出 2 2 5 7" xfId="10768"/>
    <cellStyle name="输出 2 2 5 8" xfId="10895"/>
    <cellStyle name="输出 2 2 5 9" xfId="10901"/>
    <cellStyle name="输出 2 2 6" xfId="11667"/>
    <cellStyle name="输出 2 2 6 10" xfId="3285"/>
    <cellStyle name="输出 2 2 6 11" xfId="3428"/>
    <cellStyle name="输出 2 2 6 2" xfId="8896"/>
    <cellStyle name="输出 2 2 6 3" xfId="8142"/>
    <cellStyle name="输出 2 2 6 4" xfId="8222"/>
    <cellStyle name="输出 2 2 6 5" xfId="8286"/>
    <cellStyle name="输出 2 2 6 6" xfId="8346"/>
    <cellStyle name="输出 2 2 6 7" xfId="8425"/>
    <cellStyle name="输出 2 2 6 8" xfId="8434"/>
    <cellStyle name="输出 2 2 6 9" xfId="838"/>
    <cellStyle name="输出 2 2 7" xfId="2563"/>
    <cellStyle name="输出 2 2 7 10" xfId="3232"/>
    <cellStyle name="输出 2 2 7 11" xfId="897"/>
    <cellStyle name="输出 2 2 7 2" xfId="8997"/>
    <cellStyle name="输出 2 2 7 3" xfId="8714"/>
    <cellStyle name="输出 2 2 7 4" xfId="10191"/>
    <cellStyle name="输出 2 2 7 5" xfId="3099"/>
    <cellStyle name="输出 2 2 7 6" xfId="3233"/>
    <cellStyle name="输出 2 2 7 7" xfId="10974"/>
    <cellStyle name="输出 2 2 7 8" xfId="5422"/>
    <cellStyle name="输出 2 2 7 9" xfId="8779"/>
    <cellStyle name="输出 2 2 8" xfId="4955"/>
    <cellStyle name="输出 2 2 8 10" xfId="8702"/>
    <cellStyle name="输出 2 2 8 11" xfId="4602"/>
    <cellStyle name="输出 2 2 8 2" xfId="5161"/>
    <cellStyle name="输出 2 2 8 3" xfId="6611"/>
    <cellStyle name="输出 2 2 8 4" xfId="4300"/>
    <cellStyle name="输出 2 2 8 5" xfId="7721"/>
    <cellStyle name="输出 2 2 8 6" xfId="7726"/>
    <cellStyle name="输出 2 2 8 7" xfId="6959"/>
    <cellStyle name="输出 2 2 8 8" xfId="3713"/>
    <cellStyle name="输出 2 2 8 9" xfId="4034"/>
    <cellStyle name="输出 2 2 9" xfId="4959"/>
    <cellStyle name="输出 2 3" xfId="1705"/>
    <cellStyle name="输出 2 3 10" xfId="10652"/>
    <cellStyle name="输出 2 3 11" xfId="11858"/>
    <cellStyle name="输出 2 3 12" xfId="12178"/>
    <cellStyle name="输出 2 3 13" xfId="9501"/>
    <cellStyle name="输出 2 3 14" xfId="8237"/>
    <cellStyle name="输出 2 3 15" xfId="8242"/>
    <cellStyle name="输出 2 3 16" xfId="4262"/>
    <cellStyle name="输出 2 3 2" xfId="12160"/>
    <cellStyle name="输出 2 3 2 10" xfId="10051"/>
    <cellStyle name="输出 2 3 2 11" xfId="10054"/>
    <cellStyle name="输出 2 3 2 12" xfId="10112"/>
    <cellStyle name="输出 2 3 2 13" xfId="10130"/>
    <cellStyle name="输出 2 3 2 14" xfId="12895"/>
    <cellStyle name="输出 2 3 2 15" xfId="12495"/>
    <cellStyle name="输出 2 3 2 2" xfId="8665"/>
    <cellStyle name="输出 2 3 2 2 10" xfId="4137"/>
    <cellStyle name="输出 2 3 2 2 11" xfId="4826"/>
    <cellStyle name="输出 2 3 2 2 12" xfId="4201"/>
    <cellStyle name="输出 2 3 2 2 13" xfId="579"/>
    <cellStyle name="输出 2 3 2 2 14" xfId="3380"/>
    <cellStyle name="输出 2 3 2 2 2" xfId="68"/>
    <cellStyle name="输出 2 3 2 2 2 10" xfId="9470"/>
    <cellStyle name="输出 2 3 2 2 2 11" xfId="533"/>
    <cellStyle name="输出 2 3 2 2 2 2" xfId="12150"/>
    <cellStyle name="输出 2 3 2 2 2 3" xfId="13627"/>
    <cellStyle name="输出 2 3 2 2 2 4" xfId="13743"/>
    <cellStyle name="输出 2 3 2 2 2 5" xfId="13827"/>
    <cellStyle name="输出 2 3 2 2 2 6" xfId="14304"/>
    <cellStyle name="输出 2 3 2 2 2 7" xfId="14233"/>
    <cellStyle name="输出 2 3 2 2 2 8" xfId="10259"/>
    <cellStyle name="输出 2 3 2 2 2 9" xfId="2492"/>
    <cellStyle name="输出 2 3 2 2 3" xfId="9882"/>
    <cellStyle name="输出 2 3 2 2 3 10" xfId="2240"/>
    <cellStyle name="输出 2 3 2 2 3 11" xfId="7639"/>
    <cellStyle name="输出 2 3 2 2 3 2" xfId="10057"/>
    <cellStyle name="输出 2 3 2 2 3 3" xfId="10060"/>
    <cellStyle name="输出 2 3 2 2 3 4" xfId="10063"/>
    <cellStyle name="输出 2 3 2 2 3 5" xfId="11244"/>
    <cellStyle name="输出 2 3 2 2 3 6" xfId="11226"/>
    <cellStyle name="输出 2 3 2 2 3 7" xfId="11231"/>
    <cellStyle name="输出 2 3 2 2 3 8" xfId="10066"/>
    <cellStyle name="输出 2 3 2 2 3 9" xfId="10071"/>
    <cellStyle name="输出 2 3 2 2 4" xfId="6440"/>
    <cellStyle name="输出 2 3 2 2 4 10" xfId="4425"/>
    <cellStyle name="输出 2 3 2 2 4 11" xfId="9044"/>
    <cellStyle name="输出 2 3 2 2 4 2" xfId="10080"/>
    <cellStyle name="输出 2 3 2 2 4 3" xfId="10084"/>
    <cellStyle name="输出 2 3 2 2 4 4" xfId="9556"/>
    <cellStyle name="输出 2 3 2 2 4 5" xfId="9560"/>
    <cellStyle name="输出 2 3 2 2 4 6" xfId="10088"/>
    <cellStyle name="输出 2 3 2 2 4 7" xfId="10093"/>
    <cellStyle name="输出 2 3 2 2 4 8" xfId="10099"/>
    <cellStyle name="输出 2 3 2 2 4 9" xfId="10102"/>
    <cellStyle name="输出 2 3 2 2 5" xfId="5336"/>
    <cellStyle name="输出 2 3 2 2 6" xfId="10109"/>
    <cellStyle name="输出 2 3 2 2 7" xfId="10125"/>
    <cellStyle name="输出 2 3 2 2 8" xfId="9750"/>
    <cellStyle name="输出 2 3 2 2 9" xfId="10134"/>
    <cellStyle name="输出 2 3 2 3" xfId="10142"/>
    <cellStyle name="输出 2 3 2 3 10" xfId="10146"/>
    <cellStyle name="输出 2 3 2 3 11" xfId="11366"/>
    <cellStyle name="输出 2 3 2 3 12" xfId="9392"/>
    <cellStyle name="输出 2 3 2 3 13" xfId="9399"/>
    <cellStyle name="输出 2 3 2 3 2" xfId="4460"/>
    <cellStyle name="输出 2 3 2 3 2 10" xfId="9784"/>
    <cellStyle name="输出 2 3 2 3 2 11" xfId="10151"/>
    <cellStyle name="输出 2 3 2 3 2 2" xfId="114"/>
    <cellStyle name="输出 2 3 2 3 2 3" xfId="8750"/>
    <cellStyle name="输出 2 3 2 3 2 4" xfId="8405"/>
    <cellStyle name="输出 2 3 2 3 2 5" xfId="8422"/>
    <cellStyle name="输出 2 3 2 3 2 6" xfId="11660"/>
    <cellStyle name="输出 2 3 2 3 2 7" xfId="2236"/>
    <cellStyle name="输出 2 3 2 3 2 8" xfId="8578"/>
    <cellStyle name="输出 2 3 2 3 2 9" xfId="12444"/>
    <cellStyle name="输出 2 3 2 3 3" xfId="10815"/>
    <cellStyle name="输出 2 3 2 3 3 10" xfId="9264"/>
    <cellStyle name="输出 2 3 2 3 3 11" xfId="89"/>
    <cellStyle name="输出 2 3 2 3 3 2" xfId="12393"/>
    <cellStyle name="输出 2 3 2 3 3 3" xfId="12064"/>
    <cellStyle name="输出 2 3 2 3 3 4" xfId="8623"/>
    <cellStyle name="输出 2 3 2 3 3 5" xfId="8543"/>
    <cellStyle name="输出 2 3 2 3 3 6" xfId="8495"/>
    <cellStyle name="输出 2 3 2 3 3 7" xfId="8518"/>
    <cellStyle name="输出 2 3 2 3 3 8" xfId="10164"/>
    <cellStyle name="输出 2 3 2 3 3 9" xfId="10169"/>
    <cellStyle name="输出 2 3 2 3 4" xfId="13678"/>
    <cellStyle name="输出 2 3 2 3 5" xfId="13686"/>
    <cellStyle name="输出 2 3 2 3 6" xfId="10173"/>
    <cellStyle name="输出 2 3 2 3 7" xfId="10176"/>
    <cellStyle name="输出 2 3 2 3 8" xfId="10179"/>
    <cellStyle name="输出 2 3 2 3 9" xfId="10182"/>
    <cellStyle name="输出 2 3 2 4" xfId="10187"/>
    <cellStyle name="输出 2 3 2 4 10" xfId="10194"/>
    <cellStyle name="输出 2 3 2 4 11" xfId="10198"/>
    <cellStyle name="输出 2 3 2 4 2" xfId="4562"/>
    <cellStyle name="输出 2 3 2 4 3" xfId="3507"/>
    <cellStyle name="输出 2 3 2 4 4" xfId="3616"/>
    <cellStyle name="输出 2 3 2 4 5" xfId="12700"/>
    <cellStyle name="输出 2 3 2 4 6" xfId="4297"/>
    <cellStyle name="输出 2 3 2 4 7" xfId="4085"/>
    <cellStyle name="输出 2 3 2 4 8" xfId="10201"/>
    <cellStyle name="输出 2 3 2 4 9" xfId="10204"/>
    <cellStyle name="输出 2 3 2 5" xfId="10205"/>
    <cellStyle name="输出 2 3 2 5 10" xfId="10766"/>
    <cellStyle name="输出 2 3 2 5 11" xfId="14054"/>
    <cellStyle name="输出 2 3 2 5 2" xfId="2078"/>
    <cellStyle name="输出 2 3 2 5 3" xfId="1300"/>
    <cellStyle name="输出 2 3 2 5 4" xfId="2455"/>
    <cellStyle name="输出 2 3 2 5 5" xfId="9028"/>
    <cellStyle name="输出 2 3 2 5 6" xfId="13689"/>
    <cellStyle name="输出 2 3 2 5 7" xfId="13702"/>
    <cellStyle name="输出 2 3 2 5 8" xfId="2881"/>
    <cellStyle name="输出 2 3 2 5 9" xfId="6079"/>
    <cellStyle name="输出 2 3 2 6" xfId="8289"/>
    <cellStyle name="输出 2 3 2 7" xfId="8296"/>
    <cellStyle name="输出 2 3 2 8" xfId="10911"/>
    <cellStyle name="输出 2 3 2 9" xfId="3029"/>
    <cellStyle name="输出 2 3 3" xfId="11454"/>
    <cellStyle name="输出 2 3 3 10" xfId="10214"/>
    <cellStyle name="输出 2 3 3 11" xfId="10225"/>
    <cellStyle name="输出 2 3 3 12" xfId="5794"/>
    <cellStyle name="输出 2 3 3 13" xfId="5395"/>
    <cellStyle name="输出 2 3 3 14" xfId="3134"/>
    <cellStyle name="输出 2 3 3 2" xfId="5744"/>
    <cellStyle name="输出 2 3 3 2 10" xfId="10418"/>
    <cellStyle name="输出 2 3 3 2 11" xfId="12146"/>
    <cellStyle name="输出 2 3 3 2 2" xfId="1966"/>
    <cellStyle name="输出 2 3 3 2 3" xfId="2241"/>
    <cellStyle name="输出 2 3 3 2 4" xfId="7640"/>
    <cellStyle name="输出 2 3 3 2 5" xfId="3895"/>
    <cellStyle name="输出 2 3 3 2 6" xfId="9033"/>
    <cellStyle name="输出 2 3 3 2 7" xfId="12962"/>
    <cellStyle name="输出 2 3 3 2 8" xfId="10227"/>
    <cellStyle name="输出 2 3 3 2 9" xfId="10230"/>
    <cellStyle name="输出 2 3 3 3" xfId="7149"/>
    <cellStyle name="输出 2 3 3 3 10" xfId="6471"/>
    <cellStyle name="输出 2 3 3 3 11" xfId="6329"/>
    <cellStyle name="输出 2 3 3 3 2" xfId="3602"/>
    <cellStyle name="输出 2 3 3 3 3" xfId="2300"/>
    <cellStyle name="输出 2 3 3 3 4" xfId="12512"/>
    <cellStyle name="输出 2 3 3 3 5" xfId="13147"/>
    <cellStyle name="输出 2 3 3 3 6" xfId="2695"/>
    <cellStyle name="输出 2 3 3 3 7" xfId="242"/>
    <cellStyle name="输出 2 3 3 3 8" xfId="820"/>
    <cellStyle name="输出 2 3 3 3 9" xfId="2580"/>
    <cellStyle name="输出 2 3 3 4" xfId="8659"/>
    <cellStyle name="输出 2 3 3 4 10" xfId="10232"/>
    <cellStyle name="输出 2 3 3 4 11" xfId="9840"/>
    <cellStyle name="输出 2 3 3 4 2" xfId="8839"/>
    <cellStyle name="输出 2 3 3 4 3" xfId="10239"/>
    <cellStyle name="输出 2 3 3 4 4" xfId="10249"/>
    <cellStyle name="输出 2 3 3 4 5" xfId="10252"/>
    <cellStyle name="输出 2 3 3 4 6" xfId="3838"/>
    <cellStyle name="输出 2 3 3 4 7" xfId="8038"/>
    <cellStyle name="输出 2 3 3 4 8" xfId="8058"/>
    <cellStyle name="输出 2 3 3 4 9" xfId="8084"/>
    <cellStyle name="输出 2 3 3 5" xfId="10254"/>
    <cellStyle name="输出 2 3 3 6" xfId="10256"/>
    <cellStyle name="输出 2 3 3 7" xfId="14671"/>
    <cellStyle name="输出 2 3 3 8" xfId="10916"/>
    <cellStyle name="输出 2 3 3 9" xfId="11102"/>
    <cellStyle name="输出 2 3 4" xfId="477"/>
    <cellStyle name="输出 2 3 4 10" xfId="10257"/>
    <cellStyle name="输出 2 3 4 11" xfId="12688"/>
    <cellStyle name="输出 2 3 4 12" xfId="3998"/>
    <cellStyle name="输出 2 3 4 13" xfId="2942"/>
    <cellStyle name="输出 2 3 4 2" xfId="673"/>
    <cellStyle name="输出 2 3 4 2 10" xfId="840"/>
    <cellStyle name="输出 2 3 4 2 11" xfId="6534"/>
    <cellStyle name="输出 2 3 4 2 2" xfId="734"/>
    <cellStyle name="输出 2 3 4 2 3" xfId="5722"/>
    <cellStyle name="输出 2 3 4 2 4" xfId="3592"/>
    <cellStyle name="输出 2 3 4 2 5" xfId="841"/>
    <cellStyle name="输出 2 3 4 2 6" xfId="10558"/>
    <cellStyle name="输出 2 3 4 2 7" xfId="11321"/>
    <cellStyle name="输出 2 3 4 2 8" xfId="857"/>
    <cellStyle name="输出 2 3 4 2 9" xfId="1802"/>
    <cellStyle name="输出 2 3 4 3" xfId="3426"/>
    <cellStyle name="输出 2 3 4 3 10" xfId="10263"/>
    <cellStyle name="输出 2 3 4 3 11" xfId="10264"/>
    <cellStyle name="输出 2 3 4 3 2" xfId="10267"/>
    <cellStyle name="输出 2 3 4 3 3" xfId="13455"/>
    <cellStyle name="输出 2 3 4 3 4" xfId="13469"/>
    <cellStyle name="输出 2 3 4 3 5" xfId="14648"/>
    <cellStyle name="输出 2 3 4 3 6" xfId="1916"/>
    <cellStyle name="输出 2 3 4 3 7" xfId="8508"/>
    <cellStyle name="输出 2 3 4 3 8" xfId="173"/>
    <cellStyle name="输出 2 3 4 3 9" xfId="7282"/>
    <cellStyle name="输出 2 3 4 4" xfId="123"/>
    <cellStyle name="输出 2 3 4 5" xfId="10272"/>
    <cellStyle name="输出 2 3 4 6" xfId="10273"/>
    <cellStyle name="输出 2 3 4 7" xfId="10274"/>
    <cellStyle name="输出 2 3 4 8" xfId="10920"/>
    <cellStyle name="输出 2 3 4 9" xfId="10276"/>
    <cellStyle name="输出 2 3 5" xfId="3433"/>
    <cellStyle name="输出 2 3 5 10" xfId="1948"/>
    <cellStyle name="输出 2 3 5 11" xfId="10950"/>
    <cellStyle name="输出 2 3 5 2" xfId="3705"/>
    <cellStyle name="输出 2 3 5 3" xfId="9269"/>
    <cellStyle name="输出 2 3 5 4" xfId="10277"/>
    <cellStyle name="输出 2 3 5 5" xfId="10278"/>
    <cellStyle name="输出 2 3 5 6" xfId="10279"/>
    <cellStyle name="输出 2 3 5 7" xfId="10280"/>
    <cellStyle name="输出 2 3 5 8" xfId="14276"/>
    <cellStyle name="输出 2 3 5 9" xfId="10282"/>
    <cellStyle name="输出 2 3 6" xfId="1232"/>
    <cellStyle name="输出 2 3 6 10" xfId="3473"/>
    <cellStyle name="输出 2 3 6 11" xfId="3480"/>
    <cellStyle name="输出 2 3 6 2" xfId="9288"/>
    <cellStyle name="输出 2 3 6 3" xfId="9305"/>
    <cellStyle name="输出 2 3 6 4" xfId="10283"/>
    <cellStyle name="输出 2 3 6 5" xfId="10284"/>
    <cellStyle name="输出 2 3 6 6" xfId="10286"/>
    <cellStyle name="输出 2 3 6 7" xfId="10287"/>
    <cellStyle name="输出 2 3 6 8" xfId="10448"/>
    <cellStyle name="输出 2 3 6 9" xfId="7001"/>
    <cellStyle name="输出 2 3 7" xfId="2177"/>
    <cellStyle name="输出 2 3 8" xfId="746"/>
    <cellStyle name="输出 2 3 9" xfId="6327"/>
    <cellStyle name="输出 2 4" xfId="7607"/>
    <cellStyle name="输出 2 4 10" xfId="760"/>
    <cellStyle name="输出 2 4 11" xfId="12960"/>
    <cellStyle name="输出 2 4 12" xfId="12271"/>
    <cellStyle name="输出 2 4 13" xfId="12279"/>
    <cellStyle name="输出 2 4 14" xfId="11095"/>
    <cellStyle name="输出 2 4 15" xfId="11112"/>
    <cellStyle name="输出 2 4 2" xfId="1160"/>
    <cellStyle name="输出 2 4 2 10" xfId="8792"/>
    <cellStyle name="输出 2 4 2 11" xfId="3009"/>
    <cellStyle name="输出 2 4 2 12" xfId="1805"/>
    <cellStyle name="输出 2 4 2 13" xfId="1605"/>
    <cellStyle name="输出 2 4 2 14" xfId="11748"/>
    <cellStyle name="输出 2 4 2 2" xfId="9600"/>
    <cellStyle name="输出 2 4 2 2 10" xfId="6022"/>
    <cellStyle name="输出 2 4 2 2 11" xfId="5313"/>
    <cellStyle name="输出 2 4 2 2 2" xfId="585"/>
    <cellStyle name="输出 2 4 2 2 3" xfId="2824"/>
    <cellStyle name="输出 2 4 2 2 4" xfId="2511"/>
    <cellStyle name="输出 2 4 2 2 5" xfId="9929"/>
    <cellStyle name="输出 2 4 2 2 6" xfId="9936"/>
    <cellStyle name="输出 2 4 2 2 7" xfId="9937"/>
    <cellStyle name="输出 2 4 2 2 8" xfId="9943"/>
    <cellStyle name="输出 2 4 2 2 9" xfId="9947"/>
    <cellStyle name="输出 2 4 2 3" xfId="1502"/>
    <cellStyle name="输出 2 4 2 3 10" xfId="8024"/>
    <cellStyle name="输出 2 4 2 3 11" xfId="8027"/>
    <cellStyle name="输出 2 4 2 3 2" xfId="932"/>
    <cellStyle name="输出 2 4 2 3 3" xfId="110"/>
    <cellStyle name="输出 2 4 2 3 4" xfId="1378"/>
    <cellStyle name="输出 2 4 2 3 5" xfId="14239"/>
    <cellStyle name="输出 2 4 2 3 6" xfId="12316"/>
    <cellStyle name="输出 2 4 2 3 7" xfId="12320"/>
    <cellStyle name="输出 2 4 2 3 8" xfId="14622"/>
    <cellStyle name="输出 2 4 2 3 9" xfId="12332"/>
    <cellStyle name="输出 2 4 2 4" xfId="6255"/>
    <cellStyle name="输出 2 4 2 4 10" xfId="6063"/>
    <cellStyle name="输出 2 4 2 4 11" xfId="3491"/>
    <cellStyle name="输出 2 4 2 4 2" xfId="2141"/>
    <cellStyle name="输出 2 4 2 4 3" xfId="1496"/>
    <cellStyle name="输出 2 4 2 4 4" xfId="5910"/>
    <cellStyle name="输出 2 4 2 4 5" xfId="5920"/>
    <cellStyle name="输出 2 4 2 4 6" xfId="13755"/>
    <cellStyle name="输出 2 4 2 4 7" xfId="10707"/>
    <cellStyle name="输出 2 4 2 4 8" xfId="11193"/>
    <cellStyle name="输出 2 4 2 4 9" xfId="1120"/>
    <cellStyle name="输出 2 4 2 5" xfId="122"/>
    <cellStyle name="输出 2 4 2 6" xfId="6725"/>
    <cellStyle name="输出 2 4 2 7" xfId="6729"/>
    <cellStyle name="输出 2 4 2 8" xfId="10930"/>
    <cellStyle name="输出 2 4 2 9" xfId="10937"/>
    <cellStyle name="输出 2 4 3" xfId="2713"/>
    <cellStyle name="输出 2 4 3 10" xfId="4114"/>
    <cellStyle name="输出 2 4 3 11" xfId="2864"/>
    <cellStyle name="输出 2 4 3 12" xfId="8764"/>
    <cellStyle name="输出 2 4 3 13" xfId="2334"/>
    <cellStyle name="输出 2 4 3 2" xfId="10891"/>
    <cellStyle name="输出 2 4 3 2 10" xfId="10296"/>
    <cellStyle name="输出 2 4 3 2 11" xfId="10298"/>
    <cellStyle name="输出 2 4 3 2 2" xfId="387"/>
    <cellStyle name="输出 2 4 3 2 3" xfId="11026"/>
    <cellStyle name="输出 2 4 3 2 4" xfId="11028"/>
    <cellStyle name="输出 2 4 3 2 5" xfId="4847"/>
    <cellStyle name="输出 2 4 3 2 6" xfId="2441"/>
    <cellStyle name="输出 2 4 3 2 7" xfId="10302"/>
    <cellStyle name="输出 2 4 3 2 8" xfId="10304"/>
    <cellStyle name="输出 2 4 3 2 9" xfId="10311"/>
    <cellStyle name="输出 2 4 3 3" xfId="10893"/>
    <cellStyle name="输出 2 4 3 3 10" xfId="10312"/>
    <cellStyle name="输出 2 4 3 3 11" xfId="10314"/>
    <cellStyle name="输出 2 4 3 3 2" xfId="9143"/>
    <cellStyle name="输出 2 4 3 3 3" xfId="9146"/>
    <cellStyle name="输出 2 4 3 3 4" xfId="3010"/>
    <cellStyle name="输出 2 4 3 3 5" xfId="9148"/>
    <cellStyle name="输出 2 4 3 3 6" xfId="9151"/>
    <cellStyle name="输出 2 4 3 3 7" xfId="9154"/>
    <cellStyle name="输出 2 4 3 3 8" xfId="10315"/>
    <cellStyle name="输出 2 4 3 3 9" xfId="14333"/>
    <cellStyle name="输出 2 4 3 4" xfId="10318"/>
    <cellStyle name="输出 2 4 3 5" xfId="10319"/>
    <cellStyle name="输出 2 4 3 6" xfId="10320"/>
    <cellStyle name="输出 2 4 3 7" xfId="10321"/>
    <cellStyle name="输出 2 4 3 8" xfId="10948"/>
    <cellStyle name="输出 2 4 3 9" xfId="5673"/>
    <cellStyle name="输出 2 4 4" xfId="1040"/>
    <cellStyle name="输出 2 4 4 10" xfId="3606"/>
    <cellStyle name="输出 2 4 4 11" xfId="3673"/>
    <cellStyle name="输出 2 4 4 2" xfId="9318"/>
    <cellStyle name="输出 2 4 4 3" xfId="9320"/>
    <cellStyle name="输出 2 4 4 4" xfId="10322"/>
    <cellStyle name="输出 2 4 4 5" xfId="10325"/>
    <cellStyle name="输出 2 4 4 6" xfId="10328"/>
    <cellStyle name="输出 2 4 4 7" xfId="10330"/>
    <cellStyle name="输出 2 4 4 8" xfId="5245"/>
    <cellStyle name="输出 2 4 4 9" xfId="5249"/>
    <cellStyle name="输出 2 4 5" xfId="1280"/>
    <cellStyle name="输出 2 4 5 10" xfId="14102"/>
    <cellStyle name="输出 2 4 5 11" xfId="10568"/>
    <cellStyle name="输出 2 4 5 2" xfId="4772"/>
    <cellStyle name="输出 2 4 5 3" xfId="10380"/>
    <cellStyle name="输出 2 4 5 4" xfId="10384"/>
    <cellStyle name="输出 2 4 5 5" xfId="10331"/>
    <cellStyle name="输出 2 4 5 6" xfId="11947"/>
    <cellStyle name="输出 2 4 5 7" xfId="12256"/>
    <cellStyle name="输出 2 4 5 8" xfId="2369"/>
    <cellStyle name="输出 2 4 5 9" xfId="5003"/>
    <cellStyle name="输出 2 4 6" xfId="4604"/>
    <cellStyle name="输出 2 4 7" xfId="1275"/>
    <cellStyle name="输出 2 4 8" xfId="890"/>
    <cellStyle name="输出 2 4 9" xfId="5809"/>
    <cellStyle name="输出 2 5" xfId="7616"/>
    <cellStyle name="输出 2 5 10" xfId="10334"/>
    <cellStyle name="输出 2 5 11" xfId="10337"/>
    <cellStyle name="输出 2 5 12" xfId="10340"/>
    <cellStyle name="输出 2 5 13" xfId="10343"/>
    <cellStyle name="输出 2 5 14" xfId="9108"/>
    <cellStyle name="输出 2 5 2" xfId="3369"/>
    <cellStyle name="输出 2 5 2 10" xfId="5779"/>
    <cellStyle name="输出 2 5 2 11" xfId="5609"/>
    <cellStyle name="输出 2 5 2 2" xfId="10346"/>
    <cellStyle name="输出 2 5 2 3" xfId="10347"/>
    <cellStyle name="输出 2 5 2 4" xfId="10348"/>
    <cellStyle name="输出 2 5 2 5" xfId="10349"/>
    <cellStyle name="输出 2 5 2 6" xfId="9836"/>
    <cellStyle name="输出 2 5 2 7" xfId="1155"/>
    <cellStyle name="输出 2 5 2 8" xfId="9396"/>
    <cellStyle name="输出 2 5 2 9" xfId="9405"/>
    <cellStyle name="输出 2 5 3" xfId="1020"/>
    <cellStyle name="输出 2 5 3 10" xfId="8859"/>
    <cellStyle name="输出 2 5 3 11" xfId="13996"/>
    <cellStyle name="输出 2 5 3 2" xfId="11592"/>
    <cellStyle name="输出 2 5 3 3" xfId="11596"/>
    <cellStyle name="输出 2 5 3 4" xfId="10363"/>
    <cellStyle name="输出 2 5 3 5" xfId="14135"/>
    <cellStyle name="输出 2 5 3 6" xfId="14134"/>
    <cellStyle name="输出 2 5 3 7" xfId="12772"/>
    <cellStyle name="输出 2 5 3 8" xfId="12378"/>
    <cellStyle name="输出 2 5 3 9" xfId="13665"/>
    <cellStyle name="输出 2 5 4" xfId="3062"/>
    <cellStyle name="输出 2 5 4 10" xfId="2307"/>
    <cellStyle name="输出 2 5 4 11" xfId="7095"/>
    <cellStyle name="输出 2 5 4 2" xfId="3000"/>
    <cellStyle name="输出 2 5 4 3" xfId="3051"/>
    <cellStyle name="输出 2 5 4 4" xfId="444"/>
    <cellStyle name="输出 2 5 4 5" xfId="4606"/>
    <cellStyle name="输出 2 5 4 6" xfId="4690"/>
    <cellStyle name="输出 2 5 4 7" xfId="4090"/>
    <cellStyle name="输出 2 5 4 8" xfId="10995"/>
    <cellStyle name="输出 2 5 4 9" xfId="8955"/>
    <cellStyle name="输出 2 5 5" xfId="5275"/>
    <cellStyle name="输出 2 5 6" xfId="12087"/>
    <cellStyle name="输出 2 5 7" xfId="3698"/>
    <cellStyle name="输出 2 5 8" xfId="3700"/>
    <cellStyle name="输出 2 5 9" xfId="3724"/>
    <cellStyle name="输出 2 6" xfId="9973"/>
    <cellStyle name="输出 2 6 10" xfId="3903"/>
    <cellStyle name="输出 2 6 11" xfId="4802"/>
    <cellStyle name="输出 2 6 12" xfId="14146"/>
    <cellStyle name="输出 2 6 13" xfId="10365"/>
    <cellStyle name="输出 2 6 2" xfId="5371"/>
    <cellStyle name="输出 2 6 2 10" xfId="8905"/>
    <cellStyle name="输出 2 6 2 11" xfId="7312"/>
    <cellStyle name="输出 2 6 2 2" xfId="14163"/>
    <cellStyle name="输出 2 6 2 3" xfId="10368"/>
    <cellStyle name="输出 2 6 2 4" xfId="10369"/>
    <cellStyle name="输出 2 6 2 5" xfId="3046"/>
    <cellStyle name="输出 2 6 2 6" xfId="3787"/>
    <cellStyle name="输出 2 6 2 7" xfId="2405"/>
    <cellStyle name="输出 2 6 2 8" xfId="5255"/>
    <cellStyle name="输出 2 6 2 9" xfId="6821"/>
    <cellStyle name="输出 2 6 3" xfId="5375"/>
    <cellStyle name="输出 2 6 3 10" xfId="10022"/>
    <cellStyle name="输出 2 6 3 11" xfId="3906"/>
    <cellStyle name="输出 2 6 3 2" xfId="2411"/>
    <cellStyle name="输出 2 6 3 3" xfId="3316"/>
    <cellStyle name="输出 2 6 3 4" xfId="3074"/>
    <cellStyle name="输出 2 6 3 5" xfId="5941"/>
    <cellStyle name="输出 2 6 3 6" xfId="12631"/>
    <cellStyle name="输出 2 6 3 7" xfId="10991"/>
    <cellStyle name="输出 2 6 3 8" xfId="12771"/>
    <cellStyle name="输出 2 6 3 9" xfId="9644"/>
    <cellStyle name="输出 2 6 4" xfId="5386"/>
    <cellStyle name="输出 2 6 5" xfId="5389"/>
    <cellStyle name="输出 2 6 6" xfId="10373"/>
    <cellStyle name="输出 2 6 7" xfId="10374"/>
    <cellStyle name="输出 2 6 8" xfId="3332"/>
    <cellStyle name="输出 2 6 9" xfId="3345"/>
    <cellStyle name="输出 2 7" xfId="781"/>
    <cellStyle name="输出 2 7 10" xfId="9085"/>
    <cellStyle name="输出 2 7 11" xfId="9088"/>
    <cellStyle name="输出 2 7 2" xfId="1710"/>
    <cellStyle name="输出 2 7 3" xfId="616"/>
    <cellStyle name="输出 2 7 4" xfId="10818"/>
    <cellStyle name="输出 2 7 5" xfId="9261"/>
    <cellStyle name="输出 2 7 6" xfId="10827"/>
    <cellStyle name="输出 2 7 7" xfId="10834"/>
    <cellStyle name="输出 2 7 8" xfId="10701"/>
    <cellStyle name="输出 2 7 9" xfId="9623"/>
    <cellStyle name="输出 2 8" xfId="6439"/>
    <cellStyle name="输出 2 8 10" xfId="1857"/>
    <cellStyle name="输出 2 8 11" xfId="8304"/>
    <cellStyle name="输出 2 8 2" xfId="10377"/>
    <cellStyle name="输出 2 8 3" xfId="10378"/>
    <cellStyle name="输出 2 8 4" xfId="10379"/>
    <cellStyle name="输出 2 8 5" xfId="8996"/>
    <cellStyle name="输出 2 8 6" xfId="9000"/>
    <cellStyle name="输出 2 8 7" xfId="9002"/>
    <cellStyle name="输出 2 8 8" xfId="9006"/>
    <cellStyle name="输出 2 8 9" xfId="9016"/>
    <cellStyle name="输出 2 9" xfId="5335"/>
    <cellStyle name="输出 2 9 10" xfId="8095"/>
    <cellStyle name="输出 2 9 11" xfId="10389"/>
    <cellStyle name="输出 2 9 2" xfId="14646"/>
    <cellStyle name="输出 2 9 3" xfId="13754"/>
    <cellStyle name="输出 2 9 4" xfId="10391"/>
    <cellStyle name="输出 2 9 5" xfId="7232"/>
    <cellStyle name="输出 2 9 6" xfId="2015"/>
    <cellStyle name="输出 2 9 7" xfId="9447"/>
    <cellStyle name="输出 2 9 8" xfId="10394"/>
    <cellStyle name="输出 2 9 9" xfId="10396"/>
    <cellStyle name="输出 3" xfId="8100"/>
    <cellStyle name="输出 3 10" xfId="7140"/>
    <cellStyle name="输出 3 11" xfId="3618"/>
    <cellStyle name="输出 3 12" xfId="2485"/>
    <cellStyle name="输出 3 13" xfId="3002"/>
    <cellStyle name="输出 3 14" xfId="3053"/>
    <cellStyle name="输出 3 15" xfId="966"/>
    <cellStyle name="输出 3 16" xfId="2437"/>
    <cellStyle name="输出 3 17" xfId="10402"/>
    <cellStyle name="输出 3 18" xfId="10404"/>
    <cellStyle name="输出 3 2" xfId="7634"/>
    <cellStyle name="输出 3 2 10" xfId="10424"/>
    <cellStyle name="输出 3 2 11" xfId="10405"/>
    <cellStyle name="输出 3 2 12" xfId="10406"/>
    <cellStyle name="输出 3 2 13" xfId="10407"/>
    <cellStyle name="输出 3 2 14" xfId="8771"/>
    <cellStyle name="输出 3 2 15" xfId="9728"/>
    <cellStyle name="输出 3 2 16" xfId="3257"/>
    <cellStyle name="输出 3 2 2" xfId="3739"/>
    <cellStyle name="输出 3 2 2 10" xfId="14391"/>
    <cellStyle name="输出 3 2 2 11" xfId="10408"/>
    <cellStyle name="输出 3 2 2 12" xfId="10409"/>
    <cellStyle name="输出 3 2 2 13" xfId="13552"/>
    <cellStyle name="输出 3 2 2 14" xfId="10410"/>
    <cellStyle name="输出 3 2 2 2" xfId="10411"/>
    <cellStyle name="输出 3 2 2 2 10" xfId="2454"/>
    <cellStyle name="输出 3 2 2 2 11" xfId="13264"/>
    <cellStyle name="输出 3 2 2 2 2" xfId="7261"/>
    <cellStyle name="输出 3 2 2 2 3" xfId="7271"/>
    <cellStyle name="输出 3 2 2 2 4" xfId="4907"/>
    <cellStyle name="输出 3 2 2 2 5" xfId="4922"/>
    <cellStyle name="输出 3 2 2 2 6" xfId="10412"/>
    <cellStyle name="输出 3 2 2 2 7" xfId="13196"/>
    <cellStyle name="输出 3 2 2 2 8" xfId="10413"/>
    <cellStyle name="输出 3 2 2 2 9" xfId="10414"/>
    <cellStyle name="输出 3 2 2 3" xfId="1694"/>
    <cellStyle name="输出 3 2 2 3 10" xfId="3580"/>
    <cellStyle name="输出 3 2 2 3 11" xfId="5291"/>
    <cellStyle name="输出 3 2 2 3 2" xfId="1616"/>
    <cellStyle name="输出 3 2 2 3 3" xfId="2290"/>
    <cellStyle name="输出 3 2 2 3 4" xfId="7003"/>
    <cellStyle name="输出 3 2 2 3 5" xfId="4682"/>
    <cellStyle name="输出 3 2 2 3 6" xfId="1973"/>
    <cellStyle name="输出 3 2 2 3 7" xfId="7010"/>
    <cellStyle name="输出 3 2 2 3 8" xfId="10417"/>
    <cellStyle name="输出 3 2 2 3 9" xfId="14732"/>
    <cellStyle name="输出 3 2 2 4" xfId="3795"/>
    <cellStyle name="输出 3 2 2 4 10" xfId="2760"/>
    <cellStyle name="输出 3 2 2 4 11" xfId="3265"/>
    <cellStyle name="输出 3 2 2 4 2" xfId="3200"/>
    <cellStyle name="输出 3 2 2 4 3" xfId="7016"/>
    <cellStyle name="输出 3 2 2 4 4" xfId="7021"/>
    <cellStyle name="输出 3 2 2 4 5" xfId="7029"/>
    <cellStyle name="输出 3 2 2 4 6" xfId="7007"/>
    <cellStyle name="输出 3 2 2 4 7" xfId="4547"/>
    <cellStyle name="输出 3 2 2 4 8" xfId="4550"/>
    <cellStyle name="输出 3 2 2 4 9" xfId="4553"/>
    <cellStyle name="输出 3 2 2 5" xfId="1603"/>
    <cellStyle name="输出 3 2 2 6" xfId="464"/>
    <cellStyle name="输出 3 2 2 7" xfId="5281"/>
    <cellStyle name="输出 3 2 2 8" xfId="13962"/>
    <cellStyle name="输出 3 2 2 9" xfId="12481"/>
    <cellStyle name="输出 3 2 3" xfId="3755"/>
    <cellStyle name="输出 3 2 3 10" xfId="10427"/>
    <cellStyle name="输出 3 2 3 11" xfId="8547"/>
    <cellStyle name="输出 3 2 3 12" xfId="8497"/>
    <cellStyle name="输出 3 2 3 13" xfId="8515"/>
    <cellStyle name="输出 3 2 3 14" xfId="1213"/>
    <cellStyle name="输出 3 2 3 2" xfId="3510"/>
    <cellStyle name="输出 3 2 3 2 10" xfId="855"/>
    <cellStyle name="输出 3 2 3 2 11" xfId="10434"/>
    <cellStyle name="输出 3 2 3 2 2" xfId="2639"/>
    <cellStyle name="输出 3 2 3 2 3" xfId="2242"/>
    <cellStyle name="输出 3 2 3 2 4" xfId="6333"/>
    <cellStyle name="输出 3 2 3 2 5" xfId="9635"/>
    <cellStyle name="输出 3 2 3 2 6" xfId="11169"/>
    <cellStyle name="输出 3 2 3 2 7" xfId="11171"/>
    <cellStyle name="输出 3 2 3 2 8" xfId="14713"/>
    <cellStyle name="输出 3 2 3 2 9" xfId="12317"/>
    <cellStyle name="输出 3 2 3 3" xfId="8"/>
    <cellStyle name="输出 3 2 3 3 10" xfId="1430"/>
    <cellStyle name="输出 3 2 3 3 11" xfId="812"/>
    <cellStyle name="输出 3 2 3 3 2" xfId="4584"/>
    <cellStyle name="输出 3 2 3 3 3" xfId="12244"/>
    <cellStyle name="输出 3 2 3 3 4" xfId="13341"/>
    <cellStyle name="输出 3 2 3 3 5" xfId="10436"/>
    <cellStyle name="输出 3 2 3 3 6" xfId="1771"/>
    <cellStyle name="输出 3 2 3 3 7" xfId="4058"/>
    <cellStyle name="输出 3 2 3 3 8" xfId="13808"/>
    <cellStyle name="输出 3 2 3 3 9" xfId="14440"/>
    <cellStyle name="输出 3 2 3 4" xfId="1347"/>
    <cellStyle name="输出 3 2 3 4 10" xfId="1812"/>
    <cellStyle name="输出 3 2 3 4 11" xfId="1168"/>
    <cellStyle name="输出 3 2 3 4 2" xfId="2671"/>
    <cellStyle name="输出 3 2 3 4 3" xfId="10904"/>
    <cellStyle name="输出 3 2 3 4 4" xfId="13596"/>
    <cellStyle name="输出 3 2 3 4 5" xfId="4760"/>
    <cellStyle name="输出 3 2 3 4 6" xfId="4066"/>
    <cellStyle name="输出 3 2 3 4 7" xfId="5841"/>
    <cellStyle name="输出 3 2 3 4 8" xfId="6343"/>
    <cellStyle name="输出 3 2 3 4 9" xfId="4910"/>
    <cellStyle name="输出 3 2 3 5" xfId="6985"/>
    <cellStyle name="输出 3 2 3 6" xfId="11096"/>
    <cellStyle name="输出 3 2 3 7" xfId="11109"/>
    <cellStyle name="输出 3 2 3 8" xfId="14027"/>
    <cellStyle name="输出 3 2 3 9" xfId="3346"/>
    <cellStyle name="输出 3 2 4" xfId="10437"/>
    <cellStyle name="输出 3 2 4 10" xfId="11053"/>
    <cellStyle name="输出 3 2 4 11" xfId="10439"/>
    <cellStyle name="输出 3 2 4 2" xfId="10440"/>
    <cellStyle name="输出 3 2 4 3" xfId="982"/>
    <cellStyle name="输出 3 2 4 4" xfId="10581"/>
    <cellStyle name="输出 3 2 4 5" xfId="10585"/>
    <cellStyle name="输出 3 2 4 6" xfId="11166"/>
    <cellStyle name="输出 3 2 4 7" xfId="11175"/>
    <cellStyle name="输出 3 2 4 8" xfId="11181"/>
    <cellStyle name="输出 3 2 4 9" xfId="10442"/>
    <cellStyle name="输出 3 2 5" xfId="10444"/>
    <cellStyle name="输出 3 2 5 10" xfId="10450"/>
    <cellStyle name="输出 3 2 5 11" xfId="10464"/>
    <cellStyle name="输出 3 2 5 2" xfId="10479"/>
    <cellStyle name="输出 3 2 5 3" xfId="10489"/>
    <cellStyle name="输出 3 2 5 4" xfId="10495"/>
    <cellStyle name="输出 3 2 5 5" xfId="10496"/>
    <cellStyle name="输出 3 2 5 6" xfId="10497"/>
    <cellStyle name="输出 3 2 5 7" xfId="10498"/>
    <cellStyle name="输出 3 2 5 8" xfId="11828"/>
    <cellStyle name="输出 3 2 5 9" xfId="11860"/>
    <cellStyle name="输出 3 2 6" xfId="10500"/>
    <cellStyle name="输出 3 2 6 10" xfId="1463"/>
    <cellStyle name="输出 3 2 6 11" xfId="1880"/>
    <cellStyle name="输出 3 2 6 2" xfId="2382"/>
    <cellStyle name="输出 3 2 6 3" xfId="6210"/>
    <cellStyle name="输出 3 2 6 4" xfId="10528"/>
    <cellStyle name="输出 3 2 6 5" xfId="4200"/>
    <cellStyle name="输出 3 2 6 6" xfId="578"/>
    <cellStyle name="输出 3 2 6 7" xfId="3379"/>
    <cellStyle name="输出 3 2 6 8" xfId="4172"/>
    <cellStyle name="输出 3 2 6 9" xfId="13995"/>
    <cellStyle name="输出 3 2 7" xfId="4161"/>
    <cellStyle name="输出 3 2 8" xfId="3202"/>
    <cellStyle name="输出 3 2 9" xfId="4839"/>
    <cellStyle name="输出 3 3" xfId="7643"/>
    <cellStyle name="输出 3 3 10" xfId="11913"/>
    <cellStyle name="输出 3 3 11" xfId="12214"/>
    <cellStyle name="输出 3 3 12" xfId="12865"/>
    <cellStyle name="输出 3 3 13" xfId="10502"/>
    <cellStyle name="输出 3 3 14" xfId="9737"/>
    <cellStyle name="输出 3 3 2" xfId="1419"/>
    <cellStyle name="输出 3 3 2 10" xfId="4571"/>
    <cellStyle name="输出 3 3 2 11" xfId="351"/>
    <cellStyle name="输出 3 3 2 2" xfId="10507"/>
    <cellStyle name="输出 3 3 2 3" xfId="10508"/>
    <cellStyle name="输出 3 3 2 4" xfId="10336"/>
    <cellStyle name="输出 3 3 2 5" xfId="10339"/>
    <cellStyle name="输出 3 3 2 6" xfId="10341"/>
    <cellStyle name="输出 3 3 2 7" xfId="10344"/>
    <cellStyle name="输出 3 3 2 8" xfId="9106"/>
    <cellStyle name="输出 3 3 2 9" xfId="1822"/>
    <cellStyle name="输出 3 3 3" xfId="12237"/>
    <cellStyle name="输出 3 3 3 10" xfId="3403"/>
    <cellStyle name="输出 3 3 3 11" xfId="548"/>
    <cellStyle name="输出 3 3 3 2" xfId="10509"/>
    <cellStyle name="输出 3 3 3 3" xfId="203"/>
    <cellStyle name="输出 3 3 3 4" xfId="10510"/>
    <cellStyle name="输出 3 3 3 5" xfId="10511"/>
    <cellStyle name="输出 3 3 3 6" xfId="10512"/>
    <cellStyle name="输出 3 3 3 7" xfId="10513"/>
    <cellStyle name="输出 3 3 3 8" xfId="13965"/>
    <cellStyle name="输出 3 3 3 9" xfId="2352"/>
    <cellStyle name="输出 3 3 4" xfId="355"/>
    <cellStyle name="输出 3 3 4 10" xfId="4648"/>
    <cellStyle name="输出 3 3 4 11" xfId="2647"/>
    <cellStyle name="输出 3 3 4 2" xfId="2800"/>
    <cellStyle name="输出 3 3 4 3" xfId="3555"/>
    <cellStyle name="输出 3 3 4 4" xfId="2475"/>
    <cellStyle name="输出 3 3 4 5" xfId="3124"/>
    <cellStyle name="输出 3 3 4 6" xfId="2661"/>
    <cellStyle name="输出 3 3 4 7" xfId="10514"/>
    <cellStyle name="输出 3 3 4 8" xfId="10515"/>
    <cellStyle name="输出 3 3 4 9" xfId="2916"/>
    <cellStyle name="输出 3 3 5" xfId="13333"/>
    <cellStyle name="输出 3 3 6" xfId="14600"/>
    <cellStyle name="输出 3 3 7" xfId="921"/>
    <cellStyle name="输出 3 3 8" xfId="1424"/>
    <cellStyle name="输出 3 3 9" xfId="569"/>
    <cellStyle name="输出 3 4" xfId="7649"/>
    <cellStyle name="输出 3 4 10" xfId="5834"/>
    <cellStyle name="输出 3 4 11" xfId="8207"/>
    <cellStyle name="输出 3 4 12" xfId="8209"/>
    <cellStyle name="输出 3 4 13" xfId="8212"/>
    <cellStyle name="输出 3 4 14" xfId="4240"/>
    <cellStyle name="输出 3 4 2" xfId="10491"/>
    <cellStyle name="输出 3 4 2 10" xfId="8564"/>
    <cellStyle name="输出 3 4 2 11" xfId="5171"/>
    <cellStyle name="输出 3 4 2 2" xfId="2707"/>
    <cellStyle name="输出 3 4 2 3" xfId="9664"/>
    <cellStyle name="输出 3 4 2 4" xfId="9672"/>
    <cellStyle name="输出 3 4 2 5" xfId="1184"/>
    <cellStyle name="输出 3 4 2 6" xfId="417"/>
    <cellStyle name="输出 3 4 2 7" xfId="10517"/>
    <cellStyle name="输出 3 4 2 8" xfId="4165"/>
    <cellStyle name="输出 3 4 2 9" xfId="803"/>
    <cellStyle name="输出 3 4 3" xfId="5202"/>
    <cellStyle name="输出 3 4 3 10" xfId="5526"/>
    <cellStyle name="输出 3 4 3 11" xfId="4947"/>
    <cellStyle name="输出 3 4 3 2" xfId="10518"/>
    <cellStyle name="输出 3 4 3 3" xfId="10519"/>
    <cellStyle name="输出 3 4 3 4" xfId="10520"/>
    <cellStyle name="输出 3 4 3 5" xfId="10521"/>
    <cellStyle name="输出 3 4 3 6" xfId="7496"/>
    <cellStyle name="输出 3 4 3 7" xfId="7190"/>
    <cellStyle name="输出 3 4 3 8" xfId="2614"/>
    <cellStyle name="输出 3 4 3 9" xfId="12361"/>
    <cellStyle name="输出 3 4 4" xfId="2257"/>
    <cellStyle name="输出 3 4 4 10" xfId="10980"/>
    <cellStyle name="输出 3 4 4 11" xfId="10523"/>
    <cellStyle name="输出 3 4 4 2" xfId="6303"/>
    <cellStyle name="输出 3 4 4 3" xfId="6309"/>
    <cellStyle name="输出 3 4 4 4" xfId="6310"/>
    <cellStyle name="输出 3 4 4 5" xfId="2964"/>
    <cellStyle name="输出 3 4 4 6" xfId="2091"/>
    <cellStyle name="输出 3 4 4 7" xfId="10525"/>
    <cellStyle name="输出 3 4 4 8" xfId="4494"/>
    <cellStyle name="输出 3 4 4 9" xfId="14418"/>
    <cellStyle name="输出 3 4 5" xfId="1533"/>
    <cellStyle name="输出 3 4 6" xfId="13696"/>
    <cellStyle name="输出 3 4 7" xfId="6714"/>
    <cellStyle name="输出 3 4 8" xfId="6719"/>
    <cellStyle name="输出 3 4 9" xfId="1083"/>
    <cellStyle name="输出 3 5" xfId="7653"/>
    <cellStyle name="输出 3 5 10" xfId="10526"/>
    <cellStyle name="输出 3 5 11" xfId="10527"/>
    <cellStyle name="输出 3 5 2" xfId="3668"/>
    <cellStyle name="输出 3 5 3" xfId="10530"/>
    <cellStyle name="输出 3 5 4" xfId="7321"/>
    <cellStyle name="输出 3 5 5" xfId="7325"/>
    <cellStyle name="输出 3 5 6" xfId="11927"/>
    <cellStyle name="输出 3 5 7" xfId="6724"/>
    <cellStyle name="输出 3 5 8" xfId="6728"/>
    <cellStyle name="输出 3 5 9" xfId="8962"/>
    <cellStyle name="输出 3 6" xfId="8102"/>
    <cellStyle name="输出 3 6 10" xfId="13932"/>
    <cellStyle name="输出 3 6 11" xfId="38"/>
    <cellStyle name="输出 3 6 2" xfId="5631"/>
    <cellStyle name="输出 3 6 3" xfId="4206"/>
    <cellStyle name="输出 3 6 4" xfId="11504"/>
    <cellStyle name="输出 3 6 5" xfId="11516"/>
    <cellStyle name="输出 3 6 6" xfId="11510"/>
    <cellStyle name="输出 3 6 7" xfId="10873"/>
    <cellStyle name="输出 3 6 8" xfId="11523"/>
    <cellStyle name="输出 3 6 9" xfId="11525"/>
    <cellStyle name="输出 3 7" xfId="8107"/>
    <cellStyle name="输出 3 7 10" xfId="10531"/>
    <cellStyle name="输出 3 7 11" xfId="10534"/>
    <cellStyle name="输出 3 7 2" xfId="5642"/>
    <cellStyle name="输出 3 7 3" xfId="10536"/>
    <cellStyle name="输出 3 7 4" xfId="11539"/>
    <cellStyle name="输出 3 7 5" xfId="11542"/>
    <cellStyle name="输出 3 7 6" xfId="10537"/>
    <cellStyle name="输出 3 7 7" xfId="10549"/>
    <cellStyle name="输出 3 7 8" xfId="9566"/>
    <cellStyle name="输出 3 7 9" xfId="10922"/>
    <cellStyle name="输出 3 8" xfId="8110"/>
    <cellStyle name="输出 3 8 10" xfId="10552"/>
    <cellStyle name="输出 3 8 11" xfId="10555"/>
    <cellStyle name="输出 3 8 2" xfId="10566"/>
    <cellStyle name="输出 3 8 3" xfId="11559"/>
    <cellStyle name="输出 3 8 4" xfId="11562"/>
    <cellStyle name="输出 3 8 5" xfId="11564"/>
    <cellStyle name="输出 3 8 6" xfId="11566"/>
    <cellStyle name="输出 3 8 7" xfId="11570"/>
    <cellStyle name="输出 3 8 8" xfId="11573"/>
    <cellStyle name="输出 3 8 9" xfId="11088"/>
    <cellStyle name="输出 3 9" xfId="8113"/>
    <cellStyle name="输出 4" xfId="14666"/>
    <cellStyle name="输出 4 10" xfId="8118"/>
    <cellStyle name="输出 4 11" xfId="3157"/>
    <cellStyle name="输出 4 12" xfId="1048"/>
    <cellStyle name="输出 4 13" xfId="1271"/>
    <cellStyle name="输出 4 14" xfId="3021"/>
    <cellStyle name="输出 4 15" xfId="3514"/>
    <cellStyle name="输出 4 16" xfId="1334"/>
    <cellStyle name="输出 4 2" xfId="5659"/>
    <cellStyle name="输出 4 2 10" xfId="8756"/>
    <cellStyle name="输出 4 2 11" xfId="8758"/>
    <cellStyle name="输出 4 2 12" xfId="10569"/>
    <cellStyle name="输出 4 2 13" xfId="4924"/>
    <cellStyle name="输出 4 2 14" xfId="6709"/>
    <cellStyle name="输出 4 2 2" xfId="12578"/>
    <cellStyle name="输出 4 2 2 10" xfId="8130"/>
    <cellStyle name="输出 4 2 2 11" xfId="5213"/>
    <cellStyle name="输出 4 2 2 2" xfId="10571"/>
    <cellStyle name="输出 4 2 2 3" xfId="10572"/>
    <cellStyle name="输出 4 2 2 4" xfId="12723"/>
    <cellStyle name="输出 4 2 2 5" xfId="11995"/>
    <cellStyle name="输出 4 2 2 6" xfId="12016"/>
    <cellStyle name="输出 4 2 2 7" xfId="13636"/>
    <cellStyle name="输出 4 2 2 8" xfId="2354"/>
    <cellStyle name="输出 4 2 2 9" xfId="10786"/>
    <cellStyle name="输出 4 2 3" xfId="10573"/>
    <cellStyle name="输出 4 2 3 10" xfId="11469"/>
    <cellStyle name="输出 4 2 3 11" xfId="10579"/>
    <cellStyle name="输出 4 2 3 2" xfId="5593"/>
    <cellStyle name="输出 4 2 3 3" xfId="1534"/>
    <cellStyle name="输出 4 2 3 4" xfId="10583"/>
    <cellStyle name="输出 4 2 3 5" xfId="10587"/>
    <cellStyle name="输出 4 2 3 6" xfId="12850"/>
    <cellStyle name="输出 4 2 3 7" xfId="12056"/>
    <cellStyle name="输出 4 2 3 8" xfId="11939"/>
    <cellStyle name="输出 4 2 3 9" xfId="12524"/>
    <cellStyle name="输出 4 2 4" xfId="10589"/>
    <cellStyle name="输出 4 2 4 10" xfId="3962"/>
    <cellStyle name="输出 4 2 4 11" xfId="4253"/>
    <cellStyle name="输出 4 2 4 2" xfId="6986"/>
    <cellStyle name="输出 4 2 4 3" xfId="22"/>
    <cellStyle name="输出 4 2 4 4" xfId="10591"/>
    <cellStyle name="输出 4 2 4 5" xfId="10595"/>
    <cellStyle name="输出 4 2 4 6" xfId="10596"/>
    <cellStyle name="输出 4 2 4 7" xfId="11051"/>
    <cellStyle name="输出 4 2 4 8" xfId="10629"/>
    <cellStyle name="输出 4 2 4 9" xfId="1952"/>
    <cellStyle name="输出 4 2 5" xfId="10598"/>
    <cellStyle name="输出 4 2 6" xfId="10602"/>
    <cellStyle name="输出 4 2 7" xfId="6407"/>
    <cellStyle name="输出 4 2 8" xfId="6753"/>
    <cellStyle name="输出 4 2 9" xfId="6757"/>
    <cellStyle name="输出 4 3" xfId="6072"/>
    <cellStyle name="输出 4 3 10" xfId="1351"/>
    <cellStyle name="输出 4 3 11" xfId="6563"/>
    <cellStyle name="输出 4 3 12" xfId="6571"/>
    <cellStyle name="输出 4 3 13" xfId="10604"/>
    <cellStyle name="输出 4 3 14" xfId="10606"/>
    <cellStyle name="输出 4 3 2" xfId="10608"/>
    <cellStyle name="输出 4 3 2 10" xfId="3503"/>
    <cellStyle name="输出 4 3 2 11" xfId="4150"/>
    <cellStyle name="输出 4 3 2 2" xfId="10609"/>
    <cellStyle name="输出 4 3 2 3" xfId="14122"/>
    <cellStyle name="输出 4 3 2 4" xfId="331"/>
    <cellStyle name="输出 4 3 2 5" xfId="372"/>
    <cellStyle name="输出 4 3 2 6" xfId="195"/>
    <cellStyle name="输出 4 3 2 7" xfId="589"/>
    <cellStyle name="输出 4 3 2 8" xfId="4710"/>
    <cellStyle name="输出 4 3 2 9" xfId="1632"/>
    <cellStyle name="输出 4 3 3" xfId="6911"/>
    <cellStyle name="输出 4 3 3 10" xfId="10613"/>
    <cellStyle name="输出 4 3 3 11" xfId="10618"/>
    <cellStyle name="输出 4 3 3 2" xfId="10627"/>
    <cellStyle name="输出 4 3 3 3" xfId="9965"/>
    <cellStyle name="输出 4 3 3 4" xfId="10631"/>
    <cellStyle name="输出 4 3 3 5" xfId="10632"/>
    <cellStyle name="输出 4 3 3 6" xfId="10633"/>
    <cellStyle name="输出 4 3 3 7" xfId="10634"/>
    <cellStyle name="输出 4 3 3 8" xfId="10635"/>
    <cellStyle name="输出 4 3 3 9" xfId="10636"/>
    <cellStyle name="输出 4 3 4" xfId="1565"/>
    <cellStyle name="输出 4 3 4 10" xfId="8988"/>
    <cellStyle name="输出 4 3 4 11" xfId="8992"/>
    <cellStyle name="输出 4 3 4 2" xfId="4110"/>
    <cellStyle name="输出 4 3 4 3" xfId="64"/>
    <cellStyle name="输出 4 3 4 4" xfId="622"/>
    <cellStyle name="输出 4 3 4 5" xfId="257"/>
    <cellStyle name="输出 4 3 4 6" xfId="10637"/>
    <cellStyle name="输出 4 3 4 7" xfId="10639"/>
    <cellStyle name="输出 4 3 4 8" xfId="10641"/>
    <cellStyle name="输出 4 3 4 9" xfId="10643"/>
    <cellStyle name="输出 4 3 5" xfId="848"/>
    <cellStyle name="输出 4 3 6" xfId="333"/>
    <cellStyle name="输出 4 3 7" xfId="370"/>
    <cellStyle name="输出 4 3 8" xfId="194"/>
    <cellStyle name="输出 4 3 9" xfId="588"/>
    <cellStyle name="输出 4 4" xfId="7170"/>
    <cellStyle name="输出 4 4 10" xfId="2048"/>
    <cellStyle name="输出 4 4 11" xfId="13337"/>
    <cellStyle name="输出 4 4 2" xfId="1385"/>
    <cellStyle name="输出 4 4 3" xfId="1010"/>
    <cellStyle name="输出 4 4 4" xfId="1739"/>
    <cellStyle name="输出 4 4 5" xfId="1598"/>
    <cellStyle name="输出 4 4 6" xfId="2555"/>
    <cellStyle name="输出 4 4 7" xfId="1657"/>
    <cellStyle name="输出 4 4 8" xfId="835"/>
    <cellStyle name="输出 4 4 9" xfId="7423"/>
    <cellStyle name="输出 4 5" xfId="50"/>
    <cellStyle name="输出 4 5 10" xfId="1373"/>
    <cellStyle name="输出 4 5 11" xfId="11307"/>
    <cellStyle name="输出 4 5 2" xfId="7832"/>
    <cellStyle name="输出 4 5 3" xfId="2898"/>
    <cellStyle name="输出 4 5 4" xfId="6937"/>
    <cellStyle name="输出 4 5 5" xfId="11576"/>
    <cellStyle name="输出 4 5 6" xfId="11580"/>
    <cellStyle name="输出 4 5 7" xfId="9839"/>
    <cellStyle name="输出 4 5 8" xfId="4467"/>
    <cellStyle name="输出 4 5 9" xfId="2195"/>
    <cellStyle name="输出 4 6" xfId="8122"/>
    <cellStyle name="输出 4 6 10" xfId="7224"/>
    <cellStyle name="输出 4 6 11" xfId="12909"/>
    <cellStyle name="输出 4 6 2" xfId="5102"/>
    <cellStyle name="输出 4 6 3" xfId="9196"/>
    <cellStyle name="输出 4 6 4" xfId="626"/>
    <cellStyle name="输出 4 6 5" xfId="11585"/>
    <cellStyle name="输出 4 6 6" xfId="11586"/>
    <cellStyle name="输出 4 6 7" xfId="11590"/>
    <cellStyle name="输出 4 6 8" xfId="11594"/>
    <cellStyle name="输出 4 6 9" xfId="9648"/>
    <cellStyle name="输出 4 7" xfId="8126"/>
    <cellStyle name="输出 4 8" xfId="8129"/>
    <cellStyle name="输出 4 9" xfId="8132"/>
    <cellStyle name="输出 5" xfId="2340"/>
    <cellStyle name="输出 5 10" xfId="353"/>
    <cellStyle name="输出 5 11" xfId="364"/>
    <cellStyle name="输出 5 12" xfId="654"/>
    <cellStyle name="输出 5 13" xfId="930"/>
    <cellStyle name="输出 5 14" xfId="108"/>
    <cellStyle name="输出 5 15" xfId="1376"/>
    <cellStyle name="输出 5 2" xfId="3729"/>
    <cellStyle name="输出 5 2 10" xfId="12012"/>
    <cellStyle name="输出 5 2 11" xfId="11879"/>
    <cellStyle name="输出 5 2 12" xfId="6077"/>
    <cellStyle name="输出 5 2 13" xfId="723"/>
    <cellStyle name="输出 5 2 14" xfId="3675"/>
    <cellStyle name="输出 5 2 2" xfId="14104"/>
    <cellStyle name="输出 5 2 2 10" xfId="6589"/>
    <cellStyle name="输出 5 2 2 11" xfId="3818"/>
    <cellStyle name="输出 5 2 2 2" xfId="10650"/>
    <cellStyle name="输出 5 2 2 3" xfId="13760"/>
    <cellStyle name="输出 5 2 2 4" xfId="13601"/>
    <cellStyle name="输出 5 2 2 5" xfId="13604"/>
    <cellStyle name="输出 5 2 2 6" xfId="14156"/>
    <cellStyle name="输出 5 2 2 7" xfId="10651"/>
    <cellStyle name="输出 5 2 2 8" xfId="14693"/>
    <cellStyle name="输出 5 2 2 9" xfId="12235"/>
    <cellStyle name="输出 5 2 3" xfId="14043"/>
    <cellStyle name="输出 5 2 3 10" xfId="6979"/>
    <cellStyle name="输出 5 2 3 11" xfId="10663"/>
    <cellStyle name="输出 5 2 3 2" xfId="5872"/>
    <cellStyle name="输出 5 2 3 3" xfId="7248"/>
    <cellStyle name="输出 5 2 3 4" xfId="7250"/>
    <cellStyle name="输出 5 2 3 5" xfId="6541"/>
    <cellStyle name="输出 5 2 3 6" xfId="6544"/>
    <cellStyle name="输出 5 2 3 7" xfId="3418"/>
    <cellStyle name="输出 5 2 3 8" xfId="3781"/>
    <cellStyle name="输出 5 2 3 9" xfId="5179"/>
    <cellStyle name="输出 5 2 4" xfId="10669"/>
    <cellStyle name="输出 5 2 4 10" xfId="12084"/>
    <cellStyle name="输出 5 2 4 11" xfId="10849"/>
    <cellStyle name="输出 5 2 4 2" xfId="7834"/>
    <cellStyle name="输出 5 2 4 3" xfId="1708"/>
    <cellStyle name="输出 5 2 4 4" xfId="12288"/>
    <cellStyle name="输出 5 2 4 5" xfId="12345"/>
    <cellStyle name="输出 5 2 4 6" xfId="4061"/>
    <cellStyle name="输出 5 2 4 7" xfId="5838"/>
    <cellStyle name="输出 5 2 4 8" xfId="4877"/>
    <cellStyle name="输出 5 2 4 9" xfId="5182"/>
    <cellStyle name="输出 5 2 5" xfId="10670"/>
    <cellStyle name="输出 5 2 6" xfId="14642"/>
    <cellStyle name="输出 5 2 7" xfId="4309"/>
    <cellStyle name="输出 5 2 8" xfId="687"/>
    <cellStyle name="输出 5 2 9" xfId="6778"/>
    <cellStyle name="输出 5 3" xfId="2081"/>
    <cellStyle name="输出 5 3 10" xfId="4093"/>
    <cellStyle name="输出 5 3 11" xfId="3882"/>
    <cellStyle name="输出 5 3 2" xfId="13619"/>
    <cellStyle name="输出 5 3 3" xfId="7657"/>
    <cellStyle name="输出 5 3 4" xfId="73"/>
    <cellStyle name="输出 5 3 5" xfId="4874"/>
    <cellStyle name="输出 5 3 6" xfId="4096"/>
    <cellStyle name="输出 5 3 7" xfId="4770"/>
    <cellStyle name="输出 5 3 8" xfId="6788"/>
    <cellStyle name="输出 5 3 9" xfId="6040"/>
    <cellStyle name="输出 5 4" xfId="2822"/>
    <cellStyle name="输出 5 4 10" xfId="1433"/>
    <cellStyle name="输出 5 4 11" xfId="1264"/>
    <cellStyle name="输出 5 4 2" xfId="4793"/>
    <cellStyle name="输出 5 4 3" xfId="2997"/>
    <cellStyle name="输出 5 4 4" xfId="471"/>
    <cellStyle name="输出 5 4 5" xfId="10671"/>
    <cellStyle name="输出 5 4 6" xfId="13815"/>
    <cellStyle name="输出 5 4 7" xfId="5906"/>
    <cellStyle name="输出 5 4 8" xfId="5230"/>
    <cellStyle name="输出 5 4 9" xfId="3108"/>
    <cellStyle name="输出 5 5" xfId="4123"/>
    <cellStyle name="输出 5 5 10" xfId="4510"/>
    <cellStyle name="输出 5 5 11" xfId="3959"/>
    <cellStyle name="输出 5 5 2" xfId="10760"/>
    <cellStyle name="输出 5 5 3" xfId="11520"/>
    <cellStyle name="输出 5 5 4" xfId="530"/>
    <cellStyle name="输出 5 5 5" xfId="10673"/>
    <cellStyle name="输出 5 5 6" xfId="11626"/>
    <cellStyle name="输出 5 5 7" xfId="1114"/>
    <cellStyle name="输出 5 5 8" xfId="1673"/>
    <cellStyle name="输出 5 5 9" xfId="5257"/>
    <cellStyle name="输出 5 6" xfId="7939"/>
    <cellStyle name="输出 5 7" xfId="7942"/>
    <cellStyle name="输出 5 8" xfId="7944"/>
    <cellStyle name="输出 5 9" xfId="7946"/>
    <cellStyle name="输出 6" xfId="6967"/>
    <cellStyle name="输出 6 10" xfId="9268"/>
    <cellStyle name="输出 6 11" xfId="5742"/>
    <cellStyle name="输出 6 12" xfId="5601"/>
    <cellStyle name="输出 6 13" xfId="8658"/>
    <cellStyle name="输出 6 14" xfId="10255"/>
    <cellStyle name="输出 6 2" xfId="3969"/>
    <cellStyle name="输出 6 2 10" xfId="10678"/>
    <cellStyle name="输出 6 2 11" xfId="10679"/>
    <cellStyle name="输出 6 2 2" xfId="10683"/>
    <cellStyle name="输出 6 2 3" xfId="10691"/>
    <cellStyle name="输出 6 2 4" xfId="10695"/>
    <cellStyle name="输出 6 2 5" xfId="9622"/>
    <cellStyle name="输出 6 2 6" xfId="9779"/>
    <cellStyle name="输出 6 2 7" xfId="2393"/>
    <cellStyle name="输出 6 2 8" xfId="2121"/>
    <cellStyle name="输出 6 2 9" xfId="2226"/>
    <cellStyle name="输出 6 3" xfId="9272"/>
    <cellStyle name="输出 6 3 10" xfId="659"/>
    <cellStyle name="输出 6 3 11" xfId="3439"/>
    <cellStyle name="输出 6 3 2" xfId="2204"/>
    <cellStyle name="输出 6 3 3" xfId="8523"/>
    <cellStyle name="输出 6 3 4" xfId="397"/>
    <cellStyle name="输出 6 3 5" xfId="7976"/>
    <cellStyle name="输出 6 3 6" xfId="10717"/>
    <cellStyle name="输出 6 3 7" xfId="2001"/>
    <cellStyle name="输出 6 3 8" xfId="5272"/>
    <cellStyle name="输出 6 3 9" xfId="5937"/>
    <cellStyle name="输出 6 4" xfId="10475"/>
    <cellStyle name="输出 6 4 10" xfId="3945"/>
    <cellStyle name="输出 6 4 11" xfId="5943"/>
    <cellStyle name="输出 6 4 2" xfId="7786"/>
    <cellStyle name="输出 6 4 3" xfId="7844"/>
    <cellStyle name="输出 6 4 4" xfId="8848"/>
    <cellStyle name="输出 6 4 5" xfId="10209"/>
    <cellStyle name="输出 6 4 6" xfId="10223"/>
    <cellStyle name="输出 6 4 7" xfId="5380"/>
    <cellStyle name="输出 6 4 8" xfId="5391"/>
    <cellStyle name="输出 6 4 9" xfId="3648"/>
    <cellStyle name="输出 6 5" xfId="7952"/>
    <cellStyle name="输出 6 6" xfId="9682"/>
    <cellStyle name="输出 6 7" xfId="7956"/>
    <cellStyle name="输出 6 8" xfId="13019"/>
    <cellStyle name="输出 6 9" xfId="13259"/>
    <cellStyle name="输出 7" xfId="6650"/>
    <cellStyle name="输出 7 10" xfId="14311"/>
    <cellStyle name="输出 7 11" xfId="6849"/>
    <cellStyle name="输出 7 2" xfId="4486"/>
    <cellStyle name="输出 7 3" xfId="9901"/>
    <cellStyle name="输出 7 4" xfId="7142"/>
    <cellStyle name="输出 7 5" xfId="5564"/>
    <cellStyle name="输出 7 6" xfId="5574"/>
    <cellStyle name="输出 7 7" xfId="9176"/>
    <cellStyle name="输出 7 8" xfId="9990"/>
    <cellStyle name="输出 7 9" xfId="9999"/>
    <cellStyle name="输入 2" xfId="9422"/>
    <cellStyle name="输入 2 10" xfId="13428"/>
    <cellStyle name="输入 2 11" xfId="10499"/>
    <cellStyle name="输入 2 12" xfId="7332"/>
    <cellStyle name="输入 2 13" xfId="13221"/>
    <cellStyle name="输入 2 14" xfId="3243"/>
    <cellStyle name="输入 2 15" xfId="2510"/>
    <cellStyle name="输入 2 16" xfId="10732"/>
    <cellStyle name="输入 2 2" xfId="10390"/>
    <cellStyle name="输入 2 2 10" xfId="6558"/>
    <cellStyle name="输入 2 2 11" xfId="5785"/>
    <cellStyle name="输入 2 2 12" xfId="2244"/>
    <cellStyle name="输入 2 2 13" xfId="7305"/>
    <cellStyle name="输入 2 2 14" xfId="2681"/>
    <cellStyle name="输入 2 2 15" xfId="6205"/>
    <cellStyle name="输入 2 2 2" xfId="13427"/>
    <cellStyle name="输入 2 2 2 10" xfId="99"/>
    <cellStyle name="输入 2 2 2 10 10" xfId="5692"/>
    <cellStyle name="输入 2 2 2 10 11" xfId="10735"/>
    <cellStyle name="输入 2 2 2 10 2" xfId="1143"/>
    <cellStyle name="输入 2 2 2 10 3" xfId="1900"/>
    <cellStyle name="输入 2 2 2 10 4" xfId="458"/>
    <cellStyle name="输入 2 2 2 10 5" xfId="231"/>
    <cellStyle name="输入 2 2 2 10 6" xfId="13792"/>
    <cellStyle name="输入 2 2 2 10 7" xfId="10554"/>
    <cellStyle name="输入 2 2 2 10 8" xfId="10557"/>
    <cellStyle name="输入 2 2 2 10 9" xfId="10740"/>
    <cellStyle name="输入 2 2 2 11" xfId="2667"/>
    <cellStyle name="输入 2 2 2 11 10" xfId="13291"/>
    <cellStyle name="输入 2 2 2 11 11" xfId="13268"/>
    <cellStyle name="输入 2 2 2 11 2" xfId="970"/>
    <cellStyle name="输入 2 2 2 11 3" xfId="900"/>
    <cellStyle name="输入 2 2 2 11 4" xfId="5832"/>
    <cellStyle name="输入 2 2 2 11 5" xfId="957"/>
    <cellStyle name="输入 2 2 2 11 6" xfId="1129"/>
    <cellStyle name="输入 2 2 2 11 7" xfId="6285"/>
    <cellStyle name="输入 2 2 2 11 8" xfId="4242"/>
    <cellStyle name="输入 2 2 2 11 9" xfId="8215"/>
    <cellStyle name="输入 2 2 2 12" xfId="705"/>
    <cellStyle name="输入 2 2 2 12 10" xfId="11967"/>
    <cellStyle name="输入 2 2 2 12 11" xfId="9763"/>
    <cellStyle name="输入 2 2 2 12 2" xfId="10755"/>
    <cellStyle name="输入 2 2 2 12 3" xfId="10762"/>
    <cellStyle name="输入 2 2 2 12 4" xfId="10769"/>
    <cellStyle name="输入 2 2 2 12 5" xfId="10897"/>
    <cellStyle name="输入 2 2 2 12 6" xfId="13809"/>
    <cellStyle name="输入 2 2 2 12 7" xfId="14479"/>
    <cellStyle name="输入 2 2 2 12 8" xfId="14664"/>
    <cellStyle name="输入 2 2 2 12 9" xfId="14396"/>
    <cellStyle name="输入 2 2 2 13" xfId="13067"/>
    <cellStyle name="输入 2 2 2 14" xfId="11152"/>
    <cellStyle name="输入 2 2 2 15" xfId="11991"/>
    <cellStyle name="输入 2 2 2 16" xfId="13694"/>
    <cellStyle name="输入 2 2 2 17" xfId="13750"/>
    <cellStyle name="输入 2 2 2 18" xfId="12859"/>
    <cellStyle name="输入 2 2 2 19" xfId="14706"/>
    <cellStyle name="输入 2 2 2 2" xfId="10775"/>
    <cellStyle name="输入 2 2 2 2 10" xfId="10780"/>
    <cellStyle name="输入 2 2 2 2 10 10" xfId="10783"/>
    <cellStyle name="输入 2 2 2 2 10 11" xfId="10433"/>
    <cellStyle name="输入 2 2 2 2 10 2" xfId="9655"/>
    <cellStyle name="输入 2 2 2 2 10 3" xfId="10788"/>
    <cellStyle name="输入 2 2 2 2 10 4" xfId="4397"/>
    <cellStyle name="输入 2 2 2 2 10 5" xfId="7122"/>
    <cellStyle name="输入 2 2 2 2 10 6" xfId="7130"/>
    <cellStyle name="输入 2 2 2 2 10 7" xfId="4739"/>
    <cellStyle name="输入 2 2 2 2 10 8" xfId="6620"/>
    <cellStyle name="输入 2 2 2 2 10 9" xfId="6622"/>
    <cellStyle name="输入 2 2 2 2 11" xfId="10790"/>
    <cellStyle name="输入 2 2 2 2 11 10" xfId="10791"/>
    <cellStyle name="输入 2 2 2 2 11 11" xfId="10792"/>
    <cellStyle name="输入 2 2 2 2 11 2" xfId="2698"/>
    <cellStyle name="输入 2 2 2 2 11 3" xfId="10795"/>
    <cellStyle name="输入 2 2 2 2 11 4" xfId="11784"/>
    <cellStyle name="输入 2 2 2 2 11 5" xfId="12207"/>
    <cellStyle name="输入 2 2 2 2 11 6" xfId="147"/>
    <cellStyle name="输入 2 2 2 2 11 7" xfId="13763"/>
    <cellStyle name="输入 2 2 2 2 11 8" xfId="12890"/>
    <cellStyle name="输入 2 2 2 2 11 9" xfId="6639"/>
    <cellStyle name="输入 2 2 2 2 12" xfId="10796"/>
    <cellStyle name="输入 2 2 2 2 13" xfId="5"/>
    <cellStyle name="输入 2 2 2 2 14" xfId="10797"/>
    <cellStyle name="输入 2 2 2 2 15" xfId="10798"/>
    <cellStyle name="输入 2 2 2 2 16" xfId="9608"/>
    <cellStyle name="输入 2 2 2 2 17" xfId="12190"/>
    <cellStyle name="输入 2 2 2 2 18" xfId="13181"/>
    <cellStyle name="输入 2 2 2 2 19" xfId="13191"/>
    <cellStyle name="输入 2 2 2 2 2" xfId="11897"/>
    <cellStyle name="输入 2 2 2 2 2 10" xfId="580"/>
    <cellStyle name="输入 2 2 2 2 2 11" xfId="2409"/>
    <cellStyle name="输入 2 2 2 2 2 12" xfId="3314"/>
    <cellStyle name="输入 2 2 2 2 2 13" xfId="14455"/>
    <cellStyle name="输入 2 2 2 2 2 14" xfId="13166"/>
    <cellStyle name="输入 2 2 2 2 2 15" xfId="5578"/>
    <cellStyle name="输入 2 2 2 2 2 2" xfId="11557"/>
    <cellStyle name="输入 2 2 2 2 2 2 10" xfId="2149"/>
    <cellStyle name="输入 2 2 2 2 2 2 11" xfId="8768"/>
    <cellStyle name="输入 2 2 2 2 2 2 2" xfId="8813"/>
    <cellStyle name="输入 2 2 2 2 2 2 3" xfId="8827"/>
    <cellStyle name="输入 2 2 2 2 2 2 4" xfId="4936"/>
    <cellStyle name="输入 2 2 2 2 2 2 5" xfId="5683"/>
    <cellStyle name="输入 2 2 2 2 2 2 6" xfId="1465"/>
    <cellStyle name="输入 2 2 2 2 2 2 7" xfId="3420"/>
    <cellStyle name="输入 2 2 2 2 2 2 8" xfId="1977"/>
    <cellStyle name="输入 2 2 2 2 2 2 9" xfId="175"/>
    <cellStyle name="输入 2 2 2 2 2 3" xfId="10817"/>
    <cellStyle name="输入 2 2 2 2 2 3 10" xfId="10504"/>
    <cellStyle name="输入 2 2 2 2 2 3 11" xfId="9740"/>
    <cellStyle name="输入 2 2 2 2 2 3 2" xfId="8881"/>
    <cellStyle name="输入 2 2 2 2 2 3 3" xfId="8894"/>
    <cellStyle name="输入 2 2 2 2 2 3 4" xfId="8149"/>
    <cellStyle name="输入 2 2 2 2 2 3 5" xfId="8230"/>
    <cellStyle name="输入 2 2 2 2 2 3 6" xfId="10823"/>
    <cellStyle name="输入 2 2 2 2 2 3 7" xfId="3470"/>
    <cellStyle name="输入 2 2 2 2 2 3 8" xfId="1994"/>
    <cellStyle name="输入 2 2 2 2 2 3 9" xfId="1553"/>
    <cellStyle name="输入 2 2 2 2 2 4" xfId="10841"/>
    <cellStyle name="输入 2 2 2 2 2 4 10" xfId="8353"/>
    <cellStyle name="输入 2 2 2 2 2 4 11" xfId="685"/>
    <cellStyle name="输入 2 2 2 2 2 4 2" xfId="13189"/>
    <cellStyle name="输入 2 2 2 2 2 4 3" xfId="5965"/>
    <cellStyle name="输入 2 2 2 2 2 4 4" xfId="5527"/>
    <cellStyle name="输入 2 2 2 2 2 4 5" xfId="5530"/>
    <cellStyle name="输入 2 2 2 2 2 4 6" xfId="4952"/>
    <cellStyle name="输入 2 2 2 2 2 4 7" xfId="5826"/>
    <cellStyle name="输入 2 2 2 2 2 4 8" xfId="7753"/>
    <cellStyle name="输入 2 2 2 2 2 4 9" xfId="5851"/>
    <cellStyle name="输入 2 2 2 2 2 5" xfId="14564"/>
    <cellStyle name="输入 2 2 2 2 2 5 10" xfId="10847"/>
    <cellStyle name="输入 2 2 2 2 2 5 11" xfId="4380"/>
    <cellStyle name="输入 2 2 2 2 2 5 2" xfId="12737"/>
    <cellStyle name="输入 2 2 2 2 2 5 3" xfId="7237"/>
    <cellStyle name="输入 2 2 2 2 2 5 4" xfId="887"/>
    <cellStyle name="输入 2 2 2 2 2 5 5" xfId="7264"/>
    <cellStyle name="输入 2 2 2 2 2 5 6" xfId="1793"/>
    <cellStyle name="输入 2 2 2 2 2 5 7" xfId="4006"/>
    <cellStyle name="输入 2 2 2 2 2 5 8" xfId="6608"/>
    <cellStyle name="输入 2 2 2 2 2 5 9" xfId="10853"/>
    <cellStyle name="输入 2 2 2 2 2 6" xfId="13676"/>
    <cellStyle name="输入 2 2 2 2 2 7" xfId="13310"/>
    <cellStyle name="输入 2 2 2 2 2 8" xfId="12969"/>
    <cellStyle name="输入 2 2 2 2 2 9" xfId="10570"/>
    <cellStyle name="输入 2 2 2 2 20" xfId="10799"/>
    <cellStyle name="输入 2 2 2 2 21" xfId="9609"/>
    <cellStyle name="输入 2 2 2 2 3" xfId="11907"/>
    <cellStyle name="输入 2 2 2 2 3 10" xfId="13212"/>
    <cellStyle name="输入 2 2 2 2 3 11" xfId="14213"/>
    <cellStyle name="输入 2 2 2 2 3 12" xfId="13909"/>
    <cellStyle name="输入 2 2 2 2 3 13" xfId="3357"/>
    <cellStyle name="输入 2 2 2 2 3 14" xfId="312"/>
    <cellStyle name="输入 2 2 2 2 3 15" xfId="12774"/>
    <cellStyle name="输入 2 2 2 2 3 2" xfId="13174"/>
    <cellStyle name="输入 2 2 2 2 3 2 10" xfId="2145"/>
    <cellStyle name="输入 2 2 2 2 3 2 11" xfId="6707"/>
    <cellStyle name="输入 2 2 2 2 3 2 2" xfId="2958"/>
    <cellStyle name="输入 2 2 2 2 3 2 3" xfId="3091"/>
    <cellStyle name="输入 2 2 2 2 3 2 4" xfId="1617"/>
    <cellStyle name="输入 2 2 2 2 3 2 5" xfId="2289"/>
    <cellStyle name="输入 2 2 2 2 3 2 6" xfId="7004"/>
    <cellStyle name="输入 2 2 2 2 3 2 7" xfId="4684"/>
    <cellStyle name="输入 2 2 2 2 3 2 8" xfId="1974"/>
    <cellStyle name="输入 2 2 2 2 3 2 9" xfId="7011"/>
    <cellStyle name="输入 2 2 2 2 3 3" xfId="10855"/>
    <cellStyle name="输入 2 2 2 2 3 3 10" xfId="10605"/>
    <cellStyle name="输入 2 2 2 2 3 3 11" xfId="2955"/>
    <cellStyle name="输入 2 2 2 2 3 3 2" xfId="12656"/>
    <cellStyle name="输入 2 2 2 2 3 3 3" xfId="12658"/>
    <cellStyle name="输入 2 2 2 2 3 3 4" xfId="3199"/>
    <cellStyle name="输入 2 2 2 2 3 3 5" xfId="7017"/>
    <cellStyle name="输入 2 2 2 2 3 3 6" xfId="7022"/>
    <cellStyle name="输入 2 2 2 2 3 3 7" xfId="7030"/>
    <cellStyle name="输入 2 2 2 2 3 3 8" xfId="7008"/>
    <cellStyle name="输入 2 2 2 2 3 3 9" xfId="4544"/>
    <cellStyle name="输入 2 2 2 2 3 4" xfId="11420"/>
    <cellStyle name="输入 2 2 2 2 3 4 10" xfId="7334"/>
    <cellStyle name="输入 2 2 2 2 3 4 11" xfId="13222"/>
    <cellStyle name="输入 2 2 2 2 3 4 2" xfId="10859"/>
    <cellStyle name="输入 2 2 2 2 3 4 3" xfId="923"/>
    <cellStyle name="输入 2 2 2 2 3 4 4" xfId="13208"/>
    <cellStyle name="输入 2 2 2 2 3 4 5" xfId="13210"/>
    <cellStyle name="输入 2 2 2 2 3 4 6" xfId="13211"/>
    <cellStyle name="输入 2 2 2 2 3 4 7" xfId="14194"/>
    <cellStyle name="输入 2 2 2 2 3 4 8" xfId="10860"/>
    <cellStyle name="输入 2 2 2 2 3 4 9" xfId="2002"/>
    <cellStyle name="输入 2 2 2 2 3 5" xfId="11423"/>
    <cellStyle name="输入 2 2 2 2 3 5 10" xfId="10355"/>
    <cellStyle name="输入 2 2 2 2 3 5 11" xfId="11836"/>
    <cellStyle name="输入 2 2 2 2 3 5 2" xfId="11200"/>
    <cellStyle name="输入 2 2 2 2 3 5 3" xfId="7335"/>
    <cellStyle name="输入 2 2 2 2 3 5 4" xfId="13223"/>
    <cellStyle name="输入 2 2 2 2 3 5 5" xfId="1085"/>
    <cellStyle name="输入 2 2 2 2 3 5 6" xfId="4890"/>
    <cellStyle name="输入 2 2 2 2 3 5 7" xfId="10733"/>
    <cellStyle name="输入 2 2 2 2 3 5 8" xfId="10861"/>
    <cellStyle name="输入 2 2 2 2 3 5 9" xfId="10862"/>
    <cellStyle name="输入 2 2 2 2 3 6" xfId="11434"/>
    <cellStyle name="输入 2 2 2 2 3 7" xfId="13318"/>
    <cellStyle name="输入 2 2 2 2 3 8" xfId="10953"/>
    <cellStyle name="输入 2 2 2 2 3 9" xfId="5595"/>
    <cellStyle name="输入 2 2 2 2 4" xfId="12484"/>
    <cellStyle name="输入 2 2 2 2 4 10" xfId="6660"/>
    <cellStyle name="输入 2 2 2 2 4 11" xfId="6662"/>
    <cellStyle name="输入 2 2 2 2 4 12" xfId="10864"/>
    <cellStyle name="输入 2 2 2 2 4 13" xfId="1548"/>
    <cellStyle name="输入 2 2 2 2 4 14" xfId="3534"/>
    <cellStyle name="输入 2 2 2 2 4 15" xfId="10865"/>
    <cellStyle name="输入 2 2 2 2 4 2" xfId="11481"/>
    <cellStyle name="输入 2 2 2 2 4 2 10" xfId="1623"/>
    <cellStyle name="输入 2 2 2 2 4 2 11" xfId="189"/>
    <cellStyle name="输入 2 2 2 2 4 2 2" xfId="7286"/>
    <cellStyle name="输入 2 2 2 2 4 2 3" xfId="9813"/>
    <cellStyle name="输入 2 2 2 2 4 2 4" xfId="4585"/>
    <cellStyle name="输入 2 2 2 2 4 2 5" xfId="12245"/>
    <cellStyle name="输入 2 2 2 2 4 2 6" xfId="13340"/>
    <cellStyle name="输入 2 2 2 2 4 2 7" xfId="10435"/>
    <cellStyle name="输入 2 2 2 2 4 2 8" xfId="1770"/>
    <cellStyle name="输入 2 2 2 2 4 2 9" xfId="4059"/>
    <cellStyle name="输入 2 2 2 2 4 3" xfId="10866"/>
    <cellStyle name="输入 2 2 2 2 4 3 10" xfId="1355"/>
    <cellStyle name="输入 2 2 2 2 4 3 11" xfId="3489"/>
    <cellStyle name="输入 2 2 2 2 4 3 2" xfId="10869"/>
    <cellStyle name="输入 2 2 2 2 4 3 3" xfId="10870"/>
    <cellStyle name="输入 2 2 2 2 4 3 4" xfId="2670"/>
    <cellStyle name="输入 2 2 2 2 4 3 5" xfId="10905"/>
    <cellStyle name="输入 2 2 2 2 4 3 6" xfId="13595"/>
    <cellStyle name="输入 2 2 2 2 4 3 7" xfId="4761"/>
    <cellStyle name="输入 2 2 2 2 4 3 8" xfId="4065"/>
    <cellStyle name="输入 2 2 2 2 4 3 9" xfId="5840"/>
    <cellStyle name="输入 2 2 2 2 4 4" xfId="10877"/>
    <cellStyle name="输入 2 2 2 2 4 4 10" xfId="7428"/>
    <cellStyle name="输入 2 2 2 2 4 4 11" xfId="7434"/>
    <cellStyle name="输入 2 2 2 2 4 4 2" xfId="10880"/>
    <cellStyle name="输入 2 2 2 2 4 4 3" xfId="10884"/>
    <cellStyle name="输入 2 2 2 2 4 4 4" xfId="14658"/>
    <cellStyle name="输入 2 2 2 2 4 4 5" xfId="10885"/>
    <cellStyle name="输入 2 2 2 2 4 4 6" xfId="10886"/>
    <cellStyle name="输入 2 2 2 2 4 4 7" xfId="10887"/>
    <cellStyle name="输入 2 2 2 2 4 4 8" xfId="10888"/>
    <cellStyle name="输入 2 2 2 2 4 4 9" xfId="8092"/>
    <cellStyle name="输入 2 2 2 2 4 5" xfId="10889"/>
    <cellStyle name="输入 2 2 2 2 4 5 10" xfId="1769"/>
    <cellStyle name="输入 2 2 2 2 4 5 11" xfId="10894"/>
    <cellStyle name="输入 2 2 2 2 4 5 2" xfId="10896"/>
    <cellStyle name="输入 2 2 2 2 4 5 3" xfId="10900"/>
    <cellStyle name="输入 2 2 2 2 4 5 4" xfId="10902"/>
    <cellStyle name="输入 2 2 2 2 4 5 5" xfId="14644"/>
    <cellStyle name="输入 2 2 2 2 4 5 6" xfId="9802"/>
    <cellStyle name="输入 2 2 2 2 4 5 7" xfId="7281"/>
    <cellStyle name="输入 2 2 2 2 4 5 8" xfId="8050"/>
    <cellStyle name="输入 2 2 2 2 4 5 9" xfId="9808"/>
    <cellStyle name="输入 2 2 2 2 4 6" xfId="14174"/>
    <cellStyle name="输入 2 2 2 2 4 7" xfId="13324"/>
    <cellStyle name="输入 2 2 2 2 4 8" xfId="10908"/>
    <cellStyle name="输入 2 2 2 2 4 9" xfId="6992"/>
    <cellStyle name="输入 2 2 2 2 5" xfId="1401"/>
    <cellStyle name="输入 2 2 2 2 5 10" xfId="9412"/>
    <cellStyle name="输入 2 2 2 2 5 11" xfId="9414"/>
    <cellStyle name="输入 2 2 2 2 5 12" xfId="9416"/>
    <cellStyle name="输入 2 2 2 2 5 13" xfId="2883"/>
    <cellStyle name="输入 2 2 2 2 5 14" xfId="3688"/>
    <cellStyle name="输入 2 2 2 2 5 15" xfId="10909"/>
    <cellStyle name="输入 2 2 2 2 5 2" xfId="10910"/>
    <cellStyle name="输入 2 2 2 2 5 2 10" xfId="4940"/>
    <cellStyle name="输入 2 2 2 2 5 2 11" xfId="2419"/>
    <cellStyle name="输入 2 2 2 2 5 2 2" xfId="10912"/>
    <cellStyle name="输入 2 2 2 2 5 2 3" xfId="5040"/>
    <cellStyle name="输入 2 2 2 2 5 2 4" xfId="3707"/>
    <cellStyle name="输入 2 2 2 2 5 2 5" xfId="3721"/>
    <cellStyle name="输入 2 2 2 2 5 2 6" xfId="3734"/>
    <cellStyle name="输入 2 2 2 2 5 2 7" xfId="3741"/>
    <cellStyle name="输入 2 2 2 2 5 2 8" xfId="2531"/>
    <cellStyle name="输入 2 2 2 2 5 2 9" xfId="3165"/>
    <cellStyle name="输入 2 2 2 2 5 3" xfId="10914"/>
    <cellStyle name="输入 2 2 2 2 5 3 10" xfId="1346"/>
    <cellStyle name="输入 2 2 2 2 5 3 11" xfId="6988"/>
    <cellStyle name="输入 2 2 2 2 5 3 2" xfId="10915"/>
    <cellStyle name="输入 2 2 2 2 5 3 3" xfId="11101"/>
    <cellStyle name="输入 2 2 2 2 5 3 4" xfId="12993"/>
    <cellStyle name="输入 2 2 2 2 5 3 5" xfId="270"/>
    <cellStyle name="输入 2 2 2 2 5 3 6" xfId="1442"/>
    <cellStyle name="输入 2 2 2 2 5 3 7" xfId="2631"/>
    <cellStyle name="输入 2 2 2 2 5 3 8" xfId="1516"/>
    <cellStyle name="输入 2 2 2 2 5 3 9" xfId="1724"/>
    <cellStyle name="输入 2 2 2 2 5 4" xfId="10917"/>
    <cellStyle name="输入 2 2 2 2 5 4 10" xfId="3601"/>
    <cellStyle name="输入 2 2 2 2 5 4 11" xfId="2298"/>
    <cellStyle name="输入 2 2 2 2 5 4 2" xfId="10919"/>
    <cellStyle name="输入 2 2 2 2 5 4 3" xfId="10275"/>
    <cellStyle name="输入 2 2 2 2 5 4 4" xfId="1945"/>
    <cellStyle name="输入 2 2 2 2 5 4 5" xfId="1557"/>
    <cellStyle name="输入 2 2 2 2 5 4 6" xfId="13434"/>
    <cellStyle name="输入 2 2 2 2 5 4 7" xfId="13394"/>
    <cellStyle name="输入 2 2 2 2 5 4 8" xfId="1189"/>
    <cellStyle name="输入 2 2 2 2 5 4 9" xfId="3744"/>
    <cellStyle name="输入 2 2 2 2 5 5" xfId="10923"/>
    <cellStyle name="输入 2 2 2 2 5 5 10" xfId="10926"/>
    <cellStyle name="输入 2 2 2 2 5 5 11" xfId="10928"/>
    <cellStyle name="输入 2 2 2 2 5 5 2" xfId="14277"/>
    <cellStyle name="输入 2 2 2 2 5 5 3" xfId="10281"/>
    <cellStyle name="输入 2 2 2 2 5 5 4" xfId="8013"/>
    <cellStyle name="输入 2 2 2 2 5 5 5" xfId="3106"/>
    <cellStyle name="输入 2 2 2 2 5 5 6" xfId="3227"/>
    <cellStyle name="输入 2 2 2 2 5 5 7" xfId="2489"/>
    <cellStyle name="输入 2 2 2 2 5 5 8" xfId="411"/>
    <cellStyle name="输入 2 2 2 2 5 5 9" xfId="5210"/>
    <cellStyle name="输入 2 2 2 2 5 6" xfId="14084"/>
    <cellStyle name="输入 2 2 2 2 5 7" xfId="9863"/>
    <cellStyle name="输入 2 2 2 2 5 8" xfId="9866"/>
    <cellStyle name="输入 2 2 2 2 5 9" xfId="9873"/>
    <cellStyle name="输入 2 2 2 2 6" xfId="1088"/>
    <cellStyle name="输入 2 2 2 2 6 10" xfId="12151"/>
    <cellStyle name="输入 2 2 2 2 6 11" xfId="11993"/>
    <cellStyle name="输入 2 2 2 2 6 12" xfId="11144"/>
    <cellStyle name="输入 2 2 2 2 6 13" xfId="3681"/>
    <cellStyle name="输入 2 2 2 2 6 14" xfId="7784"/>
    <cellStyle name="输入 2 2 2 2 6 15" xfId="13199"/>
    <cellStyle name="输入 2 2 2 2 6 2" xfId="5698"/>
    <cellStyle name="输入 2 2 2 2 6 2 10" xfId="7148"/>
    <cellStyle name="输入 2 2 2 2 6 2 11" xfId="8657"/>
    <cellStyle name="输入 2 2 2 2 6 2 2" xfId="10929"/>
    <cellStyle name="输入 2 2 2 2 6 2 3" xfId="10936"/>
    <cellStyle name="输入 2 2 2 2 6 2 4" xfId="12327"/>
    <cellStyle name="输入 2 2 2 2 6 2 5" xfId="13983"/>
    <cellStyle name="输入 2 2 2 2 6 2 6" xfId="12333"/>
    <cellStyle name="输入 2 2 2 2 6 2 7" xfId="11055"/>
    <cellStyle name="输入 2 2 2 2 6 2 8" xfId="10438"/>
    <cellStyle name="输入 2 2 2 2 6 2 9" xfId="10943"/>
    <cellStyle name="输入 2 2 2 2 6 3" xfId="10944"/>
    <cellStyle name="输入 2 2 2 2 6 3 10" xfId="10945"/>
    <cellStyle name="输入 2 2 2 2 6 3 11" xfId="10946"/>
    <cellStyle name="输入 2 2 2 2 6 3 2" xfId="10947"/>
    <cellStyle name="输入 2 2 2 2 6 3 3" xfId="10951"/>
    <cellStyle name="输入 2 2 2 2 6 3 4" xfId="13731"/>
    <cellStyle name="输入 2 2 2 2 6 3 5" xfId="13835"/>
    <cellStyle name="输入 2 2 2 2 6 3 6" xfId="12445"/>
    <cellStyle name="输入 2 2 2 2 6 3 7" xfId="14009"/>
    <cellStyle name="输入 2 2 2 2 6 3 8" xfId="14154"/>
    <cellStyle name="输入 2 2 2 2 6 3 9" xfId="14679"/>
    <cellStyle name="输入 2 2 2 2 6 4" xfId="10952"/>
    <cellStyle name="输入 2 2 2 2 6 4 10" xfId="10516"/>
    <cellStyle name="输入 2 2 2 2 6 4 11" xfId="2915"/>
    <cellStyle name="输入 2 2 2 2 6 4 2" xfId="5246"/>
    <cellStyle name="输入 2 2 2 2 6 4 3" xfId="5250"/>
    <cellStyle name="输入 2 2 2 2 6 4 4" xfId="10956"/>
    <cellStyle name="输入 2 2 2 2 6 4 5" xfId="13407"/>
    <cellStyle name="输入 2 2 2 2 6 4 6" xfId="14498"/>
    <cellStyle name="输入 2 2 2 2 6 4 7" xfId="10957"/>
    <cellStyle name="输入 2 2 2 2 6 4 8" xfId="1472"/>
    <cellStyle name="输入 2 2 2 2 6 4 9" xfId="1238"/>
    <cellStyle name="输入 2 2 2 2 6 5" xfId="10958"/>
    <cellStyle name="输入 2 2 2 2 6 5 10" xfId="4516"/>
    <cellStyle name="输入 2 2 2 2 6 5 11" xfId="2272"/>
    <cellStyle name="输入 2 2 2 2 6 5 2" xfId="5024"/>
    <cellStyle name="输入 2 2 2 2 6 5 3" xfId="5031"/>
    <cellStyle name="输入 2 2 2 2 6 5 4" xfId="3710"/>
    <cellStyle name="输入 2 2 2 2 6 5 5" xfId="9768"/>
    <cellStyle name="输入 2 2 2 2 6 5 6" xfId="10964"/>
    <cellStyle name="输入 2 2 2 2 6 5 7" xfId="10966"/>
    <cellStyle name="输入 2 2 2 2 6 5 8" xfId="2425"/>
    <cellStyle name="输入 2 2 2 2 6 5 9" xfId="7038"/>
    <cellStyle name="输入 2 2 2 2 6 6" xfId="10981"/>
    <cellStyle name="输入 2 2 2 2 6 7" xfId="9887"/>
    <cellStyle name="输入 2 2 2 2 6 8" xfId="9890"/>
    <cellStyle name="输入 2 2 2 2 6 9" xfId="9893"/>
    <cellStyle name="输入 2 2 2 2 7" xfId="5606"/>
    <cellStyle name="输入 2 2 2 2 7 10" xfId="6042"/>
    <cellStyle name="输入 2 2 2 2 7 11" xfId="13444"/>
    <cellStyle name="输入 2 2 2 2 7 12" xfId="13533"/>
    <cellStyle name="输入 2 2 2 2 7 13" xfId="10982"/>
    <cellStyle name="输入 2 2 2 2 7 14" xfId="4811"/>
    <cellStyle name="输入 2 2 2 2 7 15" xfId="3060"/>
    <cellStyle name="输入 2 2 2 2 7 2" xfId="11725"/>
    <cellStyle name="输入 2 2 2 2 7 2 10" xfId="10987"/>
    <cellStyle name="输入 2 2 2 2 7 2 11" xfId="12839"/>
    <cellStyle name="输入 2 2 2 2 7 2 2" xfId="9395"/>
    <cellStyle name="输入 2 2 2 2 7 2 3" xfId="9404"/>
    <cellStyle name="输入 2 2 2 2 7 2 4" xfId="6652"/>
    <cellStyle name="输入 2 2 2 2 7 2 5" xfId="6654"/>
    <cellStyle name="输入 2 2 2 2 7 2 6" xfId="9968"/>
    <cellStyle name="输入 2 2 2 2 7 2 7" xfId="13791"/>
    <cellStyle name="输入 2 2 2 2 7 2 8" xfId="14058"/>
    <cellStyle name="输入 2 2 2 2 7 2 9" xfId="14561"/>
    <cellStyle name="输入 2 2 2 2 7 3" xfId="11031"/>
    <cellStyle name="输入 2 2 2 2 7 3 10" xfId="2395"/>
    <cellStyle name="输入 2 2 2 2 7 3 11" xfId="1306"/>
    <cellStyle name="输入 2 2 2 2 7 3 2" xfId="12377"/>
    <cellStyle name="输入 2 2 2 2 7 3 3" xfId="13666"/>
    <cellStyle name="输入 2 2 2 2 7 3 4" xfId="12637"/>
    <cellStyle name="输入 2 2 2 2 7 3 5" xfId="10993"/>
    <cellStyle name="输入 2 2 2 2 7 3 6" xfId="13709"/>
    <cellStyle name="输入 2 2 2 2 7 3 7" xfId="14242"/>
    <cellStyle name="输入 2 2 2 2 7 3 8" xfId="13853"/>
    <cellStyle name="输入 2 2 2 2 7 3 9" xfId="13861"/>
    <cellStyle name="输入 2 2 2 2 7 4" xfId="2935"/>
    <cellStyle name="输入 2 2 2 2 7 4 10" xfId="5067"/>
    <cellStyle name="输入 2 2 2 2 7 4 11" xfId="5078"/>
    <cellStyle name="输入 2 2 2 2 7 4 2" xfId="10996"/>
    <cellStyle name="输入 2 2 2 2 7 4 3" xfId="8956"/>
    <cellStyle name="输入 2 2 2 2 7 4 4" xfId="8971"/>
    <cellStyle name="输入 2 2 2 2 7 4 5" xfId="13063"/>
    <cellStyle name="输入 2 2 2 2 7 4 6" xfId="14005"/>
    <cellStyle name="输入 2 2 2 2 7 4 7" xfId="10997"/>
    <cellStyle name="输入 2 2 2 2 7 4 8" xfId="1170"/>
    <cellStyle name="输入 2 2 2 2 7 4 9" xfId="5949"/>
    <cellStyle name="输入 2 2 2 2 7 5" xfId="10300"/>
    <cellStyle name="输入 2 2 2 2 7 5 10" xfId="13801"/>
    <cellStyle name="输入 2 2 2 2 7 5 11" xfId="1141"/>
    <cellStyle name="输入 2 2 2 2 7 5 2" xfId="6527"/>
    <cellStyle name="输入 2 2 2 2 7 5 3" xfId="7934"/>
    <cellStyle name="输入 2 2 2 2 7 5 4" xfId="6759"/>
    <cellStyle name="输入 2 2 2 2 7 5 5" xfId="11004"/>
    <cellStyle name="输入 2 2 2 2 7 5 6" xfId="11005"/>
    <cellStyle name="输入 2 2 2 2 7 5 7" xfId="11006"/>
    <cellStyle name="输入 2 2 2 2 7 5 8" xfId="1481"/>
    <cellStyle name="输入 2 2 2 2 7 5 9" xfId="6047"/>
    <cellStyle name="输入 2 2 2 2 7 6" xfId="10305"/>
    <cellStyle name="输入 2 2 2 2 7 7" xfId="10309"/>
    <cellStyle name="输入 2 2 2 2 7 8" xfId="11007"/>
    <cellStyle name="输入 2 2 2 2 7 9" xfId="9906"/>
    <cellStyle name="输入 2 2 2 2 8" xfId="5951"/>
    <cellStyle name="输入 2 2 2 2 8 10" xfId="12167"/>
    <cellStyle name="输入 2 2 2 2 8 11" xfId="11012"/>
    <cellStyle name="输入 2 2 2 2 8 2" xfId="2282"/>
    <cellStyle name="输入 2 2 2 2 8 3" xfId="9149"/>
    <cellStyle name="输入 2 2 2 2 8 4" xfId="9153"/>
    <cellStyle name="输入 2 2 2 2 8 5" xfId="9157"/>
    <cellStyle name="输入 2 2 2 2 8 6" xfId="10317"/>
    <cellStyle name="输入 2 2 2 2 8 7" xfId="14332"/>
    <cellStyle name="输入 2 2 2 2 8 8" xfId="11013"/>
    <cellStyle name="输入 2 2 2 2 8 9" xfId="11014"/>
    <cellStyle name="输入 2 2 2 2 9" xfId="3097"/>
    <cellStyle name="输入 2 2 2 2 9 10" xfId="4521"/>
    <cellStyle name="输入 2 2 2 2 9 11" xfId="3337"/>
    <cellStyle name="输入 2 2 2 2 9 2" xfId="9164"/>
    <cellStyle name="输入 2 2 2 2 9 3" xfId="9168"/>
    <cellStyle name="输入 2 2 2 2 9 4" xfId="9171"/>
    <cellStyle name="输入 2 2 2 2 9 5" xfId="9174"/>
    <cellStyle name="输入 2 2 2 2 9 6" xfId="1296"/>
    <cellStyle name="输入 2 2 2 2 9 7" xfId="513"/>
    <cellStyle name="输入 2 2 2 2 9 8" xfId="9440"/>
    <cellStyle name="输入 2 2 2 2 9 9" xfId="3794"/>
    <cellStyle name="输入 2 2 2 20" xfId="11992"/>
    <cellStyle name="输入 2 2 2 21" xfId="13693"/>
    <cellStyle name="输入 2 2 2 22" xfId="13749"/>
    <cellStyle name="输入 2 2 2 3" xfId="11017"/>
    <cellStyle name="输入 2 2 2 3 10" xfId="11025"/>
    <cellStyle name="输入 2 2 2 3 11" xfId="11027"/>
    <cellStyle name="输入 2 2 2 3 12" xfId="11029"/>
    <cellStyle name="输入 2 2 2 3 13" xfId="11030"/>
    <cellStyle name="输入 2 2 2 3 14" xfId="11032"/>
    <cellStyle name="输入 2 2 2 3 15" xfId="10301"/>
    <cellStyle name="输入 2 2 2 3 2" xfId="11955"/>
    <cellStyle name="输入 2 2 2 3 2 10" xfId="4448"/>
    <cellStyle name="输入 2 2 2 3 2 11" xfId="11034"/>
    <cellStyle name="输入 2 2 2 3 2 2" xfId="11035"/>
    <cellStyle name="输入 2 2 2 3 2 3" xfId="11512"/>
    <cellStyle name="输入 2 2 2 3 2 4" xfId="10875"/>
    <cellStyle name="输入 2 2 2 3 2 5" xfId="14562"/>
    <cellStyle name="输入 2 2 2 3 2 6" xfId="14537"/>
    <cellStyle name="输入 2 2 2 3 2 7" xfId="11641"/>
    <cellStyle name="输入 2 2 2 3 2 8" xfId="11038"/>
    <cellStyle name="输入 2 2 2 3 2 9" xfId="10610"/>
    <cellStyle name="输入 2 2 2 3 3" xfId="11040"/>
    <cellStyle name="输入 2 2 2 3 3 10" xfId="11041"/>
    <cellStyle name="输入 2 2 2 3 3 11" xfId="14269"/>
    <cellStyle name="输入 2 2 2 3 3 2" xfId="11044"/>
    <cellStyle name="输入 2 2 2 3 3 3" xfId="11045"/>
    <cellStyle name="输入 2 2 2 3 3 4" xfId="11046"/>
    <cellStyle name="输入 2 2 2 3 3 5" xfId="11047"/>
    <cellStyle name="输入 2 2 2 3 3 6" xfId="14637"/>
    <cellStyle name="输入 2 2 2 3 3 7" xfId="11048"/>
    <cellStyle name="输入 2 2 2 3 3 8" xfId="11049"/>
    <cellStyle name="输入 2 2 2 3 3 9" xfId="10626"/>
    <cellStyle name="输入 2 2 2 3 4" xfId="11054"/>
    <cellStyle name="输入 2 2 2 3 4 10" xfId="1163"/>
    <cellStyle name="输入 2 2 2 3 4 11" xfId="2711"/>
    <cellStyle name="输入 2 2 2 3 4 2" xfId="11056"/>
    <cellStyle name="输入 2 2 2 3 4 3" xfId="11059"/>
    <cellStyle name="输入 2 2 2 3 4 4" xfId="11061"/>
    <cellStyle name="输入 2 2 2 3 4 5" xfId="11063"/>
    <cellStyle name="输入 2 2 2 3 4 6" xfId="4147"/>
    <cellStyle name="输入 2 2 2 3 4 7" xfId="4153"/>
    <cellStyle name="输入 2 2 2 3 4 8" xfId="93"/>
    <cellStyle name="输入 2 2 2 3 4 9" xfId="4405"/>
    <cellStyle name="输入 2 2 2 3 5" xfId="3280"/>
    <cellStyle name="输入 2 2 2 3 5 10" xfId="9688"/>
    <cellStyle name="输入 2 2 2 3 5 11" xfId="10452"/>
    <cellStyle name="输入 2 2 2 3 5 2" xfId="11064"/>
    <cellStyle name="输入 2 2 2 3 5 3" xfId="105"/>
    <cellStyle name="输入 2 2 2 3 5 4" xfId="11065"/>
    <cellStyle name="输入 2 2 2 3 5 5" xfId="11066"/>
    <cellStyle name="输入 2 2 2 3 5 6" xfId="1157"/>
    <cellStyle name="输入 2 2 2 3 5 7" xfId="3137"/>
    <cellStyle name="输入 2 2 2 3 5 8" xfId="1951"/>
    <cellStyle name="输入 2 2 2 3 5 9" xfId="9204"/>
    <cellStyle name="输入 2 2 2 3 6" xfId="806"/>
    <cellStyle name="输入 2 2 2 3 7" xfId="987"/>
    <cellStyle name="输入 2 2 2 3 8" xfId="1093"/>
    <cellStyle name="输入 2 2 2 3 9" xfId="5969"/>
    <cellStyle name="输入 2 2 2 4" xfId="11817"/>
    <cellStyle name="输入 2 2 2 4 10" xfId="14226"/>
    <cellStyle name="输入 2 2 2 4 11" xfId="11072"/>
    <cellStyle name="输入 2 2 2 4 12" xfId="11075"/>
    <cellStyle name="输入 2 2 2 4 13" xfId="11679"/>
    <cellStyle name="输入 2 2 2 4 14" xfId="2968"/>
    <cellStyle name="输入 2 2 2 4 15" xfId="11077"/>
    <cellStyle name="输入 2 2 2 4 2" xfId="10017"/>
    <cellStyle name="输入 2 2 2 4 2 10" xfId="11079"/>
    <cellStyle name="输入 2 2 2 4 2 11" xfId="11081"/>
    <cellStyle name="输入 2 2 2 4 2 2" xfId="11086"/>
    <cellStyle name="输入 2 2 2 4 2 3" xfId="14160"/>
    <cellStyle name="输入 2 2 2 4 2 4" xfId="13712"/>
    <cellStyle name="输入 2 2 2 4 2 5" xfId="13857"/>
    <cellStyle name="输入 2 2 2 4 2 6" xfId="13350"/>
    <cellStyle name="输入 2 2 2 4 2 7" xfId="14330"/>
    <cellStyle name="输入 2 2 2 4 2 8" xfId="13823"/>
    <cellStyle name="输入 2 2 2 4 2 9" xfId="11964"/>
    <cellStyle name="输入 2 2 2 4 3" xfId="10036"/>
    <cellStyle name="输入 2 2 2 4 3 10" xfId="13460"/>
    <cellStyle name="输入 2 2 2 4 3 11" xfId="13541"/>
    <cellStyle name="输入 2 2 2 4 3 2" xfId="11090"/>
    <cellStyle name="输入 2 2 2 4 3 3" xfId="11091"/>
    <cellStyle name="输入 2 2 2 4 3 4" xfId="11093"/>
    <cellStyle name="输入 2 2 2 4 3 5" xfId="11094"/>
    <cellStyle name="输入 2 2 2 4 3 6" xfId="13972"/>
    <cellStyle name="输入 2 2 2 4 3 7" xfId="14353"/>
    <cellStyle name="输入 2 2 2 4 3 8" xfId="14380"/>
    <cellStyle name="输入 2 2 2 4 3 9" xfId="14345"/>
    <cellStyle name="输入 2 2 2 4 4" xfId="11098"/>
    <cellStyle name="输入 2 2 2 4 4 10" xfId="11100"/>
    <cellStyle name="输入 2 2 2 4 4 11" xfId="10018"/>
    <cellStyle name="输入 2 2 2 4 4 2" xfId="11103"/>
    <cellStyle name="输入 2 2 2 4 4 3" xfId="11104"/>
    <cellStyle name="输入 2 2 2 4 4 4" xfId="13448"/>
    <cellStyle name="输入 2 2 2 4 4 5" xfId="11105"/>
    <cellStyle name="输入 2 2 2 4 4 6" xfId="11107"/>
    <cellStyle name="输入 2 2 2 4 4 7" xfId="13470"/>
    <cellStyle name="输入 2 2 2 4 4 8" xfId="13471"/>
    <cellStyle name="输入 2 2 2 4 4 9" xfId="13474"/>
    <cellStyle name="输入 2 2 2 4 5" xfId="11114"/>
    <cellStyle name="输入 2 2 2 4 5 10" xfId="11117"/>
    <cellStyle name="输入 2 2 2 4 5 11" xfId="6443"/>
    <cellStyle name="输入 2 2 2 4 5 2" xfId="10242"/>
    <cellStyle name="输入 2 2 2 4 5 3" xfId="11118"/>
    <cellStyle name="输入 2 2 2 4 5 4" xfId="11119"/>
    <cellStyle name="输入 2 2 2 4 5 5" xfId="11120"/>
    <cellStyle name="输入 2 2 2 4 5 6" xfId="11121"/>
    <cellStyle name="输入 2 2 2 4 5 7" xfId="13461"/>
    <cellStyle name="输入 2 2 2 4 5 8" xfId="14444"/>
    <cellStyle name="输入 2 2 2 4 5 9" xfId="13769"/>
    <cellStyle name="输入 2 2 2 4 6" xfId="14026"/>
    <cellStyle name="输入 2 2 2 4 7" xfId="14705"/>
    <cellStyle name="输入 2 2 2 4 8" xfId="3866"/>
    <cellStyle name="输入 2 2 2 4 9" xfId="2672"/>
    <cellStyle name="输入 2 2 2 5" xfId="11124"/>
    <cellStyle name="输入 2 2 2 5 10" xfId="2296"/>
    <cellStyle name="输入 2 2 2 5 11" xfId="4239"/>
    <cellStyle name="输入 2 2 2 5 12" xfId="5928"/>
    <cellStyle name="输入 2 2 2 5 13" xfId="5934"/>
    <cellStyle name="输入 2 2 2 5 14" xfId="2412"/>
    <cellStyle name="输入 2 2 2 5 15" xfId="2700"/>
    <cellStyle name="输入 2 2 2 5 2" xfId="11132"/>
    <cellStyle name="输入 2 2 2 5 2 10" xfId="8388"/>
    <cellStyle name="输入 2 2 2 5 2 11" xfId="1104"/>
    <cellStyle name="输入 2 2 2 5 2 2" xfId="11136"/>
    <cellStyle name="输入 2 2 2 5 2 3" xfId="11138"/>
    <cellStyle name="输入 2 2 2 5 2 4" xfId="11994"/>
    <cellStyle name="输入 2 2 2 5 2 5" xfId="11141"/>
    <cellStyle name="输入 2 2 2 5 2 6" xfId="11145"/>
    <cellStyle name="输入 2 2 2 5 2 7" xfId="11147"/>
    <cellStyle name="输入 2 2 2 5 2 8" xfId="13066"/>
    <cellStyle name="输入 2 2 2 5 2 9" xfId="11153"/>
    <cellStyle name="输入 2 2 2 5 3" xfId="11154"/>
    <cellStyle name="输入 2 2 2 5 3 10" xfId="6726"/>
    <cellStyle name="输入 2 2 2 5 3 11" xfId="6730"/>
    <cellStyle name="输入 2 2 2 5 3 2" xfId="14105"/>
    <cellStyle name="输入 2 2 2 5 3 3" xfId="11160"/>
    <cellStyle name="输入 2 2 2 5 3 4" xfId="14735"/>
    <cellStyle name="输入 2 2 2 5 3 5" xfId="4680"/>
    <cellStyle name="输入 2 2 2 5 3 6" xfId="1971"/>
    <cellStyle name="输入 2 2 2 5 3 7" xfId="11162"/>
    <cellStyle name="输入 2 2 2 5 3 8" xfId="1586"/>
    <cellStyle name="输入 2 2 2 5 3 9" xfId="11163"/>
    <cellStyle name="输入 2 2 2 5 4" xfId="11165"/>
    <cellStyle name="输入 2 2 2 5 4 10" xfId="13378"/>
    <cellStyle name="输入 2 2 2 5 4 11" xfId="10803"/>
    <cellStyle name="输入 2 2 2 5 4 2" xfId="14021"/>
    <cellStyle name="输入 2 2 2 5 4 3" xfId="14002"/>
    <cellStyle name="输入 2 2 2 5 4 4" xfId="14665"/>
    <cellStyle name="输入 2 2 2 5 4 5" xfId="2430"/>
    <cellStyle name="输入 2 2 2 5 4 6" xfId="3142"/>
    <cellStyle name="输入 2 2 2 5 4 7" xfId="11111"/>
    <cellStyle name="输入 2 2 2 5 4 8" xfId="13419"/>
    <cellStyle name="输入 2 2 2 5 4 9" xfId="11170"/>
    <cellStyle name="输入 2 2 2 5 5" xfId="11176"/>
    <cellStyle name="输入 2 2 2 5 5 10" xfId="12964"/>
    <cellStyle name="输入 2 2 2 5 5 11" xfId="14676"/>
    <cellStyle name="输入 2 2 2 5 5 2" xfId="12988"/>
    <cellStyle name="输入 2 2 2 5 5 3" xfId="8367"/>
    <cellStyle name="输入 2 2 2 5 5 4" xfId="14150"/>
    <cellStyle name="输入 2 2 2 5 5 5" xfId="14203"/>
    <cellStyle name="输入 2 2 2 5 5 6" xfId="11177"/>
    <cellStyle name="输入 2 2 2 5 5 7" xfId="11178"/>
    <cellStyle name="输入 2 2 2 5 5 8" xfId="11179"/>
    <cellStyle name="输入 2 2 2 5 5 9" xfId="11180"/>
    <cellStyle name="输入 2 2 2 5 6" xfId="11182"/>
    <cellStyle name="输入 2 2 2 5 7" xfId="11183"/>
    <cellStyle name="输入 2 2 2 5 8" xfId="3236"/>
    <cellStyle name="输入 2 2 2 5 9" xfId="7367"/>
    <cellStyle name="输入 2 2 2 6" xfId="10290"/>
    <cellStyle name="输入 2 2 2 6 10" xfId="11185"/>
    <cellStyle name="输入 2 2 2 6 11" xfId="11187"/>
    <cellStyle name="输入 2 2 2 6 12" xfId="4692"/>
    <cellStyle name="输入 2 2 2 6 13" xfId="4323"/>
    <cellStyle name="输入 2 2 2 6 14" xfId="1489"/>
    <cellStyle name="输入 2 2 2 6 15" xfId="1201"/>
    <cellStyle name="输入 2 2 2 6 2" xfId="11820"/>
    <cellStyle name="输入 2 2 2 6 2 10" xfId="11189"/>
    <cellStyle name="输入 2 2 2 6 2 11" xfId="1222"/>
    <cellStyle name="输入 2 2 2 6 2 2" xfId="6292"/>
    <cellStyle name="输入 2 2 2 6 2 3" xfId="3174"/>
    <cellStyle name="输入 2 2 2 6 2 4" xfId="6298"/>
    <cellStyle name="输入 2 2 2 6 2 5" xfId="11198"/>
    <cellStyle name="输入 2 2 2 6 2 6" xfId="11203"/>
    <cellStyle name="输入 2 2 2 6 2 7" xfId="11209"/>
    <cellStyle name="输入 2 2 2 6 2 8" xfId="11213"/>
    <cellStyle name="输入 2 2 2 6 2 9" xfId="7101"/>
    <cellStyle name="输入 2 2 2 6 3" xfId="6092"/>
    <cellStyle name="输入 2 2 2 6 3 10" xfId="1806"/>
    <cellStyle name="输入 2 2 2 6 3 11" xfId="1606"/>
    <cellStyle name="输入 2 2 2 6 3 2" xfId="11218"/>
    <cellStyle name="输入 2 2 2 6 3 3" xfId="11221"/>
    <cellStyle name="输入 2 2 2 6 3 4" xfId="11224"/>
    <cellStyle name="输入 2 2 2 6 3 5" xfId="11227"/>
    <cellStyle name="输入 2 2 2 6 3 6" xfId="9573"/>
    <cellStyle name="输入 2 2 2 6 3 7" xfId="9576"/>
    <cellStyle name="输入 2 2 2 6 3 8" xfId="4429"/>
    <cellStyle name="输入 2 2 2 6 3 9" xfId="4854"/>
    <cellStyle name="输入 2 2 2 6 4" xfId="5295"/>
    <cellStyle name="输入 2 2 2 6 4 10" xfId="7582"/>
    <cellStyle name="输入 2 2 2 6 4 11" xfId="7589"/>
    <cellStyle name="输入 2 2 2 6 4 2" xfId="5551"/>
    <cellStyle name="输入 2 2 2 6 4 3" xfId="5366"/>
    <cellStyle name="输入 2 2 2 6 4 4" xfId="9467"/>
    <cellStyle name="输入 2 2 2 6 4 5" xfId="9827"/>
    <cellStyle name="输入 2 2 2 6 4 6" xfId="9830"/>
    <cellStyle name="输入 2 2 2 6 4 7" xfId="7207"/>
    <cellStyle name="输入 2 2 2 6 4 8" xfId="7214"/>
    <cellStyle name="输入 2 2 2 6 4 9" xfId="6712"/>
    <cellStyle name="输入 2 2 2 6 5" xfId="13424"/>
    <cellStyle name="输入 2 2 2 6 5 10" xfId="11142"/>
    <cellStyle name="输入 2 2 2 6 5 11" xfId="2116"/>
    <cellStyle name="输入 2 2 2 6 5 2" xfId="10777"/>
    <cellStyle name="输入 2 2 2 6 5 3" xfId="11019"/>
    <cellStyle name="输入 2 2 2 6 5 4" xfId="11733"/>
    <cellStyle name="输入 2 2 2 6 5 5" xfId="11127"/>
    <cellStyle name="输入 2 2 2 6 5 6" xfId="10288"/>
    <cellStyle name="输入 2 2 2 6 5 7" xfId="9527"/>
    <cellStyle name="输入 2 2 2 6 5 8" xfId="9534"/>
    <cellStyle name="输入 2 2 2 6 5 9" xfId="12042"/>
    <cellStyle name="输入 2 2 2 6 6" xfId="11827"/>
    <cellStyle name="输入 2 2 2 6 7" xfId="11856"/>
    <cellStyle name="输入 2 2 2 6 8" xfId="12182"/>
    <cellStyle name="输入 2 2 2 6 9" xfId="12958"/>
    <cellStyle name="输入 2 2 2 7" xfId="9531"/>
    <cellStyle name="输入 2 2 2 7 10" xfId="1640"/>
    <cellStyle name="输入 2 2 2 7 11" xfId="2633"/>
    <cellStyle name="输入 2 2 2 7 12" xfId="367"/>
    <cellStyle name="输入 2 2 2 7 13" xfId="2862"/>
    <cellStyle name="输入 2 2 2 7 14" xfId="6864"/>
    <cellStyle name="输入 2 2 2 7 15" xfId="6866"/>
    <cellStyle name="输入 2 2 2 7 2" xfId="8949"/>
    <cellStyle name="输入 2 2 2 7 2 10" xfId="9647"/>
    <cellStyle name="输入 2 2 2 7 2 11" xfId="11240"/>
    <cellStyle name="输入 2 2 2 7 2 2" xfId="8072"/>
    <cellStyle name="输入 2 2 2 7 2 3" xfId="8079"/>
    <cellStyle name="输入 2 2 2 7 2 4" xfId="4318"/>
    <cellStyle name="输入 2 2 2 7 2 5" xfId="11252"/>
    <cellStyle name="输入 2 2 2 7 2 6" xfId="11253"/>
    <cellStyle name="输入 2 2 2 7 2 7" xfId="11270"/>
    <cellStyle name="输入 2 2 2 7 2 8" xfId="11283"/>
    <cellStyle name="输入 2 2 2 7 2 9" xfId="6153"/>
    <cellStyle name="输入 2 2 2 7 3" xfId="5304"/>
    <cellStyle name="输入 2 2 2 7 3 10" xfId="9636"/>
    <cellStyle name="输入 2 2 2 7 3 11" xfId="9641"/>
    <cellStyle name="输入 2 2 2 7 3 2" xfId="11286"/>
    <cellStyle name="输入 2 2 2 7 3 3" xfId="11289"/>
    <cellStyle name="输入 2 2 2 7 3 4" xfId="11292"/>
    <cellStyle name="输入 2 2 2 7 3 5" xfId="11299"/>
    <cellStyle name="输入 2 2 2 7 3 6" xfId="10461"/>
    <cellStyle name="输入 2 2 2 7 3 7" xfId="11317"/>
    <cellStyle name="输入 2 2 2 7 3 8" xfId="11322"/>
    <cellStyle name="输入 2 2 2 7 3 9" xfId="10360"/>
    <cellStyle name="输入 2 2 2 7 4" xfId="7801"/>
    <cellStyle name="输入 2 2 2 7 4 10" xfId="13371"/>
    <cellStyle name="输入 2 2 2 7 4 11" xfId="10659"/>
    <cellStyle name="输入 2 2 2 7 4 2" xfId="11326"/>
    <cellStyle name="输入 2 2 2 7 4 3" xfId="11334"/>
    <cellStyle name="输入 2 2 2 7 4 4" xfId="11339"/>
    <cellStyle name="输入 2 2 2 7 4 5" xfId="11349"/>
    <cellStyle name="输入 2 2 2 7 4 6" xfId="10118"/>
    <cellStyle name="输入 2 2 2 7 4 7" xfId="11354"/>
    <cellStyle name="输入 2 2 2 7 4 8" xfId="11357"/>
    <cellStyle name="输入 2 2 2 7 4 9" xfId="9375"/>
    <cellStyle name="输入 2 2 2 7 5" xfId="7805"/>
    <cellStyle name="输入 2 2 2 7 5 10" xfId="9015"/>
    <cellStyle name="输入 2 2 2 7 5 11" xfId="3018"/>
    <cellStyle name="输入 2 2 2 7 5 2" xfId="1327"/>
    <cellStyle name="输入 2 2 2 7 5 3" xfId="6687"/>
    <cellStyle name="输入 2 2 2 7 5 4" xfId="9403"/>
    <cellStyle name="输入 2 2 2 7 5 5" xfId="11331"/>
    <cellStyle name="输入 2 2 2 7 5 6" xfId="11336"/>
    <cellStyle name="输入 2 2 2 7 5 7" xfId="11371"/>
    <cellStyle name="输入 2 2 2 7 5 8" xfId="11374"/>
    <cellStyle name="输入 2 2 2 7 5 9" xfId="11378"/>
    <cellStyle name="输入 2 2 2 7 6" xfId="11268"/>
    <cellStyle name="输入 2 2 2 7 7" xfId="11277"/>
    <cellStyle name="输入 2 2 2 7 8" xfId="2731"/>
    <cellStyle name="输入 2 2 2 7 9" xfId="12863"/>
    <cellStyle name="输入 2 2 2 8" xfId="9536"/>
    <cellStyle name="输入 2 2 2 8 10" xfId="7155"/>
    <cellStyle name="输入 2 2 2 8 11" xfId="7167"/>
    <cellStyle name="输入 2 2 2 8 12" xfId="2028"/>
    <cellStyle name="输入 2 2 2 8 13" xfId="670"/>
    <cellStyle name="输入 2 2 2 8 14" xfId="7176"/>
    <cellStyle name="输入 2 2 2 8 15" xfId="7178"/>
    <cellStyle name="输入 2 2 2 8 2" xfId="12534"/>
    <cellStyle name="输入 2 2 2 8 2 10" xfId="3032"/>
    <cellStyle name="输入 2 2 2 8 2 11" xfId="3399"/>
    <cellStyle name="输入 2 2 2 8 2 2" xfId="1124"/>
    <cellStyle name="输入 2 2 2 8 2 3" xfId="5825"/>
    <cellStyle name="输入 2 2 2 8 2 4" xfId="7757"/>
    <cellStyle name="输入 2 2 2 8 2 5" xfId="5848"/>
    <cellStyle name="输入 2 2 2 8 2 6" xfId="5870"/>
    <cellStyle name="输入 2 2 2 8 2 7" xfId="3082"/>
    <cellStyle name="输入 2 2 2 8 2 8" xfId="1570"/>
    <cellStyle name="输入 2 2 2 8 2 9" xfId="8435"/>
    <cellStyle name="输入 2 2 2 8 3" xfId="12202"/>
    <cellStyle name="输入 2 2 2 8 3 10" xfId="1935"/>
    <cellStyle name="输入 2 2 2 8 3 11" xfId="473"/>
    <cellStyle name="输入 2 2 2 8 3 2" xfId="11444"/>
    <cellStyle name="输入 2 2 2 8 3 3" xfId="11400"/>
    <cellStyle name="输入 2 2 2 8 3 4" xfId="13538"/>
    <cellStyle name="输入 2 2 2 8 3 5" xfId="10192"/>
    <cellStyle name="输入 2 2 2 8 3 6" xfId="8334"/>
    <cellStyle name="输入 2 2 2 8 3 7" xfId="8341"/>
    <cellStyle name="输入 2 2 2 8 3 8" xfId="10975"/>
    <cellStyle name="输入 2 2 2 8 3 9" xfId="5423"/>
    <cellStyle name="输入 2 2 2 8 4" xfId="10451"/>
    <cellStyle name="输入 2 2 2 8 4 10" xfId="4545"/>
    <cellStyle name="输入 2 2 2 8 4 11" xfId="4551"/>
    <cellStyle name="输入 2 2 2 8 4 2" xfId="11407"/>
    <cellStyle name="输入 2 2 2 8 4 3" xfId="11413"/>
    <cellStyle name="输入 2 2 2 8 4 4" xfId="6612"/>
    <cellStyle name="输入 2 2 2 8 4 5" xfId="4784"/>
    <cellStyle name="输入 2 2 2 8 4 6" xfId="8392"/>
    <cellStyle name="输入 2 2 2 8 4 7" xfId="7133"/>
    <cellStyle name="输入 2 2 2 8 4 8" xfId="3603"/>
    <cellStyle name="输入 2 2 2 8 4 9" xfId="6618"/>
    <cellStyle name="输入 2 2 2 8 5" xfId="10465"/>
    <cellStyle name="输入 2 2 2 8 5 10" xfId="1871"/>
    <cellStyle name="输入 2 2 2 8 5 11" xfId="1254"/>
    <cellStyle name="输入 2 2 2 8 5 2" xfId="12144"/>
    <cellStyle name="输入 2 2 2 8 5 3" xfId="11418"/>
    <cellStyle name="输入 2 2 2 8 5 4" xfId="3540"/>
    <cellStyle name="输入 2 2 2 8 5 5" xfId="1476"/>
    <cellStyle name="输入 2 2 2 8 5 6" xfId="8617"/>
    <cellStyle name="输入 2 2 2 8 5 7" xfId="8643"/>
    <cellStyle name="输入 2 2 2 8 5 8" xfId="8883"/>
    <cellStyle name="输入 2 2 2 8 5 9" xfId="8897"/>
    <cellStyle name="输入 2 2 2 8 6" xfId="11314"/>
    <cellStyle name="输入 2 2 2 8 7" xfId="12753"/>
    <cellStyle name="输入 2 2 2 8 8" xfId="10357"/>
    <cellStyle name="输入 2 2 2 8 9" xfId="11838"/>
    <cellStyle name="输入 2 2 2 9" xfId="11236"/>
    <cellStyle name="输入 2 2 2 9 10" xfId="6350"/>
    <cellStyle name="输入 2 2 2 9 11" xfId="6377"/>
    <cellStyle name="输入 2 2 2 9 2" xfId="6442"/>
    <cellStyle name="输入 2 2 2 9 3" xfId="5337"/>
    <cellStyle name="输入 2 2 2 9 4" xfId="10110"/>
    <cellStyle name="输入 2 2 2 9 5" xfId="10126"/>
    <cellStyle name="输入 2 2 2 9 6" xfId="9749"/>
    <cellStyle name="输入 2 2 2 9 7" xfId="10135"/>
    <cellStyle name="输入 2 2 2 9 8" xfId="9496"/>
    <cellStyle name="输入 2 2 2 9 9" xfId="9731"/>
    <cellStyle name="输入 2 2 3" xfId="11825"/>
    <cellStyle name="输入 2 2 3 10" xfId="11843"/>
    <cellStyle name="输入 2 2 3 11" xfId="11848"/>
    <cellStyle name="输入 2 2 3 2" xfId="9281"/>
    <cellStyle name="输入 2 2 3 3" xfId="9299"/>
    <cellStyle name="输入 2 2 3 4" xfId="11783"/>
    <cellStyle name="输入 2 2 3 5" xfId="12453"/>
    <cellStyle name="输入 2 2 3 6" xfId="14502"/>
    <cellStyle name="输入 2 2 3 7" xfId="11850"/>
    <cellStyle name="输入 2 2 3 8" xfId="11382"/>
    <cellStyle name="输入 2 2 3 9" xfId="9140"/>
    <cellStyle name="输入 2 2 4" xfId="11855"/>
    <cellStyle name="输入 2 2 4 10" xfId="8232"/>
    <cellStyle name="输入 2 2 4 11" xfId="10431"/>
    <cellStyle name="输入 2 2 4 2" xfId="11864"/>
    <cellStyle name="输入 2 2 4 3" xfId="12759"/>
    <cellStyle name="输入 2 2 4 4" xfId="11868"/>
    <cellStyle name="输入 2 2 4 5" xfId="11839"/>
    <cellStyle name="输入 2 2 4 6" xfId="11846"/>
    <cellStyle name="输入 2 2 4 7" xfId="9310"/>
    <cellStyle name="输入 2 2 4 8" xfId="11441"/>
    <cellStyle name="输入 2 2 4 9" xfId="9160"/>
    <cellStyle name="输入 2 2 5" xfId="12181"/>
    <cellStyle name="输入 2 2 5 10" xfId="4032"/>
    <cellStyle name="输入 2 2 5 11" xfId="8661"/>
    <cellStyle name="输入 2 2 5 2" xfId="3192"/>
    <cellStyle name="输入 2 2 5 3" xfId="2654"/>
    <cellStyle name="输入 2 2 5 4" xfId="3512"/>
    <cellStyle name="输入 2 2 5 5" xfId="2012"/>
    <cellStyle name="输入 2 2 5 6" xfId="2545"/>
    <cellStyle name="输入 2 2 5 7" xfId="940"/>
    <cellStyle name="输入 2 2 5 8" xfId="2766"/>
    <cellStyle name="输入 2 2 5 9" xfId="3976"/>
    <cellStyle name="输入 2 2 6" xfId="8397"/>
    <cellStyle name="输入 2 2 7" xfId="8413"/>
    <cellStyle name="输入 2 2 8" xfId="8807"/>
    <cellStyle name="输入 2 2 9" xfId="8541"/>
    <cellStyle name="输入 2 3" xfId="7233"/>
    <cellStyle name="输入 2 3 10" xfId="4257"/>
    <cellStyle name="输入 2 3 11" xfId="2351"/>
    <cellStyle name="输入 2 3 12" xfId="91"/>
    <cellStyle name="输入 2 3 13" xfId="2522"/>
    <cellStyle name="输入 2 3 14" xfId="3494"/>
    <cellStyle name="输入 2 3 2" xfId="11255"/>
    <cellStyle name="输入 2 3 2 10" xfId="991"/>
    <cellStyle name="输入 2 3 2 10 10" xfId="8125"/>
    <cellStyle name="输入 2 3 2 10 11" xfId="8128"/>
    <cellStyle name="输入 2 3 2 10 2" xfId="14228"/>
    <cellStyle name="输入 2 3 2 10 3" xfId="14369"/>
    <cellStyle name="输入 2 3 2 10 4" xfId="13692"/>
    <cellStyle name="输入 2 3 2 10 5" xfId="11451"/>
    <cellStyle name="输入 2 3 2 10 6" xfId="12050"/>
    <cellStyle name="输入 2 3 2 10 7" xfId="5409"/>
    <cellStyle name="输入 2 3 2 10 8" xfId="5124"/>
    <cellStyle name="输入 2 3 2 10 9" xfId="11456"/>
    <cellStyle name="输入 2 3 2 11" xfId="11877"/>
    <cellStyle name="输入 2 3 2 11 10" xfId="14362"/>
    <cellStyle name="输入 2 3 2 11 11" xfId="11470"/>
    <cellStyle name="输入 2 3 2 11 2" xfId="14726"/>
    <cellStyle name="输入 2 3 2 11 3" xfId="14740"/>
    <cellStyle name="输入 2 3 2 11 4" xfId="14566"/>
    <cellStyle name="输入 2 3 2 11 5" xfId="13977"/>
    <cellStyle name="输入 2 3 2 11 6" xfId="14594"/>
    <cellStyle name="输入 2 3 2 11 7" xfId="13347"/>
    <cellStyle name="输入 2 3 2 11 8" xfId="13990"/>
    <cellStyle name="输入 2 3 2 11 9" xfId="14138"/>
    <cellStyle name="输入 2 3 2 12" xfId="2117"/>
    <cellStyle name="输入 2 3 2 12 10" xfId="3965"/>
    <cellStyle name="输入 2 3 2 12 11" xfId="2073"/>
    <cellStyle name="输入 2 3 2 12 2" xfId="12436"/>
    <cellStyle name="输入 2 3 2 12 3" xfId="14439"/>
    <cellStyle name="输入 2 3 2 12 4" xfId="11477"/>
    <cellStyle name="输入 2 3 2 12 5" xfId="11479"/>
    <cellStyle name="输入 2 3 2 12 6" xfId="11486"/>
    <cellStyle name="输入 2 3 2 12 7" xfId="11508"/>
    <cellStyle name="输入 2 3 2 12 8" xfId="13170"/>
    <cellStyle name="输入 2 3 2 12 9" xfId="13173"/>
    <cellStyle name="输入 2 3 2 13" xfId="2229"/>
    <cellStyle name="输入 2 3 2 14" xfId="12745"/>
    <cellStyle name="输入 2 3 2 15" xfId="2329"/>
    <cellStyle name="输入 2 3 2 16" xfId="4359"/>
    <cellStyle name="输入 2 3 2 17" xfId="4366"/>
    <cellStyle name="输入 2 3 2 18" xfId="12513"/>
    <cellStyle name="输入 2 3 2 19" xfId="13148"/>
    <cellStyle name="输入 2 3 2 2" xfId="11367"/>
    <cellStyle name="输入 2 3 2 2 10" xfId="7764"/>
    <cellStyle name="输入 2 3 2 2 10 10" xfId="12403"/>
    <cellStyle name="输入 2 3 2 2 10 11" xfId="12416"/>
    <cellStyle name="输入 2 3 2 2 10 2" xfId="8046"/>
    <cellStyle name="输入 2 3 2 2 10 3" xfId="10462"/>
    <cellStyle name="输入 2 3 2 2 10 4" xfId="11318"/>
    <cellStyle name="输入 2 3 2 2 10 5" xfId="11324"/>
    <cellStyle name="输入 2 3 2 2 10 6" xfId="10362"/>
    <cellStyle name="输入 2 3 2 2 10 7" xfId="11834"/>
    <cellStyle name="输入 2 3 2 2 10 8" xfId="11691"/>
    <cellStyle name="输入 2 3 2 2 10 9" xfId="13945"/>
    <cellStyle name="输入 2 3 2 2 11" xfId="7766"/>
    <cellStyle name="输入 2 3 2 2 11 10" xfId="11490"/>
    <cellStyle name="输入 2 3 2 2 11 11" xfId="11496"/>
    <cellStyle name="输入 2 3 2 2 11 2" xfId="12094"/>
    <cellStyle name="输入 2 3 2 2 11 3" xfId="10114"/>
    <cellStyle name="输入 2 3 2 2 11 4" xfId="8068"/>
    <cellStyle name="输入 2 3 2 2 11 5" xfId="8070"/>
    <cellStyle name="输入 2 3 2 2 11 6" xfId="9376"/>
    <cellStyle name="输入 2 3 2 2 11 7" xfId="8083"/>
    <cellStyle name="输入 2 3 2 2 11 8" xfId="7587"/>
    <cellStyle name="输入 2 3 2 2 11 9" xfId="13756"/>
    <cellStyle name="输入 2 3 2 2 12" xfId="7686"/>
    <cellStyle name="输入 2 3 2 2 13" xfId="526"/>
    <cellStyle name="输入 2 3 2 2 14" xfId="6750"/>
    <cellStyle name="输入 2 3 2 2 15" xfId="2961"/>
    <cellStyle name="输入 2 3 2 2 16" xfId="10481"/>
    <cellStyle name="输入 2 3 2 2 17" xfId="10492"/>
    <cellStyle name="输入 2 3 2 2 18" xfId="1813"/>
    <cellStyle name="输入 2 3 2 2 19" xfId="11714"/>
    <cellStyle name="输入 2 3 2 2 2" xfId="11569"/>
    <cellStyle name="输入 2 3 2 2 2 10" xfId="11537"/>
    <cellStyle name="输入 2 3 2 2 2 11" xfId="12720"/>
    <cellStyle name="输入 2 3 2 2 2 12" xfId="12390"/>
    <cellStyle name="输入 2 3 2 2 2 13" xfId="10541"/>
    <cellStyle name="输入 2 3 2 2 2 14" xfId="10550"/>
    <cellStyle name="输入 2 3 2 2 2 15" xfId="9564"/>
    <cellStyle name="输入 2 3 2 2 2 2" xfId="1258"/>
    <cellStyle name="输入 2 3 2 2 2 2 10" xfId="915"/>
    <cellStyle name="输入 2 3 2 2 2 2 11" xfId="12062"/>
    <cellStyle name="输入 2 3 2 2 2 2 2" xfId="12303"/>
    <cellStyle name="输入 2 3 2 2 2 2 3" xfId="7320"/>
    <cellStyle name="输入 2 3 2 2 2 2 4" xfId="7324"/>
    <cellStyle name="输入 2 3 2 2 2 2 5" xfId="4246"/>
    <cellStyle name="输入 2 3 2 2 2 2 6" xfId="6148"/>
    <cellStyle name="输入 2 3 2 2 2 2 7" xfId="8479"/>
    <cellStyle name="输入 2 3 2 2 2 2 8" xfId="8961"/>
    <cellStyle name="输入 2 3 2 2 2 2 9" xfId="12188"/>
    <cellStyle name="输入 2 3 2 2 2 3" xfId="3260"/>
    <cellStyle name="输入 2 3 2 2 2 3 10" xfId="7159"/>
    <cellStyle name="输入 2 3 2 2 2 3 11" xfId="7163"/>
    <cellStyle name="输入 2 3 2 2 2 3 2" xfId="4208"/>
    <cellStyle name="输入 2 3 2 2 2 3 3" xfId="11505"/>
    <cellStyle name="输入 2 3 2 2 2 3 4" xfId="11517"/>
    <cellStyle name="输入 2 3 2 2 2 3 5" xfId="11509"/>
    <cellStyle name="输入 2 3 2 2 2 3 6" xfId="10872"/>
    <cellStyle name="输入 2 3 2 2 2 3 7" xfId="11524"/>
    <cellStyle name="输入 2 3 2 2 2 3 8" xfId="11526"/>
    <cellStyle name="输入 2 3 2 2 2 3 9" xfId="11527"/>
    <cellStyle name="输入 2 3 2 2 2 4" xfId="6495"/>
    <cellStyle name="输入 2 3 2 2 2 4 10" xfId="11522"/>
    <cellStyle name="输入 2 3 2 2 2 4 11" xfId="11534"/>
    <cellStyle name="输入 2 3 2 2 2 4 2" xfId="9646"/>
    <cellStyle name="输入 2 3 2 2 2 4 3" xfId="11239"/>
    <cellStyle name="输入 2 3 2 2 2 4 4" xfId="11543"/>
    <cellStyle name="输入 2 3 2 2 2 4 5" xfId="10538"/>
    <cellStyle name="输入 2 3 2 2 2 4 6" xfId="10548"/>
    <cellStyle name="输入 2 3 2 2 2 4 7" xfId="9567"/>
    <cellStyle name="输入 2 3 2 2 2 4 8" xfId="10921"/>
    <cellStyle name="输入 2 3 2 2 2 4 9" xfId="14159"/>
    <cellStyle name="输入 2 3 2 2 2 5" xfId="14522"/>
    <cellStyle name="输入 2 3 2 2 2 5 10" xfId="5714"/>
    <cellStyle name="输入 2 3 2 2 2 5 11" xfId="13106"/>
    <cellStyle name="输入 2 3 2 2 2 5 2" xfId="11560"/>
    <cellStyle name="输入 2 3 2 2 2 5 3" xfId="11563"/>
    <cellStyle name="输入 2 3 2 2 2 5 4" xfId="11565"/>
    <cellStyle name="输入 2 3 2 2 2 5 5" xfId="11567"/>
    <cellStyle name="输入 2 3 2 2 2 5 6" xfId="11571"/>
    <cellStyle name="输入 2 3 2 2 2 5 7" xfId="11574"/>
    <cellStyle name="输入 2 3 2 2 2 5 8" xfId="11089"/>
    <cellStyle name="输入 2 3 2 2 2 5 9" xfId="11092"/>
    <cellStyle name="输入 2 3 2 2 2 6" xfId="14524"/>
    <cellStyle name="输入 2 3 2 2 2 7" xfId="11572"/>
    <cellStyle name="输入 2 3 2 2 2 8" xfId="14293"/>
    <cellStyle name="输入 2 3 2 2 2 9" xfId="14366"/>
    <cellStyle name="输入 2 3 2 2 20" xfId="2960"/>
    <cellStyle name="输入 2 3 2 2 21" xfId="10482"/>
    <cellStyle name="输入 2 3 2 2 3" xfId="11575"/>
    <cellStyle name="输入 2 3 2 2 3 10" xfId="7243"/>
    <cellStyle name="输入 2 3 2 2 3 11" xfId="5542"/>
    <cellStyle name="输入 2 3 2 2 3 12" xfId="7263"/>
    <cellStyle name="输入 2 3 2 2 3 13" xfId="7272"/>
    <cellStyle name="输入 2 3 2 2 3 14" xfId="7273"/>
    <cellStyle name="输入 2 3 2 2 3 15" xfId="7274"/>
    <cellStyle name="输入 2 3 2 2 3 2" xfId="3984"/>
    <cellStyle name="输入 2 3 2 2 3 2 10" xfId="5207"/>
    <cellStyle name="输入 2 3 2 2 3 2 11" xfId="4787"/>
    <cellStyle name="输入 2 3 2 2 3 2 2" xfId="6941"/>
    <cellStyle name="输入 2 3 2 2 3 2 3" xfId="6936"/>
    <cellStyle name="输入 2 3 2 2 3 2 4" xfId="11577"/>
    <cellStyle name="输入 2 3 2 2 3 2 5" xfId="11579"/>
    <cellStyle name="输入 2 3 2 2 3 2 6" xfId="1653"/>
    <cellStyle name="输入 2 3 2 2 3 2 7" xfId="8857"/>
    <cellStyle name="输入 2 3 2 2 3 2 8" xfId="8861"/>
    <cellStyle name="输入 2 3 2 2 3 2 9" xfId="11583"/>
    <cellStyle name="输入 2 3 2 2 3 3" xfId="3268"/>
    <cellStyle name="输入 2 3 2 2 3 3 10" xfId="6172"/>
    <cellStyle name="输入 2 3 2 2 3 3 11" xfId="963"/>
    <cellStyle name="输入 2 3 2 2 3 3 2" xfId="9199"/>
    <cellStyle name="输入 2 3 2 2 3 3 3" xfId="4021"/>
    <cellStyle name="输入 2 3 2 2 3 3 4" xfId="11584"/>
    <cellStyle name="输入 2 3 2 2 3 3 5" xfId="11587"/>
    <cellStyle name="输入 2 3 2 2 3 3 6" xfId="11589"/>
    <cellStyle name="输入 2 3 2 2 3 3 7" xfId="11593"/>
    <cellStyle name="输入 2 3 2 2 3 3 8" xfId="11598"/>
    <cellStyle name="输入 2 3 2 2 3 3 9" xfId="11601"/>
    <cellStyle name="输入 2 3 2 2 3 4" xfId="6323"/>
    <cellStyle name="输入 2 3 2 2 3 4 10" xfId="13807"/>
    <cellStyle name="输入 2 3 2 2 3 4 11" xfId="2279"/>
    <cellStyle name="输入 2 3 2 2 3 4 2" xfId="465"/>
    <cellStyle name="输入 2 3 2 2 3 4 3" xfId="7094"/>
    <cellStyle name="输入 2 3 2 2 3 4 4" xfId="11604"/>
    <cellStyle name="输入 2 3 2 2 3 4 5" xfId="11605"/>
    <cellStyle name="输入 2 3 2 2 3 4 6" xfId="11606"/>
    <cellStyle name="输入 2 3 2 2 3 4 7" xfId="11607"/>
    <cellStyle name="输入 2 3 2 2 3 4 8" xfId="11137"/>
    <cellStyle name="输入 2 3 2 2 3 4 9" xfId="11139"/>
    <cellStyle name="输入 2 3 2 2 3 5" xfId="11609"/>
    <cellStyle name="输入 2 3 2 2 3 5 10" xfId="4245"/>
    <cellStyle name="输入 2 3 2 2 3 5 11" xfId="6147"/>
    <cellStyle name="输入 2 3 2 2 3 5 2" xfId="7874"/>
    <cellStyle name="输入 2 3 2 2 3 5 3" xfId="5587"/>
    <cellStyle name="输入 2 3 2 2 3 5 4" xfId="6817"/>
    <cellStyle name="输入 2 3 2 2 3 5 5" xfId="11612"/>
    <cellStyle name="输入 2 3 2 2 3 5 6" xfId="11616"/>
    <cellStyle name="输入 2 3 2 2 3 5 7" xfId="13840"/>
    <cellStyle name="输入 2 3 2 2 3 5 8" xfId="14106"/>
    <cellStyle name="输入 2 3 2 2 3 5 9" xfId="11161"/>
    <cellStyle name="输入 2 3 2 2 3 6" xfId="11618"/>
    <cellStyle name="输入 2 3 2 2 3 7" xfId="11621"/>
    <cellStyle name="输入 2 3 2 2 3 8" xfId="14489"/>
    <cellStyle name="输入 2 3 2 2 3 9" xfId="14099"/>
    <cellStyle name="输入 2 3 2 2 4" xfId="11622"/>
    <cellStyle name="输入 2 3 2 2 4 10" xfId="14036"/>
    <cellStyle name="输入 2 3 2 2 4 11" xfId="14645"/>
    <cellStyle name="输入 2 3 2 2 4 12" xfId="11625"/>
    <cellStyle name="输入 2 3 2 2 4 13" xfId="3637"/>
    <cellStyle name="输入 2 3 2 2 4 14" xfId="884"/>
    <cellStyle name="输入 2 3 2 2 4 15" xfId="2139"/>
    <cellStyle name="输入 2 3 2 2 4 2" xfId="7858"/>
    <cellStyle name="输入 2 3 2 2 4 2 10" xfId="9884"/>
    <cellStyle name="输入 2 3 2 2 4 2 11" xfId="11804"/>
    <cellStyle name="输入 2 3 2 2 4 2 2" xfId="11519"/>
    <cellStyle name="输入 2 3 2 2 4 2 3" xfId="8294"/>
    <cellStyle name="输入 2 3 2 2 4 2 4" xfId="10672"/>
    <cellStyle name="输入 2 3 2 2 4 2 5" xfId="11627"/>
    <cellStyle name="输入 2 3 2 2 4 2 6" xfId="11630"/>
    <cellStyle name="输入 2 3 2 2 4 2 7" xfId="11631"/>
    <cellStyle name="输入 2 3 2 2 4 2 8" xfId="11632"/>
    <cellStyle name="输入 2 3 2 2 4 2 9" xfId="11633"/>
    <cellStyle name="输入 2 3 2 2 4 3" xfId="7862"/>
    <cellStyle name="输入 2 3 2 2 4 3 10" xfId="9904"/>
    <cellStyle name="输入 2 3 2 2 4 3 11" xfId="10567"/>
    <cellStyle name="输入 2 3 2 2 4 3 2" xfId="11637"/>
    <cellStyle name="输入 2 3 2 2 4 3 3" xfId="11640"/>
    <cellStyle name="输入 2 3 2 2 4 3 4" xfId="11643"/>
    <cellStyle name="输入 2 3 2 2 4 3 5" xfId="11644"/>
    <cellStyle name="输入 2 3 2 2 4 3 6" xfId="11645"/>
    <cellStyle name="输入 2 3 2 2 4 3 7" xfId="11646"/>
    <cellStyle name="输入 2 3 2 2 4 3 8" xfId="12722"/>
    <cellStyle name="输入 2 3 2 2 4 3 9" xfId="12727"/>
    <cellStyle name="输入 2 3 2 2 4 4" xfId="772"/>
    <cellStyle name="输入 2 3 2 2 4 4 10" xfId="7314"/>
    <cellStyle name="输入 2 3 2 2 4 4 11" xfId="10117"/>
    <cellStyle name="输入 2 3 2 2 4 4 2" xfId="6547"/>
    <cellStyle name="输入 2 3 2 2 4 4 3" xfId="3598"/>
    <cellStyle name="输入 2 3 2 2 4 4 4" xfId="11649"/>
    <cellStyle name="输入 2 3 2 2 4 4 5" xfId="11651"/>
    <cellStyle name="输入 2 3 2 2 4 4 6" xfId="11653"/>
    <cellStyle name="输入 2 3 2 2 4 4 7" xfId="11655"/>
    <cellStyle name="输入 2 3 2 2 4 4 8" xfId="11190"/>
    <cellStyle name="输入 2 3 2 2 4 4 9" xfId="11191"/>
    <cellStyle name="输入 2 3 2 2 4 5" xfId="7804"/>
    <cellStyle name="输入 2 3 2 2 4 5 10" xfId="4107"/>
    <cellStyle name="输入 2 3 2 2 4 5 11" xfId="1349"/>
    <cellStyle name="输入 2 3 2 2 4 5 2" xfId="1043"/>
    <cellStyle name="输入 2 3 2 2 4 5 3" xfId="11680"/>
    <cellStyle name="输入 2 3 2 2 4 5 4" xfId="11681"/>
    <cellStyle name="输入 2 3 2 2 4 5 5" xfId="11683"/>
    <cellStyle name="输入 2 3 2 2 4 5 6" xfId="11693"/>
    <cellStyle name="输入 2 3 2 2 4 5 7" xfId="11701"/>
    <cellStyle name="输入 2 3 2 2 4 5 8" xfId="11216"/>
    <cellStyle name="输入 2 3 2 2 4 5 9" xfId="11222"/>
    <cellStyle name="输入 2 3 2 2 4 6" xfId="7807"/>
    <cellStyle name="输入 2 3 2 2 4 7" xfId="9372"/>
    <cellStyle name="输入 2 3 2 2 4 8" xfId="12353"/>
    <cellStyle name="输入 2 3 2 2 4 9" xfId="12372"/>
    <cellStyle name="输入 2 3 2 2 5" xfId="11702"/>
    <cellStyle name="输入 2 3 2 2 5 10" xfId="4037"/>
    <cellStyle name="输入 2 3 2 2 5 11" xfId="4048"/>
    <cellStyle name="输入 2 3 2 2 5 12" xfId="7500"/>
    <cellStyle name="输入 2 3 2 2 5 13" xfId="4717"/>
    <cellStyle name="输入 2 3 2 2 5 14" xfId="4720"/>
    <cellStyle name="输入 2 3 2 2 5 15" xfId="10761"/>
    <cellStyle name="输入 2 3 2 2 5 2" xfId="14462"/>
    <cellStyle name="输入 2 3 2 2 5 2 10" xfId="11705"/>
    <cellStyle name="输入 2 3 2 2 5 2 11" xfId="11814"/>
    <cellStyle name="输入 2 3 2 2 5 2 2" xfId="11711"/>
    <cellStyle name="输入 2 3 2 2 5 2 3" xfId="8790"/>
    <cellStyle name="输入 2 3 2 2 5 2 4" xfId="11735"/>
    <cellStyle name="输入 2 3 2 2 5 2 5" xfId="11739"/>
    <cellStyle name="输入 2 3 2 2 5 2 6" xfId="11741"/>
    <cellStyle name="输入 2 3 2 2 5 2 7" xfId="11746"/>
    <cellStyle name="输入 2 3 2 2 5 2 8" xfId="11750"/>
    <cellStyle name="输入 2 3 2 2 5 2 9" xfId="9258"/>
    <cellStyle name="输入 2 3 2 2 5 3" xfId="14729"/>
    <cellStyle name="输入 2 3 2 2 5 3 10" xfId="11752"/>
    <cellStyle name="输入 2 3 2 2 5 3 11" xfId="5267"/>
    <cellStyle name="输入 2 3 2 2 5 3 2" xfId="12521"/>
    <cellStyle name="输入 2 3 2 2 5 3 3" xfId="9342"/>
    <cellStyle name="输入 2 3 2 2 5 3 4" xfId="9352"/>
    <cellStyle name="输入 2 3 2 2 5 3 5" xfId="5429"/>
    <cellStyle name="输入 2 3 2 2 5 3 6" xfId="5442"/>
    <cellStyle name="输入 2 3 2 2 5 3 7" xfId="9666"/>
    <cellStyle name="输入 2 3 2 2 5 3 8" xfId="9673"/>
    <cellStyle name="输入 2 3 2 2 5 3 9" xfId="1331"/>
    <cellStyle name="输入 2 3 2 2 5 4" xfId="14199"/>
    <cellStyle name="输入 2 3 2 2 5 4 10" xfId="10371"/>
    <cellStyle name="输入 2 3 2 2 5 4 11" xfId="8716"/>
    <cellStyle name="输入 2 3 2 2 5 4 2" xfId="415"/>
    <cellStyle name="输入 2 3 2 2 5 4 3" xfId="11760"/>
    <cellStyle name="输入 2 3 2 2 5 4 4" xfId="11766"/>
    <cellStyle name="输入 2 3 2 2 5 4 5" xfId="11773"/>
    <cellStyle name="输入 2 3 2 2 5 4 6" xfId="11778"/>
    <cellStyle name="输入 2 3 2 2 5 4 7" xfId="11780"/>
    <cellStyle name="输入 2 3 2 2 5 4 8" xfId="11241"/>
    <cellStyle name="输入 2 3 2 2 5 4 9" xfId="11247"/>
    <cellStyle name="输入 2 3 2 2 5 5" xfId="14618"/>
    <cellStyle name="输入 2 3 2 2 5 5 10" xfId="6928"/>
    <cellStyle name="输入 2 3 2 2 5 5 11" xfId="11793"/>
    <cellStyle name="输入 2 3 2 2 5 5 2" xfId="11797"/>
    <cellStyle name="输入 2 3 2 2 5 5 3" xfId="11799"/>
    <cellStyle name="输入 2 3 2 2 5 5 4" xfId="11801"/>
    <cellStyle name="输入 2 3 2 2 5 5 5" xfId="9886"/>
    <cellStyle name="输入 2 3 2 2 5 5 6" xfId="11803"/>
    <cellStyle name="输入 2 3 2 2 5 5 7" xfId="11806"/>
    <cellStyle name="输入 2 3 2 2 5 5 8" xfId="11285"/>
    <cellStyle name="输入 2 3 2 2 5 5 9" xfId="11288"/>
    <cellStyle name="输入 2 3 2 2 5 6" xfId="14716"/>
    <cellStyle name="输入 2 3 2 2 5 7" xfId="11807"/>
    <cellStyle name="输入 2 3 2 2 5 8" xfId="11553"/>
    <cellStyle name="输入 2 3 2 2 5 9" xfId="9928"/>
    <cellStyle name="输入 2 3 2 2 6" xfId="13044"/>
    <cellStyle name="输入 2 3 2 2 6 10" xfId="10575"/>
    <cellStyle name="输入 2 3 2 2 6 11" xfId="10590"/>
    <cellStyle name="输入 2 3 2 2 6 12" xfId="10599"/>
    <cellStyle name="输入 2 3 2 2 6 13" xfId="10603"/>
    <cellStyle name="输入 2 3 2 2 6 14" xfId="7930"/>
    <cellStyle name="输入 2 3 2 2 6 15" xfId="10734"/>
    <cellStyle name="输入 2 3 2 2 6 2" xfId="14702"/>
    <cellStyle name="输入 2 3 2 2 6 2 10" xfId="11002"/>
    <cellStyle name="输入 2 3 2 2 6 2 11" xfId="8995"/>
    <cellStyle name="输入 2 3 2 2 6 2 2" xfId="6150"/>
    <cellStyle name="输入 2 3 2 2 6 2 3" xfId="6156"/>
    <cellStyle name="输入 2 3 2 2 6 2 4" xfId="5639"/>
    <cellStyle name="输入 2 3 2 2 6 2 5" xfId="5647"/>
    <cellStyle name="输入 2 3 2 2 6 2 6" xfId="11810"/>
    <cellStyle name="输入 2 3 2 2 6 2 7" xfId="11812"/>
    <cellStyle name="输入 2 3 2 2 6 2 8" xfId="11813"/>
    <cellStyle name="输入 2 3 2 2 6 2 9" xfId="9922"/>
    <cellStyle name="输入 2 3 2 2 6 3" xfId="13426"/>
    <cellStyle name="输入 2 3 2 2 6 3 10" xfId="11140"/>
    <cellStyle name="输入 2 3 2 2 6 3 11" xfId="9064"/>
    <cellStyle name="输入 2 3 2 2 6 3 2" xfId="10772"/>
    <cellStyle name="输入 2 3 2 2 6 3 3" xfId="11016"/>
    <cellStyle name="输入 2 3 2 2 6 3 4" xfId="11818"/>
    <cellStyle name="输入 2 3 2 2 6 3 5" xfId="11125"/>
    <cellStyle name="输入 2 3 2 2 6 3 6" xfId="10289"/>
    <cellStyle name="输入 2 3 2 2 6 3 7" xfId="9532"/>
    <cellStyle name="输入 2 3 2 2 6 3 8" xfId="9535"/>
    <cellStyle name="输入 2 3 2 2 6 3 9" xfId="9932"/>
    <cellStyle name="输入 2 3 2 2 6 4" xfId="11826"/>
    <cellStyle name="输入 2 3 2 2 6 4 10" xfId="11842"/>
    <cellStyle name="输入 2 3 2 2 6 4 11" xfId="11847"/>
    <cellStyle name="输入 2 3 2 2 6 4 2" xfId="9282"/>
    <cellStyle name="输入 2 3 2 2 6 4 3" xfId="9297"/>
    <cellStyle name="输入 2 3 2 2 6 4 4" xfId="11782"/>
    <cellStyle name="输入 2 3 2 2 6 4 5" xfId="12451"/>
    <cellStyle name="输入 2 3 2 2 6 4 6" xfId="14501"/>
    <cellStyle name="输入 2 3 2 2 6 4 7" xfId="11849"/>
    <cellStyle name="输入 2 3 2 2 6 4 8" xfId="11383"/>
    <cellStyle name="输入 2 3 2 2 6 4 9" xfId="11385"/>
    <cellStyle name="输入 2 3 2 2 6 5" xfId="11854"/>
    <cellStyle name="输入 2 3 2 2 6 5 10" xfId="8234"/>
    <cellStyle name="输入 2 3 2 2 6 5 11" xfId="466"/>
    <cellStyle name="输入 2 3 2 2 6 5 2" xfId="11862"/>
    <cellStyle name="输入 2 3 2 2 6 5 3" xfId="12757"/>
    <cellStyle name="输入 2 3 2 2 6 5 4" xfId="11869"/>
    <cellStyle name="输入 2 3 2 2 6 5 5" xfId="11840"/>
    <cellStyle name="输入 2 3 2 2 6 5 6" xfId="11845"/>
    <cellStyle name="输入 2 3 2 2 6 5 7" xfId="9311"/>
    <cellStyle name="输入 2 3 2 2 6 5 8" xfId="11443"/>
    <cellStyle name="输入 2 3 2 2 6 5 9" xfId="11398"/>
    <cellStyle name="输入 2 3 2 2 6 6" xfId="12180"/>
    <cellStyle name="输入 2 3 2 2 6 7" xfId="12392"/>
    <cellStyle name="输入 2 3 2 2 6 8" xfId="12063"/>
    <cellStyle name="输入 2 3 2 2 6 9" xfId="11874"/>
    <cellStyle name="输入 2 3 2 2 7" xfId="11296"/>
    <cellStyle name="输入 2 3 2 2 7 10" xfId="13076"/>
    <cellStyle name="输入 2 3 2 2 7 11" xfId="12741"/>
    <cellStyle name="输入 2 3 2 2 7 12" xfId="4577"/>
    <cellStyle name="输入 2 3 2 2 7 13" xfId="12808"/>
    <cellStyle name="输入 2 3 2 2 7 14" xfId="14434"/>
    <cellStyle name="输入 2 3 2 2 7 15" xfId="13865"/>
    <cellStyle name="输入 2 3 2 2 7 2" xfId="6207"/>
    <cellStyle name="输入 2 3 2 2 7 2 10" xfId="3355"/>
    <cellStyle name="输入 2 3 2 2 7 2 11" xfId="554"/>
    <cellStyle name="输入 2 3 2 2 7 2 2" xfId="2976"/>
    <cellStyle name="输入 2 3 2 2 7 2 3" xfId="2724"/>
    <cellStyle name="输入 2 3 2 2 7 2 4" xfId="1072"/>
    <cellStyle name="输入 2 3 2 2 7 2 5" xfId="4106"/>
    <cellStyle name="输入 2 3 2 2 7 2 6" xfId="1348"/>
    <cellStyle name="输入 2 3 2 2 7 2 7" xfId="8576"/>
    <cellStyle name="输入 2 3 2 2 7 2 8" xfId="8579"/>
    <cellStyle name="输入 2 3 2 2 7 2 9" xfId="12985"/>
    <cellStyle name="输入 2 3 2 2 7 3" xfId="11257"/>
    <cellStyle name="输入 2 3 2 2 7 3 10" xfId="12311"/>
    <cellStyle name="输入 2 3 2 2 7 3 11" xfId="11876"/>
    <cellStyle name="输入 2 3 2 2 7 3 2" xfId="9939"/>
    <cellStyle name="输入 2 3 2 2 7 3 3" xfId="9390"/>
    <cellStyle name="输入 2 3 2 2 7 3 4" xfId="9400"/>
    <cellStyle name="输入 2 3 2 2 7 3 5" xfId="9952"/>
    <cellStyle name="输入 2 3 2 2 7 3 6" xfId="9958"/>
    <cellStyle name="输入 2 3 2 2 7 3 7" xfId="11369"/>
    <cellStyle name="输入 2 3 2 2 7 3 8" xfId="11372"/>
    <cellStyle name="输入 2 3 2 2 7 3 9" xfId="11376"/>
    <cellStyle name="输入 2 3 2 2 7 4" xfId="11264"/>
    <cellStyle name="输入 2 3 2 2 7 4 10" xfId="11895"/>
    <cellStyle name="输入 2 3 2 2 7 4 11" xfId="11905"/>
    <cellStyle name="输入 2 3 2 2 7 4 2" xfId="12846"/>
    <cellStyle name="输入 2 3 2 2 7 4 3" xfId="13959"/>
    <cellStyle name="输入 2 3 2 2 7 4 4" xfId="13054"/>
    <cellStyle name="输入 2 3 2 2 7 4 5" xfId="13062"/>
    <cellStyle name="输入 2 3 2 2 7 4 6" xfId="12232"/>
    <cellStyle name="输入 2 3 2 2 7 4 7" xfId="11914"/>
    <cellStyle name="输入 2 3 2 2 7 4 8" xfId="13263"/>
    <cellStyle name="输入 2 3 2 2 7 4 9" xfId="11920"/>
    <cellStyle name="输入 2 3 2 2 7 5" xfId="11274"/>
    <cellStyle name="输入 2 3 2 2 7 5 10" xfId="8950"/>
    <cellStyle name="输入 2 3 2 2 7 5 11" xfId="5307"/>
    <cellStyle name="输入 2 3 2 2 7 5 2" xfId="12778"/>
    <cellStyle name="输入 2 3 2 2 7 5 3" xfId="12295"/>
    <cellStyle name="输入 2 3 2 2 7 5 4" xfId="12300"/>
    <cellStyle name="输入 2 3 2 2 7 5 5" xfId="12306"/>
    <cellStyle name="输入 2 3 2 2 7 5 6" xfId="12308"/>
    <cellStyle name="输入 2 3 2 2 7 5 7" xfId="11926"/>
    <cellStyle name="输入 2 3 2 2 7 5 8" xfId="11928"/>
    <cellStyle name="输入 2 3 2 2 7 5 9" xfId="8383"/>
    <cellStyle name="输入 2 3 2 2 7 6" xfId="11933"/>
    <cellStyle name="输入 2 3 2 2 7 7" xfId="11899"/>
    <cellStyle name="输入 2 3 2 2 7 8" xfId="11909"/>
    <cellStyle name="输入 2 3 2 2 7 9" xfId="12410"/>
    <cellStyle name="输入 2 3 2 2 8" xfId="11303"/>
    <cellStyle name="输入 2 3 2 2 8 10" xfId="286"/>
    <cellStyle name="输入 2 3 2 2 8 11" xfId="2432"/>
    <cellStyle name="输入 2 3 2 2 8 2" xfId="11304"/>
    <cellStyle name="输入 2 3 2 2 8 3" xfId="10456"/>
    <cellStyle name="输入 2 3 2 2 8 4" xfId="11308"/>
    <cellStyle name="输入 2 3 2 2 8 5" xfId="5323"/>
    <cellStyle name="输入 2 3 2 2 8 6" xfId="10350"/>
    <cellStyle name="输入 2 3 2 2 8 7" xfId="11830"/>
    <cellStyle name="输入 2 3 2 2 8 8" xfId="11687"/>
    <cellStyle name="输入 2 3 2 2 8 9" xfId="9236"/>
    <cellStyle name="输入 2 3 2 2 9" xfId="10455"/>
    <cellStyle name="输入 2 3 2 2 9 10" xfId="8348"/>
    <cellStyle name="输入 2 3 2 2 9 11" xfId="8427"/>
    <cellStyle name="输入 2 3 2 2 9 2" xfId="12095"/>
    <cellStyle name="输入 2 3 2 2 9 3" xfId="10120"/>
    <cellStyle name="输入 2 3 2 2 9 4" xfId="10620"/>
    <cellStyle name="输入 2 3 2 2 9 5" xfId="11360"/>
    <cellStyle name="输入 2 3 2 2 9 6" xfId="9377"/>
    <cellStyle name="输入 2 3 2 2 9 7" xfId="7584"/>
    <cellStyle name="输入 2 3 2 2 9 8" xfId="7591"/>
    <cellStyle name="输入 2 3 2 2 9 9" xfId="7595"/>
    <cellStyle name="输入 2 3 2 20" xfId="2330"/>
    <cellStyle name="输入 2 3 2 21" xfId="4360"/>
    <cellStyle name="输入 2 3 2 22" xfId="4365"/>
    <cellStyle name="输入 2 3 2 3" xfId="9393"/>
    <cellStyle name="输入 2 3 2 3 10" xfId="2223"/>
    <cellStyle name="输入 2 3 2 3 11" xfId="2301"/>
    <cellStyle name="输入 2 3 2 3 12" xfId="14214"/>
    <cellStyle name="输入 2 3 2 3 13" xfId="5579"/>
    <cellStyle name="输入 2 3 2 3 14" xfId="1706"/>
    <cellStyle name="输入 2 3 2 3 15" xfId="11976"/>
    <cellStyle name="输入 2 3 2 3 2" xfId="12724"/>
    <cellStyle name="输入 2 3 2 3 2 10" xfId="7108"/>
    <cellStyle name="输入 2 3 2 3 2 11" xfId="5110"/>
    <cellStyle name="输入 2 3 2 3 2 2" xfId="11977"/>
    <cellStyle name="输入 2 3 2 3 2 3" xfId="10260"/>
    <cellStyle name="输入 2 3 2 3 2 4" xfId="11071"/>
    <cellStyle name="输入 2 3 2 3 2 5" xfId="13695"/>
    <cellStyle name="输入 2 3 2 3 2 6" xfId="13751"/>
    <cellStyle name="输入 2 3 2 3 2 7" xfId="12860"/>
    <cellStyle name="输入 2 3 2 3 2 8" xfId="1960"/>
    <cellStyle name="输入 2 3 2 3 2 9" xfId="412"/>
    <cellStyle name="输入 2 3 2 3 3" xfId="11996"/>
    <cellStyle name="输入 2 3 2 3 3 10" xfId="5903"/>
    <cellStyle name="输入 2 3 2 3 3 11" xfId="5227"/>
    <cellStyle name="输入 2 3 2 3 3 2" xfId="1691"/>
    <cellStyle name="输入 2 3 2 3 3 3" xfId="3798"/>
    <cellStyle name="输入 2 3 2 3 3 4" xfId="6625"/>
    <cellStyle name="输入 2 3 2 3 3 5" xfId="12003"/>
    <cellStyle name="输入 2 3 2 3 3 6" xfId="12006"/>
    <cellStyle name="输入 2 3 2 3 3 7" xfId="12010"/>
    <cellStyle name="输入 2 3 2 3 3 8" xfId="9010"/>
    <cellStyle name="输入 2 3 2 3 3 9" xfId="9020"/>
    <cellStyle name="输入 2 3 2 3 4" xfId="12017"/>
    <cellStyle name="输入 2 3 2 3 4 10" xfId="14668"/>
    <cellStyle name="输入 2 3 2 3 4 11" xfId="14100"/>
    <cellStyle name="输入 2 3 2 3 4 2" xfId="12020"/>
    <cellStyle name="输入 2 3 2 3 4 3" xfId="12029"/>
    <cellStyle name="输入 2 3 2 3 4 4" xfId="6641"/>
    <cellStyle name="输入 2 3 2 3 4 5" xfId="12035"/>
    <cellStyle name="输入 2 3 2 3 4 6" xfId="12036"/>
    <cellStyle name="输入 2 3 2 3 4 7" xfId="13157"/>
    <cellStyle name="输入 2 3 2 3 4 8" xfId="7103"/>
    <cellStyle name="输入 2 3 2 3 4 9" xfId="11148"/>
    <cellStyle name="输入 2 3 2 3 5" xfId="13637"/>
    <cellStyle name="输入 2 3 2 3 5 10" xfId="4808"/>
    <cellStyle name="输入 2 3 2 3 5 11" xfId="4815"/>
    <cellStyle name="输入 2 3 2 3 5 2" xfId="12038"/>
    <cellStyle name="输入 2 3 2 3 5 3" xfId="12043"/>
    <cellStyle name="输入 2 3 2 3 5 4" xfId="14066"/>
    <cellStyle name="输入 2 3 2 3 5 5" xfId="11452"/>
    <cellStyle name="输入 2 3 2 3 5 6" xfId="944"/>
    <cellStyle name="输入 2 3 2 3 5 7" xfId="6461"/>
    <cellStyle name="输入 2 3 2 3 5 8" xfId="4410"/>
    <cellStyle name="输入 2 3 2 3 5 9" xfId="490"/>
    <cellStyle name="输入 2 3 2 3 6" xfId="4894"/>
    <cellStyle name="输入 2 3 2 3 7" xfId="11344"/>
    <cellStyle name="输入 2 3 2 3 8" xfId="7313"/>
    <cellStyle name="输入 2 3 2 3 9" xfId="10116"/>
    <cellStyle name="输入 2 3 2 4" xfId="9402"/>
    <cellStyle name="输入 2 3 2 4 10" xfId="1152"/>
    <cellStyle name="输入 2 3 2 4 11" xfId="13575"/>
    <cellStyle name="输入 2 3 2 4 12" xfId="13599"/>
    <cellStyle name="输入 2 3 2 4 13" xfId="8489"/>
    <cellStyle name="输入 2 3 2 4 14" xfId="6918"/>
    <cellStyle name="输入 2 3 2 4 15" xfId="14215"/>
    <cellStyle name="输入 2 3 2 4 2" xfId="10582"/>
    <cellStyle name="输入 2 3 2 4 2 10" xfId="1390"/>
    <cellStyle name="输入 2 3 2 4 2 11" xfId="1228"/>
    <cellStyle name="输入 2 3 2 4 2 2" xfId="5860"/>
    <cellStyle name="输入 2 3 2 4 2 3" xfId="6027"/>
    <cellStyle name="输入 2 3 2 4 2 4" xfId="5349"/>
    <cellStyle name="输入 2 3 2 4 2 5" xfId="1179"/>
    <cellStyle name="输入 2 3 2 4 2 6" xfId="1421"/>
    <cellStyle name="输入 2 3 2 4 2 7" xfId="3924"/>
    <cellStyle name="输入 2 3 2 4 2 8" xfId="498"/>
    <cellStyle name="输入 2 3 2 4 2 9" xfId="1416"/>
    <cellStyle name="输入 2 3 2 4 3" xfId="10586"/>
    <cellStyle name="输入 2 3 2 4 3 10" xfId="118"/>
    <cellStyle name="输入 2 3 2 4 3 11" xfId="573"/>
    <cellStyle name="输入 2 3 2 4 3 2" xfId="421"/>
    <cellStyle name="输入 2 3 2 4 3 3" xfId="328"/>
    <cellStyle name="输入 2 3 2 4 3 4" xfId="5120"/>
    <cellStyle name="输入 2 3 2 4 3 5" xfId="6029"/>
    <cellStyle name="输入 2 3 2 4 3 6" xfId="6032"/>
    <cellStyle name="输入 2 3 2 4 3 7" xfId="6034"/>
    <cellStyle name="输入 2 3 2 4 3 8" xfId="12046"/>
    <cellStyle name="输入 2 3 2 4 3 9" xfId="9857"/>
    <cellStyle name="输入 2 3 2 4 4" xfId="12851"/>
    <cellStyle name="输入 2 3 2 4 4 10" xfId="1626"/>
    <cellStyle name="输入 2 3 2 4 4 11" xfId="504"/>
    <cellStyle name="输入 2 3 2 4 4 2" xfId="12048"/>
    <cellStyle name="输入 2 3 2 4 4 3" xfId="12051"/>
    <cellStyle name="输入 2 3 2 4 4 4" xfId="5877"/>
    <cellStyle name="输入 2 3 2 4 4 5" xfId="13964"/>
    <cellStyle name="输入 2 3 2 4 4 6" xfId="12053"/>
    <cellStyle name="输入 2 3 2 4 4 7" xfId="12054"/>
    <cellStyle name="输入 2 3 2 4 4 8" xfId="9265"/>
    <cellStyle name="输入 2 3 2 4 4 9" xfId="88"/>
    <cellStyle name="输入 2 3 2 4 5" xfId="12057"/>
    <cellStyle name="输入 2 3 2 4 5 10" xfId="6099"/>
    <cellStyle name="输入 2 3 2 4 5 11" xfId="5777"/>
    <cellStyle name="输入 2 3 2 4 5 2" xfId="11887"/>
    <cellStyle name="输入 2 3 2 4 5 3" xfId="2476"/>
    <cellStyle name="输入 2 3 2 4 5 4" xfId="3125"/>
    <cellStyle name="输入 2 3 2 4 5 5" xfId="14025"/>
    <cellStyle name="输入 2 3 2 4 5 6" xfId="14048"/>
    <cellStyle name="输入 2 3 2 4 5 7" xfId="14491"/>
    <cellStyle name="输入 2 3 2 4 5 8" xfId="14492"/>
    <cellStyle name="输入 2 3 2 4 5 9" xfId="12059"/>
    <cellStyle name="输入 2 3 2 4 6" xfId="11941"/>
    <cellStyle name="输入 2 3 2 4 7" xfId="13492"/>
    <cellStyle name="输入 2 3 2 4 8" xfId="8511"/>
    <cellStyle name="输入 2 3 2 4 9" xfId="9221"/>
    <cellStyle name="输入 2 3 2 5" xfId="11332"/>
    <cellStyle name="输入 2 3 2 5 10" xfId="14547"/>
    <cellStyle name="输入 2 3 2 5 11" xfId="14092"/>
    <cellStyle name="输入 2 3 2 5 12" xfId="14412"/>
    <cellStyle name="输入 2 3 2 5 13" xfId="3212"/>
    <cellStyle name="输入 2 3 2 5 14" xfId="4328"/>
    <cellStyle name="输入 2 3 2 5 15" xfId="9465"/>
    <cellStyle name="输入 2 3 2 5 2" xfId="3651"/>
    <cellStyle name="输入 2 3 2 5 2 10" xfId="12067"/>
    <cellStyle name="输入 2 3 2 5 2 11" xfId="12079"/>
    <cellStyle name="输入 2 3 2 5 2 2" xfId="9941"/>
    <cellStyle name="输入 2 3 2 5 2 3" xfId="9945"/>
    <cellStyle name="输入 2 3 2 5 2 4" xfId="6403"/>
    <cellStyle name="输入 2 3 2 5 2 5" xfId="9955"/>
    <cellStyle name="输入 2 3 2 5 2 6" xfId="9961"/>
    <cellStyle name="输入 2 3 2 5 2 7" xfId="14280"/>
    <cellStyle name="输入 2 3 2 5 2 8" xfId="3991"/>
    <cellStyle name="输入 2 3 2 5 2 9" xfId="13515"/>
    <cellStyle name="输入 2 3 2 5 3" xfId="10594"/>
    <cellStyle name="输入 2 3 2 5 3 10" xfId="9833"/>
    <cellStyle name="输入 2 3 2 5 3 11" xfId="9835"/>
    <cellStyle name="输入 2 3 2 5 3 2" xfId="9548"/>
    <cellStyle name="输入 2 3 2 5 3 3" xfId="11022"/>
    <cellStyle name="输入 2 3 2 5 3 4" xfId="1186"/>
    <cellStyle name="输入 2 3 2 5 3 5" xfId="13742"/>
    <cellStyle name="输入 2 3 2 5 3 6" xfId="9843"/>
    <cellStyle name="输入 2 3 2 5 3 7" xfId="9845"/>
    <cellStyle name="输入 2 3 2 5 3 8" xfId="9847"/>
    <cellStyle name="输入 2 3 2 5 3 9" xfId="9613"/>
    <cellStyle name="输入 2 3 2 5 4" xfId="5919"/>
    <cellStyle name="输入 2 3 2 5 4 10" xfId="4781"/>
    <cellStyle name="输入 2 3 2 5 4 11" xfId="5205"/>
    <cellStyle name="输入 2 3 2 5 4 2" xfId="1323"/>
    <cellStyle name="输入 2 3 2 5 4 3" xfId="4519"/>
    <cellStyle name="输入 2 3 2 5 4 4" xfId="2274"/>
    <cellStyle name="输入 2 3 2 5 4 5" xfId="3527"/>
    <cellStyle name="输入 2 3 2 5 4 6" xfId="2171"/>
    <cellStyle name="输入 2 3 2 5 4 7" xfId="2617"/>
    <cellStyle name="输入 2 3 2 5 4 8" xfId="4344"/>
    <cellStyle name="输入 2 3 2 5 4 9" xfId="140"/>
    <cellStyle name="输入 2 3 2 5 5" xfId="6476"/>
    <cellStyle name="输入 2 3 2 5 5 10" xfId="1122"/>
    <cellStyle name="输入 2 3 2 5 5 11" xfId="6286"/>
    <cellStyle name="输入 2 3 2 5 5 2" xfId="5047"/>
    <cellStyle name="输入 2 3 2 5 5 3" xfId="6313"/>
    <cellStyle name="输入 2 3 2 5 5 4" xfId="12822"/>
    <cellStyle name="输入 2 3 2 5 5 5" xfId="2092"/>
    <cellStyle name="输入 2 3 2 5 5 6" xfId="1054"/>
    <cellStyle name="输入 2 3 2 5 5 7" xfId="4490"/>
    <cellStyle name="输入 2 3 2 5 5 8" xfId="4898"/>
    <cellStyle name="输入 2 3 2 5 5 9" xfId="6499"/>
    <cellStyle name="输入 2 3 2 5 6" xfId="11959"/>
    <cellStyle name="输入 2 3 2 5 7" xfId="9627"/>
    <cellStyle name="输入 2 3 2 5 8" xfId="11968"/>
    <cellStyle name="输入 2 3 2 5 9" xfId="11972"/>
    <cellStyle name="输入 2 3 2 6" xfId="11337"/>
    <cellStyle name="输入 2 3 2 6 10" xfId="9276"/>
    <cellStyle name="输入 2 3 2 6 11" xfId="9278"/>
    <cellStyle name="输入 2 3 2 6 12" xfId="9286"/>
    <cellStyle name="输入 2 3 2 6 13" xfId="6389"/>
    <cellStyle name="输入 2 3 2 6 14" xfId="6394"/>
    <cellStyle name="输入 2 3 2 6 15" xfId="9052"/>
    <cellStyle name="输入 2 3 2 6 2" xfId="12086"/>
    <cellStyle name="输入 2 3 2 6 2 10" xfId="12088"/>
    <cellStyle name="输入 2 3 2 6 2 11" xfId="12090"/>
    <cellStyle name="输入 2 3 2 6 2 2" xfId="12101"/>
    <cellStyle name="输入 2 3 2 6 2 3" xfId="12102"/>
    <cellStyle name="输入 2 3 2 6 2 4" xfId="12109"/>
    <cellStyle name="输入 2 3 2 6 2 5" xfId="3730"/>
    <cellStyle name="输入 2 3 2 6 2 6" xfId="2082"/>
    <cellStyle name="输入 2 3 2 6 2 7" xfId="2821"/>
    <cellStyle name="输入 2 3 2 6 2 8" xfId="4122"/>
    <cellStyle name="输入 2 3 2 6 2 9" xfId="7940"/>
    <cellStyle name="输入 2 3 2 6 3" xfId="9853"/>
    <cellStyle name="输入 2 3 2 6 3 10" xfId="9858"/>
    <cellStyle name="输入 2 3 2 6 3 11" xfId="9859"/>
    <cellStyle name="输入 2 3 2 6 3 2" xfId="13681"/>
    <cellStyle name="输入 2 3 2 6 3 3" xfId="9867"/>
    <cellStyle name="输入 2 3 2 6 3 4" xfId="9875"/>
    <cellStyle name="输入 2 3 2 6 3 5" xfId="3968"/>
    <cellStyle name="输入 2 3 2 6 3 6" xfId="9273"/>
    <cellStyle name="输入 2 3 2 6 3 7" xfId="10474"/>
    <cellStyle name="输入 2 3 2 6 3 8" xfId="7953"/>
    <cellStyle name="输入 2 3 2 6 3 9" xfId="9681"/>
    <cellStyle name="输入 2 3 2 6 4" xfId="4025"/>
    <cellStyle name="输入 2 3 2 6 4 10" xfId="10787"/>
    <cellStyle name="输入 2 3 2 6 4 11" xfId="13706"/>
    <cellStyle name="输入 2 3 2 6 4 2" xfId="9889"/>
    <cellStyle name="输入 2 3 2 6 4 3" xfId="9892"/>
    <cellStyle name="输入 2 3 2 6 4 4" xfId="9895"/>
    <cellStyle name="输入 2 3 2 6 4 5" xfId="4487"/>
    <cellStyle name="输入 2 3 2 6 4 6" xfId="9900"/>
    <cellStyle name="输入 2 3 2 6 4 7" xfId="7141"/>
    <cellStyle name="输入 2 3 2 6 4 8" xfId="5563"/>
    <cellStyle name="输入 2 3 2 6 4 9" xfId="5573"/>
    <cellStyle name="输入 2 3 2 6 5" xfId="9191"/>
    <cellStyle name="输入 2 3 2 6 5 10" xfId="10048"/>
    <cellStyle name="输入 2 3 2 6 5 11" xfId="9905"/>
    <cellStyle name="输入 2 3 2 6 5 2" xfId="10306"/>
    <cellStyle name="输入 2 3 2 6 5 3" xfId="792"/>
    <cellStyle name="输入 2 3 2 6 5 4" xfId="9908"/>
    <cellStyle name="输入 2 3 2 6 5 5" xfId="9910"/>
    <cellStyle name="输入 2 3 2 6 5 6" xfId="9912"/>
    <cellStyle name="输入 2 3 2 6 5 7" xfId="9914"/>
    <cellStyle name="输入 2 3 2 6 5 8" xfId="9916"/>
    <cellStyle name="输入 2 3 2 6 5 9" xfId="9694"/>
    <cellStyle name="输入 2 3 2 6 6" xfId="9066"/>
    <cellStyle name="输入 2 3 2 6 7" xfId="9070"/>
    <cellStyle name="输入 2 3 2 6 8" xfId="2702"/>
    <cellStyle name="输入 2 3 2 6 9" xfId="9870"/>
    <cellStyle name="输入 2 3 2 7" xfId="11370"/>
    <cellStyle name="输入 2 3 2 7 10" xfId="7799"/>
    <cellStyle name="输入 2 3 2 7 11" xfId="11981"/>
    <cellStyle name="输入 2 3 2 7 12" xfId="14074"/>
    <cellStyle name="输入 2 3 2 7 13" xfId="8360"/>
    <cellStyle name="输入 2 3 2 7 14" xfId="12599"/>
    <cellStyle name="输入 2 3 2 7 15" xfId="492"/>
    <cellStyle name="输入 2 3 2 7 2" xfId="3541"/>
    <cellStyle name="输入 2 3 2 7 2 10" xfId="12110"/>
    <cellStyle name="输入 2 3 2 7 2 11" xfId="12113"/>
    <cellStyle name="输入 2 3 2 7 2 2" xfId="8067"/>
    <cellStyle name="输入 2 3 2 7 2 3" xfId="8069"/>
    <cellStyle name="输入 2 3 2 7 2 4" xfId="12115"/>
    <cellStyle name="输入 2 3 2 7 2 5" xfId="12116"/>
    <cellStyle name="输入 2 3 2 7 2 6" xfId="14466"/>
    <cellStyle name="输入 2 3 2 7 2 7" xfId="12117"/>
    <cellStyle name="输入 2 3 2 7 2 8" xfId="13605"/>
    <cellStyle name="输入 2 3 2 7 2 9" xfId="6838"/>
    <cellStyle name="输入 2 3 2 7 3" xfId="5752"/>
    <cellStyle name="输入 2 3 2 7 3 10" xfId="2337"/>
    <cellStyle name="输入 2 3 2 7 3 11" xfId="6454"/>
    <cellStyle name="输入 2 3 2 7 3 2" xfId="4319"/>
    <cellStyle name="输入 2 3 2 7 3 3" xfId="12118"/>
    <cellStyle name="输入 2 3 2 7 3 4" xfId="12123"/>
    <cellStyle name="输入 2 3 2 7 3 5" xfId="12126"/>
    <cellStyle name="输入 2 3 2 7 3 6" xfId="12131"/>
    <cellStyle name="输入 2 3 2 7 3 7" xfId="12133"/>
    <cellStyle name="输入 2 3 2 7 3 8" xfId="12134"/>
    <cellStyle name="输入 2 3 2 7 3 9" xfId="12142"/>
    <cellStyle name="输入 2 3 2 7 4" xfId="8263"/>
    <cellStyle name="输入 2 3 2 7 4 10" xfId="12154"/>
    <cellStyle name="输入 2 3 2 7 4 11" xfId="11708"/>
    <cellStyle name="输入 2 3 2 7 4 2" xfId="14291"/>
    <cellStyle name="输入 2 3 2 7 4 3" xfId="12159"/>
    <cellStyle name="输入 2 3 2 7 4 4" xfId="12161"/>
    <cellStyle name="输入 2 3 2 7 4 5" xfId="11453"/>
    <cellStyle name="输入 2 3 2 7 4 6" xfId="11463"/>
    <cellStyle name="输入 2 3 2 7 4 7" xfId="12164"/>
    <cellStyle name="输入 2 3 2 7 4 8" xfId="12165"/>
    <cellStyle name="输入 2 3 2 7 4 9" xfId="12168"/>
    <cellStyle name="输入 2 3 2 7 5" xfId="7767"/>
    <cellStyle name="输入 2 3 2 7 5 10" xfId="12170"/>
    <cellStyle name="输入 2 3 2 7 5 11" xfId="11753"/>
    <cellStyle name="输入 2 3 2 7 5 2" xfId="12171"/>
    <cellStyle name="输入 2 3 2 7 5 3" xfId="14447"/>
    <cellStyle name="输入 2 3 2 7 5 4" xfId="12187"/>
    <cellStyle name="输入 2 3 2 7 5 5" xfId="12184"/>
    <cellStyle name="输入 2 3 2 7 5 6" xfId="12185"/>
    <cellStyle name="输入 2 3 2 7 5 7" xfId="13739"/>
    <cellStyle name="输入 2 3 2 7 5 8" xfId="14011"/>
    <cellStyle name="输入 2 3 2 7 5 9" xfId="1996"/>
    <cellStyle name="输入 2 3 2 7 6" xfId="5755"/>
    <cellStyle name="输入 2 3 2 7 7" xfId="4765"/>
    <cellStyle name="输入 2 3 2 7 8" xfId="12014"/>
    <cellStyle name="输入 2 3 2 7 9" xfId="13635"/>
    <cellStyle name="输入 2 3 2 8" xfId="11373"/>
    <cellStyle name="输入 2 3 2 8 10" xfId="4564"/>
    <cellStyle name="输入 2 3 2 8 11" xfId="2371"/>
    <cellStyle name="输入 2 3 2 8 12" xfId="13752"/>
    <cellStyle name="输入 2 3 2 8 13" xfId="14240"/>
    <cellStyle name="输入 2 3 2 8 14" xfId="14737"/>
    <cellStyle name="输入 2 3 2 8 15" xfId="401"/>
    <cellStyle name="输入 2 3 2 8 2" xfId="12186"/>
    <cellStyle name="输入 2 3 2 8 2 10" xfId="2656"/>
    <cellStyle name="输入 2 3 2 8 2 11" xfId="5617"/>
    <cellStyle name="输入 2 3 2 8 2 2" xfId="14428"/>
    <cellStyle name="输入 2 3 2 8 2 3" xfId="11472"/>
    <cellStyle name="输入 2 3 2 8 2 4" xfId="4044"/>
    <cellStyle name="输入 2 3 2 8 2 5" xfId="12191"/>
    <cellStyle name="输入 2 3 2 8 2 6" xfId="14046"/>
    <cellStyle name="输入 2 3 2 8 2 7" xfId="12514"/>
    <cellStyle name="输入 2 3 2 8 2 8" xfId="4252"/>
    <cellStyle name="输入 2 3 2 8 2 9" xfId="12884"/>
    <cellStyle name="输入 2 3 2 8 3" xfId="9920"/>
    <cellStyle name="输入 2 3 2 8 3 10" xfId="5568"/>
    <cellStyle name="输入 2 3 2 8 3 11" xfId="9349"/>
    <cellStyle name="输入 2 3 2 8 3 2" xfId="3732"/>
    <cellStyle name="输入 2 3 2 8 3 3" xfId="3743"/>
    <cellStyle name="输入 2 3 2 8 3 4" xfId="3737"/>
    <cellStyle name="输入 2 3 2 8 3 5" xfId="9166"/>
    <cellStyle name="输入 2 3 2 8 3 6" xfId="491"/>
    <cellStyle name="输入 2 3 2 8 3 7" xfId="679"/>
    <cellStyle name="输入 2 3 2 8 3 8" xfId="9313"/>
    <cellStyle name="输入 2 3 2 8 3 9" xfId="11439"/>
    <cellStyle name="输入 2 3 2 8 4" xfId="6545"/>
    <cellStyle name="输入 2 3 2 8 4 10" xfId="2276"/>
    <cellStyle name="输入 2 3 2 8 4 11" xfId="10998"/>
    <cellStyle name="输入 2 3 2 8 4 2" xfId="14458"/>
    <cellStyle name="输入 2 3 2 8 4 3" xfId="10050"/>
    <cellStyle name="输入 2 3 2 8 4 4" xfId="12193"/>
    <cellStyle name="输入 2 3 2 8 4 5" xfId="12238"/>
    <cellStyle name="输入 2 3 2 8 4 6" xfId="1918"/>
    <cellStyle name="输入 2 3 2 8 4 7" xfId="11889"/>
    <cellStyle name="输入 2 3 2 8 4 8" xfId="13554"/>
    <cellStyle name="输入 2 3 2 8 4 9" xfId="11473"/>
    <cellStyle name="输入 2 3 2 8 5" xfId="2977"/>
    <cellStyle name="输入 2 3 2 8 5 10" xfId="8206"/>
    <cellStyle name="输入 2 3 2 8 5 11" xfId="406"/>
    <cellStyle name="输入 2 3 2 8 5 2" xfId="7194"/>
    <cellStyle name="输入 2 3 2 8 5 3" xfId="3131"/>
    <cellStyle name="输入 2 3 2 8 5 4" xfId="3025"/>
    <cellStyle name="输入 2 3 2 8 5 5" xfId="960"/>
    <cellStyle name="输入 2 3 2 8 5 6" xfId="324"/>
    <cellStyle name="输入 2 3 2 8 5 7" xfId="4993"/>
    <cellStyle name="输入 2 3 2 8 5 8" xfId="7813"/>
    <cellStyle name="输入 2 3 2 8 5 9" xfId="7819"/>
    <cellStyle name="输入 2 3 2 8 6" xfId="2725"/>
    <cellStyle name="输入 2 3 2 8 7" xfId="1074"/>
    <cellStyle name="输入 2 3 2 8 8" xfId="4105"/>
    <cellStyle name="输入 2 3 2 8 9" xfId="1350"/>
    <cellStyle name="输入 2 3 2 9" xfId="11377"/>
    <cellStyle name="输入 2 3 2 9 10" xfId="3571"/>
    <cellStyle name="输入 2 3 2 9 11" xfId="13453"/>
    <cellStyle name="输入 2 3 2 9 2" xfId="12289"/>
    <cellStyle name="输入 2 3 2 9 3" xfId="9930"/>
    <cellStyle name="输入 2 3 2 9 4" xfId="9935"/>
    <cellStyle name="输入 2 3 2 9 5" xfId="9938"/>
    <cellStyle name="输入 2 3 2 9 6" xfId="9391"/>
    <cellStyle name="输入 2 3 2 9 7" xfId="9401"/>
    <cellStyle name="输入 2 3 2 9 8" xfId="9951"/>
    <cellStyle name="输入 2 3 2 9 9" xfId="9957"/>
    <cellStyle name="输入 2 3 3" xfId="11266"/>
    <cellStyle name="输入 2 3 3 10" xfId="11893"/>
    <cellStyle name="输入 2 3 3 11" xfId="11906"/>
    <cellStyle name="输入 2 3 3 2" xfId="12847"/>
    <cellStyle name="输入 2 3 3 3" xfId="13958"/>
    <cellStyle name="输入 2 3 3 4" xfId="13055"/>
    <cellStyle name="输入 2 3 3 5" xfId="13061"/>
    <cellStyle name="输入 2 3 3 6" xfId="12233"/>
    <cellStyle name="输入 2 3 3 7" xfId="11915"/>
    <cellStyle name="输入 2 3 3 8" xfId="13262"/>
    <cellStyle name="输入 2 3 3 9" xfId="11919"/>
    <cellStyle name="输入 2 3 4" xfId="11276"/>
    <cellStyle name="输入 2 3 4 10" xfId="8944"/>
    <cellStyle name="输入 2 3 4 11" xfId="5305"/>
    <cellStyle name="输入 2 3 4 2" xfId="12779"/>
    <cellStyle name="输入 2 3 4 3" xfId="12296"/>
    <cellStyle name="输入 2 3 4 4" xfId="12299"/>
    <cellStyle name="输入 2 3 4 5" xfId="12305"/>
    <cellStyle name="输入 2 3 4 6" xfId="12309"/>
    <cellStyle name="输入 2 3 4 7" xfId="11925"/>
    <cellStyle name="输入 2 3 4 8" xfId="11929"/>
    <cellStyle name="输入 2 3 4 9" xfId="8382"/>
    <cellStyle name="输入 2 3 5" xfId="11934"/>
    <cellStyle name="输入 2 3 6" xfId="11900"/>
    <cellStyle name="输入 2 3 7" xfId="11910"/>
    <cellStyle name="输入 2 3 8" xfId="12411"/>
    <cellStyle name="输入 2 3 9" xfId="12310"/>
    <cellStyle name="输入 2 4" xfId="2014"/>
    <cellStyle name="输入 2 4 10" xfId="9634"/>
    <cellStyle name="输入 2 4 10 10" xfId="10473"/>
    <cellStyle name="输入 2 4 10 11" xfId="11233"/>
    <cellStyle name="输入 2 4 10 2" xfId="10638"/>
    <cellStyle name="输入 2 4 10 3" xfId="10640"/>
    <cellStyle name="输入 2 4 10 4" xfId="10642"/>
    <cellStyle name="输入 2 4 10 5" xfId="12523"/>
    <cellStyle name="输入 2 4 10 6" xfId="12657"/>
    <cellStyle name="输入 2 4 10 7" xfId="12313"/>
    <cellStyle name="输入 2 4 10 8" xfId="8611"/>
    <cellStyle name="输入 2 4 10 9" xfId="12314"/>
    <cellStyle name="输入 2 4 11" xfId="11168"/>
    <cellStyle name="输入 2 4 11 10" xfId="13466"/>
    <cellStyle name="输入 2 4 11 11" xfId="13477"/>
    <cellStyle name="输入 2 4 11 2" xfId="13662"/>
    <cellStyle name="输入 2 4 11 3" xfId="14147"/>
    <cellStyle name="输入 2 4 11 4" xfId="14285"/>
    <cellStyle name="输入 2 4 11 5" xfId="14701"/>
    <cellStyle name="输入 2 4 11 6" xfId="14331"/>
    <cellStyle name="输入 2 4 11 7" xfId="1217"/>
    <cellStyle name="输入 2 4 11 8" xfId="1913"/>
    <cellStyle name="输入 2 4 11 9" xfId="6287"/>
    <cellStyle name="输入 2 4 12" xfId="11172"/>
    <cellStyle name="输入 2 4 12 10" xfId="1000"/>
    <cellStyle name="输入 2 4 12 11" xfId="3114"/>
    <cellStyle name="输入 2 4 12 2" xfId="11917"/>
    <cellStyle name="输入 2 4 12 3" xfId="12215"/>
    <cellStyle name="输入 2 4 12 4" xfId="12866"/>
    <cellStyle name="输入 2 4 12 5" xfId="10501"/>
    <cellStyle name="输入 2 4 12 6" xfId="9738"/>
    <cellStyle name="输入 2 4 12 7" xfId="995"/>
    <cellStyle name="输入 2 4 12 8" xfId="1578"/>
    <cellStyle name="输入 2 4 12 9" xfId="1303"/>
    <cellStyle name="输入 2 4 13" xfId="14714"/>
    <cellStyle name="输入 2 4 14" xfId="12069"/>
    <cellStyle name="输入 2 4 15" xfId="12082"/>
    <cellStyle name="输入 2 4 16" xfId="3917"/>
    <cellStyle name="输入 2 4 17" xfId="6264"/>
    <cellStyle name="输入 2 4 18" xfId="5748"/>
    <cellStyle name="输入 2 4 19" xfId="5775"/>
    <cellStyle name="输入 2 4 2" xfId="10458"/>
    <cellStyle name="输入 2 4 2 10" xfId="2387"/>
    <cellStyle name="输入 2 4 2 10 10" xfId="14551"/>
    <cellStyle name="输入 2 4 2 10 11" xfId="11871"/>
    <cellStyle name="输入 2 4 2 10 2" xfId="11824"/>
    <cellStyle name="输入 2 4 2 10 3" xfId="11853"/>
    <cellStyle name="输入 2 4 2 10 4" xfId="12338"/>
    <cellStyle name="输入 2 4 2 10 5" xfId="767"/>
    <cellStyle name="输入 2 4 2 10 6" xfId="909"/>
    <cellStyle name="输入 2 4 2 10 7" xfId="12342"/>
    <cellStyle name="输入 2 4 2 10 8" xfId="12359"/>
    <cellStyle name="输入 2 4 2 10 9" xfId="12648"/>
    <cellStyle name="输入 2 4 2 11" xfId="1261"/>
    <cellStyle name="输入 2 4 2 11 10" xfId="3058"/>
    <cellStyle name="输入 2 4 2 11 11" xfId="5534"/>
    <cellStyle name="输入 2 4 2 11 2" xfId="11890"/>
    <cellStyle name="输入 2 4 2 11 3" xfId="11921"/>
    <cellStyle name="输入 2 4 2 11 4" xfId="11931"/>
    <cellStyle name="输入 2 4 2 11 5" xfId="12549"/>
    <cellStyle name="输入 2 4 2 11 6" xfId="12399"/>
    <cellStyle name="输入 2 4 2 11 7" xfId="12407"/>
    <cellStyle name="输入 2 4 2 11 8" xfId="12419"/>
    <cellStyle name="输入 2 4 2 11 9" xfId="14629"/>
    <cellStyle name="输入 2 4 2 12" xfId="7977"/>
    <cellStyle name="输入 2 4 2 13" xfId="7980"/>
    <cellStyle name="输入 2 4 2 14" xfId="7983"/>
    <cellStyle name="输入 2 4 2 15" xfId="7987"/>
    <cellStyle name="输入 2 4 2 16" xfId="7992"/>
    <cellStyle name="输入 2 4 2 17" xfId="7998"/>
    <cellStyle name="输入 2 4 2 18" xfId="14470"/>
    <cellStyle name="输入 2 4 2 19" xfId="14460"/>
    <cellStyle name="输入 2 4 2 2" xfId="12145"/>
    <cellStyle name="输入 2 4 2 2 10" xfId="10132"/>
    <cellStyle name="输入 2 4 2 2 11" xfId="11352"/>
    <cellStyle name="输入 2 4 2 2 12" xfId="11355"/>
    <cellStyle name="输入 2 4 2 2 13" xfId="9373"/>
    <cellStyle name="输入 2 4 2 2 14" xfId="13721"/>
    <cellStyle name="输入 2 4 2 2 15" xfId="14034"/>
    <cellStyle name="输入 2 4 2 2 2" xfId="12773"/>
    <cellStyle name="输入 2 4 2 2 2 10" xfId="507"/>
    <cellStyle name="输入 2 4 2 2 2 11" xfId="1752"/>
    <cellStyle name="输入 2 4 2 2 2 2" xfId="1841"/>
    <cellStyle name="输入 2 4 2 2 2 3" xfId="1538"/>
    <cellStyle name="输入 2 4 2 2 2 4" xfId="2104"/>
    <cellStyle name="输入 2 4 2 2 2 5" xfId="12432"/>
    <cellStyle name="输入 2 4 2 2 2 6" xfId="4340"/>
    <cellStyle name="输入 2 4 2 2 2 7" xfId="3842"/>
    <cellStyle name="输入 2 4 2 2 2 8" xfId="3645"/>
    <cellStyle name="输入 2 4 2 2 2 9" xfId="12450"/>
    <cellStyle name="输入 2 4 2 2 3" xfId="13746"/>
    <cellStyle name="输入 2 4 2 2 3 10" xfId="7204"/>
    <cellStyle name="输入 2 4 2 2 3 11" xfId="7215"/>
    <cellStyle name="输入 2 4 2 2 3 2" xfId="12482"/>
    <cellStyle name="输入 2 4 2 2 3 3" xfId="12486"/>
    <cellStyle name="输入 2 4 2 2 3 4" xfId="14534"/>
    <cellStyle name="输入 2 4 2 2 3 5" xfId="13940"/>
    <cellStyle name="输入 2 4 2 2 3 6" xfId="13316"/>
    <cellStyle name="输入 2 4 2 2 3 7" xfId="9541"/>
    <cellStyle name="输入 2 4 2 2 3 8" xfId="9545"/>
    <cellStyle name="输入 2 4 2 2 3 9" xfId="12455"/>
    <cellStyle name="输入 2 4 2 2 4" xfId="13748"/>
    <cellStyle name="输入 2 4 2 2 4 10" xfId="6010"/>
    <cellStyle name="输入 2 4 2 2 4 11" xfId="6014"/>
    <cellStyle name="输入 2 4 2 2 4 2" xfId="1698"/>
    <cellStyle name="输入 2 4 2 2 4 3" xfId="2052"/>
    <cellStyle name="输入 2 4 2 2 4 4" xfId="3910"/>
    <cellStyle name="输入 2 4 2 2 4 5" xfId="974"/>
    <cellStyle name="输入 2 4 2 2 4 6" xfId="1631"/>
    <cellStyle name="输入 2 4 2 2 4 7" xfId="4301"/>
    <cellStyle name="输入 2 4 2 2 4 8" xfId="14684"/>
    <cellStyle name="输入 2 4 2 2 4 9" xfId="10963"/>
    <cellStyle name="输入 2 4 2 2 5" xfId="13830"/>
    <cellStyle name="输入 2 4 2 2 5 10" xfId="13331"/>
    <cellStyle name="输入 2 4 2 2 5 11" xfId="13343"/>
    <cellStyle name="输入 2 4 2 2 5 2" xfId="10443"/>
    <cellStyle name="输入 2 4 2 2 5 3" xfId="12576"/>
    <cellStyle name="输入 2 4 2 2 5 4" xfId="12457"/>
    <cellStyle name="输入 2 4 2 2 5 5" xfId="13275"/>
    <cellStyle name="输入 2 4 2 2 5 6" xfId="12137"/>
    <cellStyle name="输入 2 4 2 2 5 7" xfId="11135"/>
    <cellStyle name="输入 2 4 2 2 5 8" xfId="13557"/>
    <cellStyle name="输入 2 4 2 2 5 9" xfId="13559"/>
    <cellStyle name="输入 2 4 2 2 6" xfId="14438"/>
    <cellStyle name="输入 2 4 2 2 7" xfId="14420"/>
    <cellStyle name="输入 2 4 2 2 8" xfId="14318"/>
    <cellStyle name="输入 2 4 2 2 9" xfId="14596"/>
    <cellStyle name="输入 2 4 2 20" xfId="7988"/>
    <cellStyle name="输入 2 4 2 21" xfId="7993"/>
    <cellStyle name="输入 2 4 2 3" xfId="11419"/>
    <cellStyle name="输入 2 4 2 3 10" xfId="13799"/>
    <cellStyle name="输入 2 4 2 3 11" xfId="13803"/>
    <cellStyle name="输入 2 4 2 3 12" xfId="10446"/>
    <cellStyle name="输入 2 4 2 3 13" xfId="12461"/>
    <cellStyle name="输入 2 4 2 3 14" xfId="12463"/>
    <cellStyle name="输入 2 4 2 3 15" xfId="12477"/>
    <cellStyle name="输入 2 4 2 3 2" xfId="2692"/>
    <cellStyle name="输入 2 4 2 3 2 10" xfId="432"/>
    <cellStyle name="输入 2 4 2 3 2 11" xfId="566"/>
    <cellStyle name="输入 2 4 2 3 2 2" xfId="12227"/>
    <cellStyle name="输入 2 4 2 3 2 3" xfId="8012"/>
    <cellStyle name="输入 2 4 2 3 2 4" xfId="3110"/>
    <cellStyle name="输入 2 4 2 3 2 5" xfId="3226"/>
    <cellStyle name="输入 2 4 2 3 2 6" xfId="4131"/>
    <cellStyle name="输入 2 4 2 3 2 7" xfId="4135"/>
    <cellStyle name="输入 2 4 2 3 2 8" xfId="4139"/>
    <cellStyle name="输入 2 4 2 3 2 9" xfId="336"/>
    <cellStyle name="输入 2 4 2 3 3" xfId="4481"/>
    <cellStyle name="输入 2 4 2 3 3 10" xfId="4145"/>
    <cellStyle name="输入 2 4 2 3 3 11" xfId="4152"/>
    <cellStyle name="输入 2 4 2 3 3 2" xfId="3802"/>
    <cellStyle name="输入 2 4 2 3 3 3" xfId="4568"/>
    <cellStyle name="输入 2 4 2 3 3 4" xfId="4616"/>
    <cellStyle name="输入 2 4 2 3 3 5" xfId="4642"/>
    <cellStyle name="输入 2 4 2 3 3 6" xfId="725"/>
    <cellStyle name="输入 2 4 2 3 3 7" xfId="3676"/>
    <cellStyle name="输入 2 4 2 3 3 8" xfId="6973"/>
    <cellStyle name="输入 2 4 2 3 3 9" xfId="949"/>
    <cellStyle name="输入 2 4 2 3 4" xfId="4806"/>
    <cellStyle name="输入 2 4 2 3 4 10" xfId="1438"/>
    <cellStyle name="输入 2 4 2 3 4 11" xfId="6879"/>
    <cellStyle name="输入 2 4 2 3 4 2" xfId="3683"/>
    <cellStyle name="输入 2 4 2 3 4 3" xfId="4202"/>
    <cellStyle name="输入 2 4 2 3 4 4" xfId="2846"/>
    <cellStyle name="输入 2 4 2 3 4 5" xfId="291"/>
    <cellStyle name="输入 2 4 2 3 4 6" xfId="2856"/>
    <cellStyle name="输入 2 4 2 3 4 7" xfId="347"/>
    <cellStyle name="输入 2 4 2 3 4 8" xfId="200"/>
    <cellStyle name="输入 2 4 2 3 4 9" xfId="4271"/>
    <cellStyle name="输入 2 4 2 3 5" xfId="4863"/>
    <cellStyle name="输入 2 4 2 3 5 10" xfId="2986"/>
    <cellStyle name="输入 2 4 2 3 5 11" xfId="4833"/>
    <cellStyle name="输入 2 4 2 3 5 2" xfId="3702"/>
    <cellStyle name="输入 2 4 2 3 5 3" xfId="3727"/>
    <cellStyle name="输入 2 4 2 3 5 4" xfId="2499"/>
    <cellStyle name="输入 2 4 2 3 5 5" xfId="2904"/>
    <cellStyle name="输入 2 4 2 3 5 6" xfId="2934"/>
    <cellStyle name="输入 2 4 2 3 5 7" xfId="740"/>
    <cellStyle name="输入 2 4 2 3 5 8" xfId="3621"/>
    <cellStyle name="输入 2 4 2 3 5 9" xfId="4780"/>
    <cellStyle name="输入 2 4 2 3 6" xfId="4888"/>
    <cellStyle name="输入 2 4 2 3 7" xfId="9880"/>
    <cellStyle name="输入 2 4 2 3 8" xfId="12489"/>
    <cellStyle name="输入 2 4 2 3 9" xfId="4565"/>
    <cellStyle name="输入 2 4 2 4" xfId="1444"/>
    <cellStyle name="输入 2 4 2 4 10" xfId="7852"/>
    <cellStyle name="输入 2 4 2 4 11" xfId="12502"/>
    <cellStyle name="输入 2 4 2 4 12" xfId="12511"/>
    <cellStyle name="输入 2 4 2 4 13" xfId="12522"/>
    <cellStyle name="输入 2 4 2 4 14" xfId="9341"/>
    <cellStyle name="输入 2 4 2 4 15" xfId="9350"/>
    <cellStyle name="输入 2 4 2 4 2" xfId="12240"/>
    <cellStyle name="输入 2 4 2 4 2 10" xfId="4872"/>
    <cellStyle name="输入 2 4 2 4 2 11" xfId="12527"/>
    <cellStyle name="输入 2 4 2 4 2 2" xfId="10722"/>
    <cellStyle name="输入 2 4 2 4 2 3" xfId="10662"/>
    <cellStyle name="输入 2 4 2 4 2 4" xfId="8851"/>
    <cellStyle name="输入 2 4 2 4 2 5" xfId="10577"/>
    <cellStyle name="输入 2 4 2 4 2 6" xfId="10216"/>
    <cellStyle name="输入 2 4 2 4 2 7" xfId="13885"/>
    <cellStyle name="输入 2 4 2 4 2 8" xfId="14377"/>
    <cellStyle name="输入 2 4 2 4 2 9" xfId="12906"/>
    <cellStyle name="输入 2 4 2 4 3" xfId="5709"/>
    <cellStyle name="输入 2 4 2 4 3 10" xfId="8393"/>
    <cellStyle name="输入 2 4 2 4 3 11" xfId="7134"/>
    <cellStyle name="输入 2 4 2 4 3 2" xfId="3550"/>
    <cellStyle name="输入 2 4 2 4 3 3" xfId="877"/>
    <cellStyle name="输入 2 4 2 4 3 4" xfId="2929"/>
    <cellStyle name="输入 2 4 2 4 3 5" xfId="3005"/>
    <cellStyle name="输入 2 4 2 4 3 6" xfId="1808"/>
    <cellStyle name="输入 2 4 2 4 3 7" xfId="1607"/>
    <cellStyle name="输入 2 4 2 4 3 8" xfId="11749"/>
    <cellStyle name="输入 2 4 2 4 3 9" xfId="12536"/>
    <cellStyle name="输入 2 4 2 4 4" xfId="7329"/>
    <cellStyle name="输入 2 4 2 4 4 10" xfId="12032"/>
    <cellStyle name="输入 2 4 2 4 4 11" xfId="4610"/>
    <cellStyle name="输入 2 4 2 4 4 2" xfId="12362"/>
    <cellStyle name="输入 2 4 2 4 4 3" xfId="9767"/>
    <cellStyle name="输入 2 4 2 4 4 4" xfId="1729"/>
    <cellStyle name="输入 2 4 2 4 4 5" xfId="9359"/>
    <cellStyle name="输入 2 4 2 4 4 6" xfId="5434"/>
    <cellStyle name="输入 2 4 2 4 4 7" xfId="5445"/>
    <cellStyle name="输入 2 4 2 4 4 8" xfId="2994"/>
    <cellStyle name="输入 2 4 2 4 4 9" xfId="325"/>
    <cellStyle name="输入 2 4 2 4 5" xfId="3414"/>
    <cellStyle name="输入 2 4 2 4 5 10" xfId="6365"/>
    <cellStyle name="输入 2 4 2 4 5 11" xfId="6368"/>
    <cellStyle name="输入 2 4 2 4 5 2" xfId="3350"/>
    <cellStyle name="输入 2 4 2 4 5 3" xfId="3872"/>
    <cellStyle name="输入 2 4 2 4 5 4" xfId="11762"/>
    <cellStyle name="输入 2 4 2 4 5 5" xfId="11767"/>
    <cellStyle name="输入 2 4 2 4 5 6" xfId="1634"/>
    <cellStyle name="输入 2 4 2 4 5 7" xfId="1063"/>
    <cellStyle name="输入 2 4 2 4 5 8" xfId="13802"/>
    <cellStyle name="输入 2 4 2 4 5 9" xfId="12543"/>
    <cellStyle name="输入 2 4 2 4 6" xfId="9606"/>
    <cellStyle name="输入 2 4 2 4 7" xfId="12553"/>
    <cellStyle name="输入 2 4 2 4 8" xfId="13917"/>
    <cellStyle name="输入 2 4 2 4 9" xfId="9133"/>
    <cellStyle name="输入 2 4 2 5" xfId="1130"/>
    <cellStyle name="输入 2 4 2 5 10" xfId="7195"/>
    <cellStyle name="输入 2 4 2 5 11" xfId="3130"/>
    <cellStyle name="输入 2 4 2 5 12" xfId="3024"/>
    <cellStyle name="输入 2 4 2 5 13" xfId="962"/>
    <cellStyle name="输入 2 4 2 5 14" xfId="322"/>
    <cellStyle name="输入 2 4 2 5 15" xfId="4992"/>
    <cellStyle name="输入 2 4 2 5 2" xfId="2114"/>
    <cellStyle name="输入 2 4 2 5 2 10" xfId="12811"/>
    <cellStyle name="输入 2 4 2 5 2 11" xfId="9239"/>
    <cellStyle name="输入 2 4 2 5 2 2" xfId="9583"/>
    <cellStyle name="输入 2 4 2 5 2 3" xfId="7085"/>
    <cellStyle name="输入 2 4 2 5 2 4" xfId="2313"/>
    <cellStyle name="输入 2 4 2 5 2 5" xfId="5627"/>
    <cellStyle name="输入 2 4 2 5 2 6" xfId="5476"/>
    <cellStyle name="输入 2 4 2 5 2 7" xfId="2714"/>
    <cellStyle name="输入 2 4 2 5 2 8" xfId="13529"/>
    <cellStyle name="输入 2 4 2 5 2 9" xfId="1279"/>
    <cellStyle name="输入 2 4 2 5 3" xfId="4694"/>
    <cellStyle name="输入 2 4 2 5 3 10" xfId="9468"/>
    <cellStyle name="输入 2 4 2 5 3 11" xfId="1953"/>
    <cellStyle name="输入 2 4 2 5 3 2" xfId="5633"/>
    <cellStyle name="输入 2 4 2 5 3 3" xfId="3788"/>
    <cellStyle name="输入 2 4 2 5 3 4" xfId="4091"/>
    <cellStyle name="输入 2 4 2 5 3 5" xfId="5640"/>
    <cellStyle name="输入 2 4 2 5 3 6" xfId="14305"/>
    <cellStyle name="输入 2 4 2 5 3 7" xfId="14232"/>
    <cellStyle name="输入 2 4 2 5 3 8" xfId="7197"/>
    <cellStyle name="输入 2 4 2 5 3 9" xfId="2885"/>
    <cellStyle name="输入 2 4 2 5 4" xfId="9878"/>
    <cellStyle name="输入 2 4 2 5 4 10" xfId="12236"/>
    <cellStyle name="输入 2 4 2 5 4 11" xfId="12247"/>
    <cellStyle name="输入 2 4 2 5 4 2" xfId="10056"/>
    <cellStyle name="输入 2 4 2 5 4 3" xfId="10059"/>
    <cellStyle name="输入 2 4 2 5 4 4" xfId="10062"/>
    <cellStyle name="输入 2 4 2 5 4 5" xfId="3326"/>
    <cellStyle name="输入 2 4 2 5 4 6" xfId="10471"/>
    <cellStyle name="输入 2 4 2 5 4 7" xfId="11232"/>
    <cellStyle name="输入 2 4 2 5 4 8" xfId="10069"/>
    <cellStyle name="输入 2 4 2 5 4 9" xfId="10074"/>
    <cellStyle name="输入 2 4 2 5 5" xfId="7486"/>
    <cellStyle name="输入 2 4 2 5 5 10" xfId="8724"/>
    <cellStyle name="输入 2 4 2 5 5 11" xfId="9043"/>
    <cellStyle name="输入 2 4 2 5 5 2" xfId="10077"/>
    <cellStyle name="输入 2 4 2 5 5 3" xfId="10082"/>
    <cellStyle name="输入 2 4 2 5 5 4" xfId="9559"/>
    <cellStyle name="输入 2 4 2 5 5 5" xfId="9563"/>
    <cellStyle name="输入 2 4 2 5 5 6" xfId="10087"/>
    <cellStyle name="输入 2 4 2 5 5 7" xfId="10094"/>
    <cellStyle name="输入 2 4 2 5 5 8" xfId="10100"/>
    <cellStyle name="输入 2 4 2 5 5 9" xfId="10103"/>
    <cellStyle name="输入 2 4 2 5 6" xfId="5338"/>
    <cellStyle name="输入 2 4 2 5 7" xfId="12562"/>
    <cellStyle name="输入 2 4 2 5 8" xfId="13097"/>
    <cellStyle name="输入 2 4 2 5 9" xfId="9752"/>
    <cellStyle name="输入 2 4 2 6" xfId="936"/>
    <cellStyle name="输入 2 4 2 6 10" xfId="12561"/>
    <cellStyle name="输入 2 4 2 6 11" xfId="12568"/>
    <cellStyle name="输入 2 4 2 6 12" xfId="10564"/>
    <cellStyle name="输入 2 4 2 6 13" xfId="7906"/>
    <cellStyle name="输入 2 4 2 6 14" xfId="11245"/>
    <cellStyle name="输入 2 4 2 6 15" xfId="10145"/>
    <cellStyle name="输入 2 4 2 6 2" xfId="3763"/>
    <cellStyle name="输入 2 4 2 6 2 10" xfId="11149"/>
    <cellStyle name="输入 2 4 2 6 2 11" xfId="11990"/>
    <cellStyle name="输入 2 4 2 6 2 2" xfId="5583"/>
    <cellStyle name="输入 2 4 2 6 2 3" xfId="6774"/>
    <cellStyle name="输入 2 4 2 6 2 4" xfId="2435"/>
    <cellStyle name="输入 2 4 2 6 2 5" xfId="5098"/>
    <cellStyle name="输入 2 4 2 6 2 6" xfId="5105"/>
    <cellStyle name="输入 2 4 2 6 2 7" xfId="13716"/>
    <cellStyle name="输入 2 4 2 6 2 8" xfId="5594"/>
    <cellStyle name="输入 2 4 2 6 2 9" xfId="1535"/>
    <cellStyle name="输入 2 4 2 6 3" xfId="3767"/>
    <cellStyle name="输入 2 4 2 6 3 10" xfId="9778"/>
    <cellStyle name="输入 2 4 2 6 3 11" xfId="10149"/>
    <cellStyle name="输入 2 4 2 6 3 2" xfId="8185"/>
    <cellStyle name="输入 2 4 2 6 3 3" xfId="8198"/>
    <cellStyle name="输入 2 4 2 6 3 4" xfId="2834"/>
    <cellStyle name="输入 2 4 2 6 3 5" xfId="9120"/>
    <cellStyle name="输入 2 4 2 6 3 6" xfId="11659"/>
    <cellStyle name="输入 2 4 2 6 3 7" xfId="2344"/>
    <cellStyle name="输入 2 4 2 6 3 8" xfId="6987"/>
    <cellStyle name="输入 2 4 2 6 3 9" xfId="23"/>
    <cellStyle name="输入 2 4 2 6 4" xfId="7623"/>
    <cellStyle name="输入 2 4 2 6 4 10" xfId="9266"/>
    <cellStyle name="输入 2 4 2 6 4 11" xfId="9267"/>
    <cellStyle name="输入 2 4 2 6 4 2" xfId="12391"/>
    <cellStyle name="输入 2 4 2 6 4 3" xfId="12060"/>
    <cellStyle name="输入 2 4 2 6 4 4" xfId="10428"/>
    <cellStyle name="输入 2 4 2 6 4 5" xfId="8546"/>
    <cellStyle name="输入 2 4 2 6 4 6" xfId="8496"/>
    <cellStyle name="输入 2 4 2 6 4 7" xfId="8514"/>
    <cellStyle name="输入 2 4 2 6 4 8" xfId="1212"/>
    <cellStyle name="输入 2 4 2 6 4 9" xfId="10166"/>
    <cellStyle name="输入 2 4 2 6 5" xfId="7111"/>
    <cellStyle name="输入 2 4 2 6 5 10" xfId="1654"/>
    <cellStyle name="输入 2 4 2 6 5 11" xfId="8858"/>
    <cellStyle name="输入 2 4 2 6 5 2" xfId="13139"/>
    <cellStyle name="输入 2 4 2 6 5 3" xfId="12952"/>
    <cellStyle name="输入 2 4 2 6 5 4" xfId="13049"/>
    <cellStyle name="输入 2 4 2 6 5 5" xfId="2729"/>
    <cellStyle name="输入 2 4 2 6 5 6" xfId="12569"/>
    <cellStyle name="输入 2 4 2 6 5 7" xfId="12091"/>
    <cellStyle name="输入 2 4 2 6 5 8" xfId="11351"/>
    <cellStyle name="输入 2 4 2 6 5 9" xfId="12107"/>
    <cellStyle name="输入 2 4 2 6 6" xfId="7402"/>
    <cellStyle name="输入 2 4 2 6 7" xfId="10170"/>
    <cellStyle name="输入 2 4 2 6 8" xfId="10174"/>
    <cellStyle name="输入 2 4 2 6 9" xfId="10178"/>
    <cellStyle name="输入 2 4 2 7" xfId="11421"/>
    <cellStyle name="输入 2 4 2 7 10" xfId="8398"/>
    <cellStyle name="输入 2 4 2 7 11" xfId="8415"/>
    <cellStyle name="输入 2 4 2 7 12" xfId="8808"/>
    <cellStyle name="输入 2 4 2 7 13" xfId="11415"/>
    <cellStyle name="输入 2 4 2 7 14" xfId="8247"/>
    <cellStyle name="输入 2 4 2 7 15" xfId="10189"/>
    <cellStyle name="输入 2 4 2 7 2" xfId="12148"/>
    <cellStyle name="输入 2 4 2 7 2 10" xfId="11475"/>
    <cellStyle name="输入 2 4 2 7 2 11" xfId="4213"/>
    <cellStyle name="输入 2 4 2 7 2 2" xfId="12582"/>
    <cellStyle name="输入 2 4 2 7 2 3" xfId="12584"/>
    <cellStyle name="输入 2 4 2 7 2 4" xfId="13308"/>
    <cellStyle name="输入 2 4 2 7 2 5" xfId="5757"/>
    <cellStyle name="输入 2 4 2 7 2 6" xfId="1379"/>
    <cellStyle name="输入 2 4 2 7 2 7" xfId="1011"/>
    <cellStyle name="输入 2 4 2 7 2 8" xfId="10628"/>
    <cellStyle name="输入 2 4 2 7 2 9" xfId="9964"/>
    <cellStyle name="输入 2 4 2 7 3" xfId="12083"/>
    <cellStyle name="输入 2 4 2 7 3 10" xfId="6483"/>
    <cellStyle name="输入 2 4 2 7 3 11" xfId="12075"/>
    <cellStyle name="输入 2 4 2 7 3 2" xfId="698"/>
    <cellStyle name="输入 2 4 2 7 3 3" xfId="14591"/>
    <cellStyle name="输入 2 4 2 7 3 4" xfId="6553"/>
    <cellStyle name="输入 2 4 2 7 3 5" xfId="6562"/>
    <cellStyle name="输入 2 4 2 7 3 6" xfId="5791"/>
    <cellStyle name="输入 2 4 2 7 3 7" xfId="5799"/>
    <cellStyle name="输入 2 4 2 7 3 8" xfId="4111"/>
    <cellStyle name="输入 2 4 2 7 3 9" xfId="62"/>
    <cellStyle name="输入 2 4 2 7 4" xfId="13101"/>
    <cellStyle name="输入 2 4 2 7 4 10" xfId="9716"/>
    <cellStyle name="输入 2 4 2 7 4 11" xfId="9723"/>
    <cellStyle name="输入 2 4 2 7 4 2" xfId="12587"/>
    <cellStyle name="输入 2 4 2 7 4 3" xfId="12812"/>
    <cellStyle name="输入 2 4 2 7 4 4" xfId="12814"/>
    <cellStyle name="输入 2 4 2 7 4 5" xfId="5960"/>
    <cellStyle name="输入 2 4 2 7 4 6" xfId="13540"/>
    <cellStyle name="输入 2 4 2 7 4 7" xfId="11721"/>
    <cellStyle name="输入 2 4 2 7 4 8" xfId="624"/>
    <cellStyle name="输入 2 4 2 7 4 9" xfId="11174"/>
    <cellStyle name="输入 2 4 2 7 5" xfId="14229"/>
    <cellStyle name="输入 2 4 2 7 5 10" xfId="8529"/>
    <cellStyle name="输入 2 4 2 7 5 11" xfId="8533"/>
    <cellStyle name="输入 2 4 2 7 5 2" xfId="11770"/>
    <cellStyle name="输入 2 4 2 7 5 3" xfId="11775"/>
    <cellStyle name="输入 2 4 2 7 5 4" xfId="8000"/>
    <cellStyle name="输入 2 4 2 7 5 5" xfId="12593"/>
    <cellStyle name="输入 2 4 2 7 5 6" xfId="13550"/>
    <cellStyle name="输入 2 4 2 7 5 7" xfId="12601"/>
    <cellStyle name="输入 2 4 2 7 5 8" xfId="11280"/>
    <cellStyle name="输入 2 4 2 7 5 9" xfId="11936"/>
    <cellStyle name="输入 2 4 2 7 6" xfId="3085"/>
    <cellStyle name="输入 2 4 2 7 7" xfId="4298"/>
    <cellStyle name="输入 2 4 2 7 8" xfId="3539"/>
    <cellStyle name="输入 2 4 2 7 9" xfId="1475"/>
    <cellStyle name="输入 2 4 2 8" xfId="11424"/>
    <cellStyle name="输入 2 4 2 8 10" xfId="4005"/>
    <cellStyle name="输入 2 4 2 8 11" xfId="6609"/>
    <cellStyle name="输入 2 4 2 8 2" xfId="12605"/>
    <cellStyle name="输入 2 4 2 8 3" xfId="2983"/>
    <cellStyle name="输入 2 4 2 8 4" xfId="3389"/>
    <cellStyle name="输入 2 4 2 8 5" xfId="2451"/>
    <cellStyle name="输入 2 4 2 8 6" xfId="6064"/>
    <cellStyle name="输入 2 4 2 8 7" xfId="6067"/>
    <cellStyle name="输入 2 4 2 8 8" xfId="13976"/>
    <cellStyle name="输入 2 4 2 8 9" xfId="2880"/>
    <cellStyle name="输入 2 4 2 9" xfId="11433"/>
    <cellStyle name="输入 2 4 2 9 10" xfId="7883"/>
    <cellStyle name="输入 2 4 2 9 11" xfId="12828"/>
    <cellStyle name="输入 2 4 2 9 2" xfId="12618"/>
    <cellStyle name="输入 2 4 2 9 3" xfId="11466"/>
    <cellStyle name="输入 2 4 2 9 4" xfId="1773"/>
    <cellStyle name="输入 2 4 2 9 5" xfId="2246"/>
    <cellStyle name="输入 2 4 2 9 6" xfId="3456"/>
    <cellStyle name="输入 2 4 2 9 7" xfId="4280"/>
    <cellStyle name="输入 2 4 2 9 8" xfId="1360"/>
    <cellStyle name="输入 2 4 2 9 9" xfId="1081"/>
    <cellStyle name="输入 2 4 20" xfId="12081"/>
    <cellStyle name="输入 2 4 21" xfId="3916"/>
    <cellStyle name="输入 2 4 22" xfId="6265"/>
    <cellStyle name="输入 2 4 3" xfId="11311"/>
    <cellStyle name="输入 2 4 3 10" xfId="12649"/>
    <cellStyle name="输入 2 4 3 11" xfId="13447"/>
    <cellStyle name="输入 2 4 3 12" xfId="12650"/>
    <cellStyle name="输入 2 4 3 13" xfId="12652"/>
    <cellStyle name="输入 2 4 3 14" xfId="12654"/>
    <cellStyle name="输入 2 4 3 15" xfId="11036"/>
    <cellStyle name="输入 2 4 3 2" xfId="10806"/>
    <cellStyle name="输入 2 4 3 2 10" xfId="9104"/>
    <cellStyle name="输入 2 4 3 2 11" xfId="9292"/>
    <cellStyle name="输入 2 4 3 2 2" xfId="9747"/>
    <cellStyle name="输入 2 4 3 2 3" xfId="12769"/>
    <cellStyle name="输入 2 4 3 2 4" xfId="14490"/>
    <cellStyle name="输入 2 4 3 2 5" xfId="6115"/>
    <cellStyle name="输入 2 4 3 2 6" xfId="6108"/>
    <cellStyle name="输入 2 4 3 2 7" xfId="12542"/>
    <cellStyle name="输入 2 4 3 2 8" xfId="10383"/>
    <cellStyle name="输入 2 4 3 2 9" xfId="10388"/>
    <cellStyle name="输入 2 4 3 3" xfId="6452"/>
    <cellStyle name="输入 2 4 3 3 10" xfId="10965"/>
    <cellStyle name="输入 2 4 3 3 11" xfId="2651"/>
    <cellStyle name="输入 2 4 3 3 2" xfId="1392"/>
    <cellStyle name="输入 2 4 3 3 3" xfId="1230"/>
    <cellStyle name="输入 2 4 3 3 4" xfId="85"/>
    <cellStyle name="输入 2 4 3 3 5" xfId="3857"/>
    <cellStyle name="输入 2 4 3 3 6" xfId="3324"/>
    <cellStyle name="输入 2 4 3 3 7" xfId="12558"/>
    <cellStyle name="输入 2 4 3 3 8" xfId="14572"/>
    <cellStyle name="输入 2 4 3 3 9" xfId="12659"/>
    <cellStyle name="输入 2 4 3 4" xfId="6139"/>
    <cellStyle name="输入 2 4 3 4 10" xfId="6375"/>
    <cellStyle name="输入 2 4 3 4 11" xfId="13007"/>
    <cellStyle name="输入 2 4 3 4 2" xfId="3937"/>
    <cellStyle name="输入 2 4 3 4 3" xfId="3941"/>
    <cellStyle name="输入 2 4 3 4 4" xfId="5059"/>
    <cellStyle name="输入 2 4 3 4 5" xfId="3784"/>
    <cellStyle name="输入 2 4 3 4 6" xfId="2163"/>
    <cellStyle name="输入 2 4 3 4 7" xfId="12919"/>
    <cellStyle name="输入 2 4 3 4 8" xfId="12916"/>
    <cellStyle name="输入 2 4 3 4 9" xfId="12665"/>
    <cellStyle name="输入 2 4 3 5" xfId="3400"/>
    <cellStyle name="输入 2 4 3 5 10" xfId="2124"/>
    <cellStyle name="输入 2 4 3 5 11" xfId="3374"/>
    <cellStyle name="输入 2 4 3 5 2" xfId="2734"/>
    <cellStyle name="输入 2 4 3 5 3" xfId="5062"/>
    <cellStyle name="输入 2 4 3 5 4" xfId="5070"/>
    <cellStyle name="输入 2 4 3 5 5" xfId="3093"/>
    <cellStyle name="输入 2 4 3 5 6" xfId="3348"/>
    <cellStyle name="输入 2 4 3 5 7" xfId="13632"/>
    <cellStyle name="输入 2 4 3 5 8" xfId="12963"/>
    <cellStyle name="输入 2 4 3 5 9" xfId="10226"/>
    <cellStyle name="输入 2 4 3 6" xfId="10808"/>
    <cellStyle name="输入 2 4 3 7" xfId="10812"/>
    <cellStyle name="输入 2 4 3 8" xfId="10816"/>
    <cellStyle name="输入 2 4 3 9" xfId="14175"/>
    <cellStyle name="输入 2 4 4" xfId="5325"/>
    <cellStyle name="输入 2 4 4 10" xfId="1240"/>
    <cellStyle name="输入 2 4 4 11" xfId="315"/>
    <cellStyle name="输入 2 4 4 12" xfId="1317"/>
    <cellStyle name="输入 2 4 4 13" xfId="2528"/>
    <cellStyle name="输入 2 4 4 14" xfId="1620"/>
    <cellStyle name="输入 2 4 4 15" xfId="8621"/>
    <cellStyle name="输入 2 4 4 2" xfId="11723"/>
    <cellStyle name="输入 2 4 4 2 10" xfId="12674"/>
    <cellStyle name="输入 2 4 4 2 11" xfId="12686"/>
    <cellStyle name="输入 2 4 4 2 2" xfId="6269"/>
    <cellStyle name="输入 2 4 4 2 3" xfId="7603"/>
    <cellStyle name="输入 2 4 4 2 4" xfId="4774"/>
    <cellStyle name="输入 2 4 4 2 5" xfId="7609"/>
    <cellStyle name="输入 2 4 4 2 6" xfId="7618"/>
    <cellStyle name="输入 2 4 4 2 7" xfId="9974"/>
    <cellStyle name="输入 2 4 4 2 8" xfId="12955"/>
    <cellStyle name="输入 2 4 4 2 9" xfId="2056"/>
    <cellStyle name="输入 2 4 4 3" xfId="11719"/>
    <cellStyle name="输入 2 4 4 3 10" xfId="127"/>
    <cellStyle name="输入 2 4 4 3 11" xfId="131"/>
    <cellStyle name="输入 2 4 4 3 2" xfId="5187"/>
    <cellStyle name="输入 2 4 4 3 3" xfId="7636"/>
    <cellStyle name="输入 2 4 4 3 4" xfId="7645"/>
    <cellStyle name="输入 2 4 4 3 5" xfId="30"/>
    <cellStyle name="输入 2 4 4 3 6" xfId="158"/>
    <cellStyle name="输入 2 4 4 3 7" xfId="8105"/>
    <cellStyle name="输入 2 4 4 3 8" xfId="12689"/>
    <cellStyle name="输入 2 4 4 3 9" xfId="1643"/>
    <cellStyle name="输入 2 4 4 4" xfId="10822"/>
    <cellStyle name="输入 2 4 4 4 10" xfId="11468"/>
    <cellStyle name="输入 2 4 4 4 11" xfId="7850"/>
    <cellStyle name="输入 2 4 4 4 2" xfId="4795"/>
    <cellStyle name="输入 2 4 4 4 3" xfId="5660"/>
    <cellStyle name="输入 2 4 4 4 4" xfId="6074"/>
    <cellStyle name="输入 2 4 4 4 5" xfId="1456"/>
    <cellStyle name="输入 2 4 4 4 6" xfId="1369"/>
    <cellStyle name="输入 2 4 4 4 7" xfId="4228"/>
    <cellStyle name="输入 2 4 4 4 8" xfId="14145"/>
    <cellStyle name="输入 2 4 4 4 9" xfId="10366"/>
    <cellStyle name="输入 2 4 4 5" xfId="10826"/>
    <cellStyle name="输入 2 4 4 5 10" xfId="3952"/>
    <cellStyle name="输入 2 4 4 5 11" xfId="1017"/>
    <cellStyle name="输入 2 4 4 5 2" xfId="4469"/>
    <cellStyle name="输入 2 4 4 5 3" xfId="4476"/>
    <cellStyle name="输入 2 4 4 5 4" xfId="5723"/>
    <cellStyle name="输入 2 4 4 5 5" xfId="3590"/>
    <cellStyle name="输入 2 4 4 5 6" xfId="2985"/>
    <cellStyle name="输入 2 4 4 5 7" xfId="10559"/>
    <cellStyle name="输入 2 4 4 5 8" xfId="11320"/>
    <cellStyle name="输入 2 4 4 5 9" xfId="1905"/>
    <cellStyle name="输入 2 4 4 6" xfId="1847"/>
    <cellStyle name="输入 2 4 4 7" xfId="4557"/>
    <cellStyle name="输入 2 4 4 8" xfId="3995"/>
    <cellStyle name="输入 2 4 4 9" xfId="3612"/>
    <cellStyle name="输入 2 4 5" xfId="10354"/>
    <cellStyle name="输入 2 4 5 10" xfId="12693"/>
    <cellStyle name="输入 2 4 5 11" xfId="12702"/>
    <cellStyle name="输入 2 4 5 12" xfId="12704"/>
    <cellStyle name="输入 2 4 5 13" xfId="12710"/>
    <cellStyle name="输入 2 4 5 14" xfId="12984"/>
    <cellStyle name="输入 2 4 5 15" xfId="13068"/>
    <cellStyle name="输入 2 4 5 2" xfId="4621"/>
    <cellStyle name="输入 2 4 5 2 10" xfId="12875"/>
    <cellStyle name="输入 2 4 5 2 11" xfId="5511"/>
    <cellStyle name="输入 2 4 5 2 2" xfId="12433"/>
    <cellStyle name="输入 2 4 5 2 3" xfId="3485"/>
    <cellStyle name="输入 2 4 5 2 4" xfId="391"/>
    <cellStyle name="输入 2 4 5 2 5" xfId="5493"/>
    <cellStyle name="输入 2 4 5 2 6" xfId="14182"/>
    <cellStyle name="输入 2 4 5 2 7" xfId="14357"/>
    <cellStyle name="输入 2 4 5 2 8" xfId="13869"/>
    <cellStyle name="输入 2 4 5 2 9" xfId="6290"/>
    <cellStyle name="输入 2 4 5 3" xfId="3517"/>
    <cellStyle name="输入 2 4 5 3 10" xfId="12712"/>
    <cellStyle name="输入 2 4 5 3 11" xfId="12715"/>
    <cellStyle name="输入 2 4 5 3 2" xfId="12726"/>
    <cellStyle name="输入 2 4 5 3 3" xfId="3214"/>
    <cellStyle name="输入 2 4 5 3 4" xfId="6318"/>
    <cellStyle name="输入 2 4 5 3 5" xfId="4322"/>
    <cellStyle name="输入 2 4 5 3 6" xfId="1872"/>
    <cellStyle name="输入 2 4 5 3 7" xfId="1259"/>
    <cellStyle name="输入 2 4 5 3 8" xfId="3261"/>
    <cellStyle name="输入 2 4 5 3 9" xfId="6494"/>
    <cellStyle name="输入 2 4 5 4" xfId="4625"/>
    <cellStyle name="输入 2 4 5 4 10" xfId="12716"/>
    <cellStyle name="输入 2 4 5 4 11" xfId="12717"/>
    <cellStyle name="输入 2 4 5 4 2" xfId="506"/>
    <cellStyle name="输入 2 4 5 4 3" xfId="1753"/>
    <cellStyle name="输入 2 4 5 4 4" xfId="4343"/>
    <cellStyle name="输入 2 4 5 4 5" xfId="2957"/>
    <cellStyle name="输入 2 4 5 4 6" xfId="1440"/>
    <cellStyle name="输入 2 4 5 4 7" xfId="3985"/>
    <cellStyle name="输入 2 4 5 4 8" xfId="3269"/>
    <cellStyle name="输入 2 4 5 4 9" xfId="6322"/>
    <cellStyle name="输入 2 4 5 5" xfId="1330"/>
    <cellStyle name="输入 2 4 5 5 10" xfId="10913"/>
    <cellStyle name="输入 2 4 5 5 11" xfId="10918"/>
    <cellStyle name="输入 2 4 5 5 2" xfId="12718"/>
    <cellStyle name="输入 2 4 5 5 3" xfId="12386"/>
    <cellStyle name="输入 2 4 5 5 4" xfId="10544"/>
    <cellStyle name="输入 2 4 5 5 5" xfId="12216"/>
    <cellStyle name="输入 2 4 5 5 6" xfId="6581"/>
    <cellStyle name="输入 2 4 5 5 7" xfId="7857"/>
    <cellStyle name="输入 2 4 5 5 8" xfId="7861"/>
    <cellStyle name="输入 2 4 5 5 9" xfId="773"/>
    <cellStyle name="输入 2 4 5 6" xfId="4627"/>
    <cellStyle name="输入 2 4 5 7" xfId="5827"/>
    <cellStyle name="输入 2 4 5 8" xfId="5852"/>
    <cellStyle name="输入 2 4 5 9" xfId="5863"/>
    <cellStyle name="输入 2 4 6" xfId="11832"/>
    <cellStyle name="输入 2 4 6 10" xfId="7092"/>
    <cellStyle name="输入 2 4 6 11" xfId="3719"/>
    <cellStyle name="输入 2 4 6 12" xfId="8410"/>
    <cellStyle name="输入 2 4 6 13" xfId="8356"/>
    <cellStyle name="输入 2 4 6 14" xfId="12598"/>
    <cellStyle name="输入 2 4 6 15" xfId="12729"/>
    <cellStyle name="输入 2 4 6 2" xfId="7241"/>
    <cellStyle name="输入 2 4 6 2 10" xfId="7824"/>
    <cellStyle name="输入 2 4 6 2 11" xfId="6280"/>
    <cellStyle name="输入 2 4 6 2 2" xfId="4055"/>
    <cellStyle name="输入 2 4 6 2 3" xfId="9789"/>
    <cellStyle name="输入 2 4 6 2 4" xfId="12315"/>
    <cellStyle name="输入 2 4 6 2 5" xfId="12324"/>
    <cellStyle name="输入 2 4 6 2 6" xfId="2773"/>
    <cellStyle name="输入 2 4 6 2 7" xfId="10723"/>
    <cellStyle name="输入 2 4 6 2 8" xfId="11365"/>
    <cellStyle name="输入 2 4 6 2 9" xfId="8074"/>
    <cellStyle name="输入 2 4 6 3" xfId="5545"/>
    <cellStyle name="输入 2 4 6 3 10" xfId="12994"/>
    <cellStyle name="输入 2 4 6 3 11" xfId="12995"/>
    <cellStyle name="输入 2 4 6 3 2" xfId="5259"/>
    <cellStyle name="输入 2 4 6 3 3" xfId="6818"/>
    <cellStyle name="输入 2 4 6 3 4" xfId="1554"/>
    <cellStyle name="输入 2 4 6 3 5" xfId="4747"/>
    <cellStyle name="输入 2 4 6 3 6" xfId="9591"/>
    <cellStyle name="输入 2 4 6 3 7" xfId="11978"/>
    <cellStyle name="输入 2 4 6 3 8" xfId="10261"/>
    <cellStyle name="输入 2 4 6 3 9" xfId="11070"/>
    <cellStyle name="输入 2 4 6 4" xfId="7266"/>
    <cellStyle name="输入 2 4 6 4 10" xfId="9256"/>
    <cellStyle name="输入 2 4 6 4 11" xfId="2406"/>
    <cellStyle name="输入 2 4 6 4 2" xfId="13305"/>
    <cellStyle name="输入 2 4 6 4 3" xfId="14108"/>
    <cellStyle name="输入 2 4 6 4 4" xfId="12732"/>
    <cellStyle name="输入 2 4 6 4 5" xfId="12736"/>
    <cellStyle name="输入 2 4 6 4 6" xfId="10850"/>
    <cellStyle name="输入 2 4 6 4 7" xfId="1692"/>
    <cellStyle name="输入 2 4 6 4 8" xfId="3797"/>
    <cellStyle name="输入 2 4 6 4 9" xfId="6624"/>
    <cellStyle name="输入 2 4 6 5" xfId="4962"/>
    <cellStyle name="输入 2 4 6 5 10" xfId="9388"/>
    <cellStyle name="输入 2 4 6 5 11" xfId="9398"/>
    <cellStyle name="输入 2 4 6 5 2" xfId="12740"/>
    <cellStyle name="输入 2 4 6 5 3" xfId="12742"/>
    <cellStyle name="输入 2 4 6 5 4" xfId="12743"/>
    <cellStyle name="输入 2 4 6 5 5" xfId="11962"/>
    <cellStyle name="输入 2 4 6 5 6" xfId="9630"/>
    <cellStyle name="输入 2 4 6 5 7" xfId="12019"/>
    <cellStyle name="输入 2 4 6 5 8" xfId="12030"/>
    <cellStyle name="输入 2 4 6 5 9" xfId="6640"/>
    <cellStyle name="输入 2 4 6 6" xfId="4001"/>
    <cellStyle name="输入 2 4 6 7" xfId="6604"/>
    <cellStyle name="输入 2 4 6 8" xfId="10852"/>
    <cellStyle name="输入 2 4 6 9" xfId="12760"/>
    <cellStyle name="输入 2 4 7" xfId="11688"/>
    <cellStyle name="输入 2 4 7 10" xfId="11476"/>
    <cellStyle name="输入 2 4 7 11" xfId="11478"/>
    <cellStyle name="输入 2 4 7 12" xfId="11485"/>
    <cellStyle name="输入 2 4 7 13" xfId="11507"/>
    <cellStyle name="输入 2 4 7 14" xfId="13169"/>
    <cellStyle name="输入 2 4 7 15" xfId="13172"/>
    <cellStyle name="输入 2 4 7 2" xfId="4969"/>
    <cellStyle name="输入 2 4 7 2 10" xfId="9012"/>
    <cellStyle name="输入 2 4 7 2 11" xfId="12120"/>
    <cellStyle name="输入 2 4 7 2 2" xfId="14284"/>
    <cellStyle name="输入 2 4 7 2 3" xfId="13980"/>
    <cellStyle name="输入 2 4 7 2 4" xfId="14730"/>
    <cellStyle name="输入 2 4 7 2 5" xfId="14583"/>
    <cellStyle name="输入 2 4 7 2 6" xfId="13236"/>
    <cellStyle name="输入 2 4 7 2 7" xfId="14334"/>
    <cellStyle name="输入 2 4 7 2 8" xfId="8802"/>
    <cellStyle name="输入 2 4 7 2 9" xfId="8820"/>
    <cellStyle name="输入 2 4 7 3" xfId="4975"/>
    <cellStyle name="输入 2 4 7 3 10" xfId="12762"/>
    <cellStyle name="输入 2 4 7 3 11" xfId="12763"/>
    <cellStyle name="输入 2 4 7 3 2" xfId="12764"/>
    <cellStyle name="输入 2 4 7 3 3" xfId="12767"/>
    <cellStyle name="输入 2 4 7 3 4" xfId="14647"/>
    <cellStyle name="输入 2 4 7 3 5" xfId="12992"/>
    <cellStyle name="输入 2 4 7 3 6" xfId="12431"/>
    <cellStyle name="输入 2 4 7 3 7" xfId="5861"/>
    <cellStyle name="输入 2 4 7 3 8" xfId="6028"/>
    <cellStyle name="输入 2 4 7 3 9" xfId="5350"/>
    <cellStyle name="输入 2 4 7 4" xfId="4986"/>
    <cellStyle name="输入 2 4 7 4 10" xfId="6504"/>
    <cellStyle name="输入 2 4 7 4 11" xfId="9639"/>
    <cellStyle name="输入 2 4 7 4 2" xfId="14398"/>
    <cellStyle name="输入 2 4 7 4 3" xfId="12713"/>
    <cellStyle name="输入 2 4 7 4 4" xfId="12714"/>
    <cellStyle name="输入 2 4 7 4 5" xfId="14610"/>
    <cellStyle name="输入 2 4 7 4 6" xfId="12768"/>
    <cellStyle name="输入 2 4 7 4 7" xfId="422"/>
    <cellStyle name="输入 2 4 7 4 8" xfId="327"/>
    <cellStyle name="输入 2 4 7 4 9" xfId="5119"/>
    <cellStyle name="输入 2 4 7 5" xfId="1928"/>
    <cellStyle name="输入 2 4 7 5 10" xfId="7347"/>
    <cellStyle name="输入 2 4 7 5 11" xfId="676"/>
    <cellStyle name="输入 2 4 7 5 2" xfId="13912"/>
    <cellStyle name="输入 2 4 7 5 3" xfId="11446"/>
    <cellStyle name="输入 2 4 7 5 4" xfId="12291"/>
    <cellStyle name="输入 2 4 7 5 5" xfId="12775"/>
    <cellStyle name="输入 2 4 7 5 6" xfId="13747"/>
    <cellStyle name="输入 2 4 7 5 7" xfId="12049"/>
    <cellStyle name="输入 2 4 7 5 8" xfId="12052"/>
    <cellStyle name="输入 2 4 7 5 9" xfId="5876"/>
    <cellStyle name="输入 2 4 7 6" xfId="6703"/>
    <cellStyle name="输入 2 4 7 7" xfId="1268"/>
    <cellStyle name="输入 2 4 7 8" xfId="13179"/>
    <cellStyle name="输入 2 4 7 9" xfId="12047"/>
    <cellStyle name="输入 2 4 8" xfId="9234"/>
    <cellStyle name="输入 2 4 8 10" xfId="11538"/>
    <cellStyle name="输入 2 4 8 11" xfId="11544"/>
    <cellStyle name="输入 2 4 8 12" xfId="10539"/>
    <cellStyle name="输入 2 4 8 13" xfId="10551"/>
    <cellStyle name="输入 2 4 8 14" xfId="9569"/>
    <cellStyle name="输入 2 4 8 15" xfId="11085"/>
    <cellStyle name="输入 2 4 8 2" xfId="824"/>
    <cellStyle name="输入 2 4 8 2 10" xfId="12776"/>
    <cellStyle name="输入 2 4 8 2 11" xfId="12780"/>
    <cellStyle name="输入 2 4 8 2 2" xfId="12784"/>
    <cellStyle name="输入 2 4 8 2 3" xfId="12790"/>
    <cellStyle name="输入 2 4 8 2 4" xfId="12595"/>
    <cellStyle name="输入 2 4 8 2 5" xfId="5636"/>
    <cellStyle name="输入 2 4 8 2 6" xfId="451"/>
    <cellStyle name="输入 2 4 8 2 7" xfId="14335"/>
    <cellStyle name="输入 2 4 8 2 8" xfId="13270"/>
    <cellStyle name="输入 2 4 8 2 9" xfId="13873"/>
    <cellStyle name="输入 2 4 8 3" xfId="1838"/>
    <cellStyle name="输入 2 4 8 3 10" xfId="2609"/>
    <cellStyle name="输入 2 4 8 3 11" xfId="3071"/>
    <cellStyle name="输入 2 4 8 3 2" xfId="14044"/>
    <cellStyle name="输入 2 4 8 3 3" xfId="12791"/>
    <cellStyle name="输入 2 4 8 3 4" xfId="11866"/>
    <cellStyle name="输入 2 4 8 3 5" xfId="12756"/>
    <cellStyle name="输入 2 4 8 3 6" xfId="5279"/>
    <cellStyle name="输入 2 4 8 3 7" xfId="9942"/>
    <cellStyle name="输入 2 4 8 3 8" xfId="9946"/>
    <cellStyle name="输入 2 4 8 3 9" xfId="6402"/>
    <cellStyle name="输入 2 4 8 4" xfId="1937"/>
    <cellStyle name="输入 2 4 8 4 10" xfId="6216"/>
    <cellStyle name="输入 2 4 8 4 11" xfId="3931"/>
    <cellStyle name="输入 2 4 8 4 2" xfId="786"/>
    <cellStyle name="输入 2 4 8 4 3" xfId="4306"/>
    <cellStyle name="输入 2 4 8 4 4" xfId="14599"/>
    <cellStyle name="输入 2 4 8 4 5" xfId="14385"/>
    <cellStyle name="输入 2 4 8 4 6" xfId="9543"/>
    <cellStyle name="输入 2 4 8 4 7" xfId="9547"/>
    <cellStyle name="输入 2 4 8 4 8" xfId="11023"/>
    <cellStyle name="输入 2 4 8 4 9" xfId="1187"/>
    <cellStyle name="输入 2 4 8 5" xfId="474"/>
    <cellStyle name="输入 2 4 8 5 10" xfId="3186"/>
    <cellStyle name="输入 2 4 8 5 11" xfId="3609"/>
    <cellStyle name="输入 2 4 8 5 2" xfId="12805"/>
    <cellStyle name="输入 2 4 8 5 3" xfId="11715"/>
    <cellStyle name="输入 2 4 8 5 4" xfId="9437"/>
    <cellStyle name="输入 2 4 8 5 5" xfId="13121"/>
    <cellStyle name="输入 2 4 8 5 6" xfId="12807"/>
    <cellStyle name="输入 2 4 8 5 7" xfId="1322"/>
    <cellStyle name="输入 2 4 8 5 8" xfId="4520"/>
    <cellStyle name="输入 2 4 8 5 9" xfId="2273"/>
    <cellStyle name="输入 2 4 8 6" xfId="439"/>
    <cellStyle name="输入 2 4 8 7" xfId="3961"/>
    <cellStyle name="输入 2 4 8 8" xfId="14198"/>
    <cellStyle name="输入 2 4 8 9" xfId="14639"/>
    <cellStyle name="输入 2 4 9" xfId="3709"/>
    <cellStyle name="输入 2 4 9 10" xfId="16"/>
    <cellStyle name="输入 2 4 9 11" xfId="425"/>
    <cellStyle name="输入 2 4 9 2" xfId="10197"/>
    <cellStyle name="输入 2 4 9 3" xfId="12813"/>
    <cellStyle name="输入 2 4 9 4" xfId="12815"/>
    <cellStyle name="输入 2 4 9 5" xfId="12816"/>
    <cellStyle name="输入 2 4 9 6" xfId="5424"/>
    <cellStyle name="输入 2 4 9 7" xfId="4393"/>
    <cellStyle name="输入 2 4 9 8" xfId="633"/>
    <cellStyle name="输入 2 4 9 9" xfId="1886"/>
    <cellStyle name="输入 2 5" xfId="9446"/>
    <cellStyle name="输入 2 5 10" xfId="12817"/>
    <cellStyle name="输入 2 5 11" xfId="12818"/>
    <cellStyle name="输入 2 5 2" xfId="10123"/>
    <cellStyle name="输入 2 5 3" xfId="10622"/>
    <cellStyle name="输入 2 5 4" xfId="11363"/>
    <cellStyle name="输入 2 5 5" xfId="9380"/>
    <cellStyle name="输入 2 5 6" xfId="7581"/>
    <cellStyle name="输入 2 5 7" xfId="7588"/>
    <cellStyle name="输入 2 5 8" xfId="7596"/>
    <cellStyle name="输入 2 5 9" xfId="6666"/>
    <cellStyle name="输入 2 6" xfId="10393"/>
    <cellStyle name="输入 2 6 10" xfId="3549"/>
    <cellStyle name="输入 2 6 11" xfId="11713"/>
    <cellStyle name="输入 2 6 2" xfId="9224"/>
    <cellStyle name="输入 2 6 3" xfId="9226"/>
    <cellStyle name="输入 2 6 4" xfId="12832"/>
    <cellStyle name="输入 2 6 5" xfId="11429"/>
    <cellStyle name="输入 2 6 6" xfId="8477"/>
    <cellStyle name="输入 2 6 7" xfId="8965"/>
    <cellStyle name="输入 2 6 8" xfId="6684"/>
    <cellStyle name="输入 2 6 9" xfId="6692"/>
    <cellStyle name="输入 2 7" xfId="10397"/>
    <cellStyle name="输入 2 7 10" xfId="7090"/>
    <cellStyle name="输入 2 7 11" xfId="2971"/>
    <cellStyle name="输入 2 7 2" xfId="6117"/>
    <cellStyle name="输入 2 7 3" xfId="2507"/>
    <cellStyle name="输入 2 7 4" xfId="6125"/>
    <cellStyle name="输入 2 7 5" xfId="6130"/>
    <cellStyle name="输入 2 7 6" xfId="2686"/>
    <cellStyle name="输入 2 7 7" xfId="6455"/>
    <cellStyle name="输入 2 7 8" xfId="6142"/>
    <cellStyle name="输入 2 7 9" xfId="6742"/>
    <cellStyle name="输入 2 8" xfId="12853"/>
    <cellStyle name="输入 2 9" xfId="3155"/>
    <cellStyle name="输入 3" xfId="9425"/>
    <cellStyle name="输入 3 10" xfId="8561"/>
    <cellStyle name="输入 3 11" xfId="8567"/>
    <cellStyle name="输入 3 12" xfId="5174"/>
    <cellStyle name="输入 3 13" xfId="7900"/>
    <cellStyle name="输入 3 14" xfId="7902"/>
    <cellStyle name="输入 3 15" xfId="11718"/>
    <cellStyle name="输入 3 2" xfId="4702"/>
    <cellStyle name="输入 3 2 10" xfId="12854"/>
    <cellStyle name="输入 3 2 10 10" xfId="4499"/>
    <cellStyle name="输入 3 2 10 11" xfId="4536"/>
    <cellStyle name="输入 3 2 10 2" xfId="10704"/>
    <cellStyle name="输入 3 2 10 3" xfId="9774"/>
    <cellStyle name="输入 3 2 10 4" xfId="7409"/>
    <cellStyle name="输入 3 2 10 5" xfId="5223"/>
    <cellStyle name="输入 3 2 10 6" xfId="7234"/>
    <cellStyle name="输入 3 2 10 7" xfId="8732"/>
    <cellStyle name="输入 3 2 10 8" xfId="10043"/>
    <cellStyle name="输入 3 2 10 9" xfId="12205"/>
    <cellStyle name="输入 3 2 11" xfId="11785"/>
    <cellStyle name="输入 3 2 11 10" xfId="10961"/>
    <cellStyle name="输入 3 2 11 11" xfId="10988"/>
    <cellStyle name="输入 3 2 11 2" xfId="12022"/>
    <cellStyle name="输入 3 2 11 3" xfId="10851"/>
    <cellStyle name="输入 3 2 11 4" xfId="377"/>
    <cellStyle name="输入 3 2 11 5" xfId="1885"/>
    <cellStyle name="输入 3 2 11 6" xfId="4885"/>
    <cellStyle name="输入 3 2 11 7" xfId="4433"/>
    <cellStyle name="输入 3 2 11 8" xfId="4193"/>
    <cellStyle name="输入 3 2 11 9" xfId="3038"/>
    <cellStyle name="输入 3 2 12" xfId="12208"/>
    <cellStyle name="输入 3 2 12 10" xfId="9701"/>
    <cellStyle name="输入 3 2 12 11" xfId="1759"/>
    <cellStyle name="输入 3 2 12 2" xfId="10212"/>
    <cellStyle name="输入 3 2 12 3" xfId="10224"/>
    <cellStyle name="输入 3 2 12 4" xfId="5795"/>
    <cellStyle name="输入 3 2 12 5" xfId="5394"/>
    <cellStyle name="输入 3 2 12 6" xfId="4735"/>
    <cellStyle name="输入 3 2 12 7" xfId="5611"/>
    <cellStyle name="输入 3 2 12 8" xfId="7024"/>
    <cellStyle name="输入 3 2 12 9" xfId="2996"/>
    <cellStyle name="输入 3 2 13" xfId="12868"/>
    <cellStyle name="输入 3 2 14" xfId="12998"/>
    <cellStyle name="输入 3 2 15" xfId="12886"/>
    <cellStyle name="输入 3 2 16" xfId="6635"/>
    <cellStyle name="输入 3 2 17" xfId="6165"/>
    <cellStyle name="输入 3 2 18" xfId="4803"/>
    <cellStyle name="输入 3 2 19" xfId="4805"/>
    <cellStyle name="输入 3 2 2" xfId="5051"/>
    <cellStyle name="输入 3 2 2 10" xfId="363"/>
    <cellStyle name="输入 3 2 2 10 10" xfId="12230"/>
    <cellStyle name="输入 3 2 2 10 11" xfId="9761"/>
    <cellStyle name="输入 3 2 2 10 2" xfId="1080"/>
    <cellStyle name="输入 3 2 2 10 3" xfId="4260"/>
    <cellStyle name="输入 3 2 2 10 4" xfId="12883"/>
    <cellStyle name="输入 3 2 2 10 5" xfId="9700"/>
    <cellStyle name="输入 3 2 2 10 6" xfId="1760"/>
    <cellStyle name="输入 3 2 2 10 7" xfId="1735"/>
    <cellStyle name="输入 3 2 2 10 8" xfId="3891"/>
    <cellStyle name="输入 3 2 2 10 9" xfId="641"/>
    <cellStyle name="输入 3 2 2 11" xfId="655"/>
    <cellStyle name="输入 3 2 2 11 10" xfId="12706"/>
    <cellStyle name="输入 3 2 2 11 11" xfId="2336"/>
    <cellStyle name="输入 3 2 2 11 2" xfId="12414"/>
    <cellStyle name="输入 3 2 2 11 3" xfId="9315"/>
    <cellStyle name="输入 3 2 2 11 4" xfId="11437"/>
    <cellStyle name="输入 3 2 2 11 5" xfId="3840"/>
    <cellStyle name="输入 3 2 2 11 6" xfId="4424"/>
    <cellStyle name="输入 3 2 2 11 7" xfId="9045"/>
    <cellStyle name="输入 3 2 2 11 8" xfId="12904"/>
    <cellStyle name="输入 3 2 2 11 9" xfId="9742"/>
    <cellStyle name="输入 3 2 2 12" xfId="10024"/>
    <cellStyle name="输入 3 2 2 13" xfId="10028"/>
    <cellStyle name="输入 3 2 2 14" xfId="10031"/>
    <cellStyle name="输入 3 2 2 15" xfId="5193"/>
    <cellStyle name="输入 3 2 2 16" xfId="5884"/>
    <cellStyle name="输入 3 2 2 17" xfId="5891"/>
    <cellStyle name="输入 3 2 2 18" xfId="8483"/>
    <cellStyle name="输入 3 2 2 19" xfId="2287"/>
    <cellStyle name="输入 3 2 2 2" xfId="7966"/>
    <cellStyle name="输入 3 2 2 2 10" xfId="4203"/>
    <cellStyle name="输入 3 2 2 2 11" xfId="2848"/>
    <cellStyle name="输入 3 2 2 2 12" xfId="292"/>
    <cellStyle name="输入 3 2 2 2 13" xfId="2858"/>
    <cellStyle name="输入 3 2 2 2 14" xfId="345"/>
    <cellStyle name="输入 3 2 2 2 15" xfId="201"/>
    <cellStyle name="输入 3 2 2 2 2" xfId="12917"/>
    <cellStyle name="输入 3 2 2 2 2 10" xfId="12697"/>
    <cellStyle name="输入 3 2 2 2 2 11" xfId="12556"/>
    <cellStyle name="输入 3 2 2 2 2 2" xfId="13215"/>
    <cellStyle name="输入 3 2 2 2 2 3" xfId="13219"/>
    <cellStyle name="输入 3 2 2 2 2 4" xfId="3887"/>
    <cellStyle name="输入 3 2 2 2 2 5" xfId="4457"/>
    <cellStyle name="输入 3 2 2 2 2 6" xfId="11033"/>
    <cellStyle name="输入 3 2 2 2 2 7" xfId="2732"/>
    <cellStyle name="输入 3 2 2 2 2 8" xfId="4212"/>
    <cellStyle name="输入 3 2 2 2 2 9" xfId="5068"/>
    <cellStyle name="输入 3 2 2 2 3" xfId="12666"/>
    <cellStyle name="输入 3 2 2 2 3 10" xfId="4821"/>
    <cellStyle name="输入 3 2 2 2 3 11" xfId="2429"/>
    <cellStyle name="输入 3 2 2 2 3 2" xfId="13346"/>
    <cellStyle name="输入 3 2 2 2 3 3" xfId="3014"/>
    <cellStyle name="输入 3 2 2 2 3 4" xfId="10467"/>
    <cellStyle name="输入 3 2 2 2 3 5" xfId="12801"/>
    <cellStyle name="输入 3 2 2 2 3 6" xfId="12748"/>
    <cellStyle name="输入 3 2 2 2 3 7" xfId="2314"/>
    <cellStyle name="输入 3 2 2 2 3 8" xfId="1792"/>
    <cellStyle name="输入 3 2 2 2 3 9" xfId="1161"/>
    <cellStyle name="输入 3 2 2 2 4" xfId="10754"/>
    <cellStyle name="输入 3 2 2 2 4 10" xfId="9346"/>
    <cellStyle name="输入 3 2 2 2 4 11" xfId="9356"/>
    <cellStyle name="输入 3 2 2 2 4 2" xfId="1356"/>
    <cellStyle name="输入 3 2 2 2 4 3" xfId="550"/>
    <cellStyle name="输入 3 2 2 2 4 4" xfId="10128"/>
    <cellStyle name="输入 3 2 2 2 4 5" xfId="12879"/>
    <cellStyle name="输入 3 2 2 2 4 6" xfId="12498"/>
    <cellStyle name="输入 3 2 2 2 4 7" xfId="8835"/>
    <cellStyle name="输入 3 2 2 2 4 8" xfId="8841"/>
    <cellStyle name="输入 3 2 2 2 4 9" xfId="9201"/>
    <cellStyle name="输入 3 2 2 2 5" xfId="13353"/>
    <cellStyle name="输入 3 2 2 2 5 10" xfId="10999"/>
    <cellStyle name="输入 3 2 2 2 5 11" xfId="1174"/>
    <cellStyle name="输入 3 2 2 2 5 2" xfId="12877"/>
    <cellStyle name="输入 3 2 2 2 5 3" xfId="12501"/>
    <cellStyle name="输入 3 2 2 2 5 4" xfId="12510"/>
    <cellStyle name="输入 3 2 2 2 5 5" xfId="12468"/>
    <cellStyle name="输入 3 2 2 2 5 6" xfId="12935"/>
    <cellStyle name="输入 3 2 2 2 5 7" xfId="9214"/>
    <cellStyle name="输入 3 2 2 2 5 8" xfId="12921"/>
    <cellStyle name="输入 3 2 2 2 5 9" xfId="12923"/>
    <cellStyle name="输入 3 2 2 2 6" xfId="14015"/>
    <cellStyle name="输入 3 2 2 2 7" xfId="1517"/>
    <cellStyle name="输入 3 2 2 2 8" xfId="1727"/>
    <cellStyle name="输入 3 2 2 2 9" xfId="12623"/>
    <cellStyle name="输入 3 2 2 20" xfId="5194"/>
    <cellStyle name="输入 3 2 2 21" xfId="5885"/>
    <cellStyle name="输入 3 2 2 3" xfId="7972"/>
    <cellStyle name="输入 3 2 2 3 10" xfId="244"/>
    <cellStyle name="输入 3 2 2 3 11" xfId="819"/>
    <cellStyle name="输入 3 2 2 3 12" xfId="2578"/>
    <cellStyle name="输入 3 2 2 3 13" xfId="6181"/>
    <cellStyle name="输入 3 2 2 3 14" xfId="6184"/>
    <cellStyle name="输入 3 2 2 3 15" xfId="5020"/>
    <cellStyle name="输入 3 2 2 3 2" xfId="9203"/>
    <cellStyle name="输入 3 2 2 3 2 10" xfId="12925"/>
    <cellStyle name="输入 3 2 2 3 2 11" xfId="13137"/>
    <cellStyle name="输入 3 2 2 3 2 2" xfId="12926"/>
    <cellStyle name="输入 3 2 2 3 2 3" xfId="12927"/>
    <cellStyle name="输入 3 2 2 3 2 4" xfId="14337"/>
    <cellStyle name="输入 3 2 2 3 2 5" xfId="12928"/>
    <cellStyle name="输入 3 2 2 3 2 6" xfId="14540"/>
    <cellStyle name="输入 3 2 2 3 2 7" xfId="4468"/>
    <cellStyle name="输入 3 2 2 3 2 8" xfId="4475"/>
    <cellStyle name="输入 3 2 2 3 2 9" xfId="5725"/>
    <cellStyle name="输入 3 2 2 3 3" xfId="12929"/>
    <cellStyle name="输入 3 2 2 3 3 10" xfId="5996"/>
    <cellStyle name="输入 3 2 2 3 3 11" xfId="5976"/>
    <cellStyle name="输入 3 2 2 3 3 2" xfId="13462"/>
    <cellStyle name="输入 3 2 2 3 3 3" xfId="12930"/>
    <cellStyle name="输入 3 2 2 3 3 4" xfId="11945"/>
    <cellStyle name="输入 3 2 2 3 3 5" xfId="11952"/>
    <cellStyle name="输入 3 2 2 3 3 6" xfId="11685"/>
    <cellStyle name="输入 3 2 2 3 3 7" xfId="11698"/>
    <cellStyle name="输入 3 2 2 3 3 8" xfId="10266"/>
    <cellStyle name="输入 3 2 2 3 3 9" xfId="10271"/>
    <cellStyle name="输入 3 2 2 3 4" xfId="12941"/>
    <cellStyle name="输入 3 2 2 3 4 10" xfId="12942"/>
    <cellStyle name="输入 3 2 2 3 4 11" xfId="12943"/>
    <cellStyle name="输入 3 2 2 3 4 2" xfId="12945"/>
    <cellStyle name="输入 3 2 2 3 4 3" xfId="12421"/>
    <cellStyle name="输入 3 2 2 3 4 4" xfId="11427"/>
    <cellStyle name="输入 3 2 2 3 4 5" xfId="12967"/>
    <cellStyle name="输入 3 2 2 3 4 6" xfId="12979"/>
    <cellStyle name="输入 3 2 2 3 4 7" xfId="8910"/>
    <cellStyle name="输入 3 2 2 3 4 8" xfId="8913"/>
    <cellStyle name="输入 3 2 2 3 4 9" xfId="8916"/>
    <cellStyle name="输入 3 2 2 3 5" xfId="14613"/>
    <cellStyle name="输入 3 2 2 3 5 10" xfId="1925"/>
    <cellStyle name="输入 3 2 2 3 5 11" xfId="9389"/>
    <cellStyle name="输入 3 2 2 3 5 2" xfId="12970"/>
    <cellStyle name="输入 3 2 2 3 5 3" xfId="12829"/>
    <cellStyle name="输入 3 2 2 3 5 4" xfId="12843"/>
    <cellStyle name="输入 3 2 2 3 5 5" xfId="11502"/>
    <cellStyle name="输入 3 2 2 3 5 6" xfId="12965"/>
    <cellStyle name="输入 3 2 2 3 5 7" xfId="8920"/>
    <cellStyle name="输入 3 2 2 3 5 8" xfId="8923"/>
    <cellStyle name="输入 3 2 2 3 5 9" xfId="9756"/>
    <cellStyle name="输入 3 2 2 3 6" xfId="13565"/>
    <cellStyle name="输入 3 2 2 3 7" xfId="12989"/>
    <cellStyle name="输入 3 2 2 3 8" xfId="10484"/>
    <cellStyle name="输入 3 2 2 3 9" xfId="9679"/>
    <cellStyle name="输入 3 2 2 4" xfId="9177"/>
    <cellStyle name="输入 3 2 2 4 10" xfId="9113"/>
    <cellStyle name="输入 3 2 2 4 11" xfId="9115"/>
    <cellStyle name="输入 3 2 2 4 12" xfId="9511"/>
    <cellStyle name="输入 3 2 2 4 13" xfId="9515"/>
    <cellStyle name="输入 3 2 2 4 14" xfId="3197"/>
    <cellStyle name="输入 3 2 2 4 15" xfId="7014"/>
    <cellStyle name="输入 3 2 2 4 2" xfId="3310"/>
    <cellStyle name="输入 3 2 2 4 2 10" xfId="11511"/>
    <cellStyle name="输入 3 2 2 4 2 11" xfId="10874"/>
    <cellStyle name="输入 3 2 2 4 2 2" xfId="4981"/>
    <cellStyle name="输入 3 2 2 4 2 3" xfId="8441"/>
    <cellStyle name="输入 3 2 2 4 2 4" xfId="14211"/>
    <cellStyle name="输入 3 2 2 4 2 5" xfId="13913"/>
    <cellStyle name="输入 3 2 2 4 2 6" xfId="11536"/>
    <cellStyle name="输入 3 2 2 4 2 7" xfId="12721"/>
    <cellStyle name="输入 3 2 2 4 2 8" xfId="12389"/>
    <cellStyle name="输入 3 2 2 4 2 9" xfId="10540"/>
    <cellStyle name="输入 3 2 2 4 3" xfId="3447"/>
    <cellStyle name="输入 3 2 2 4 3 10" xfId="9170"/>
    <cellStyle name="输入 3 2 2 4 3 11" xfId="9173"/>
    <cellStyle name="输入 3 2 2 4 3 2" xfId="14652"/>
    <cellStyle name="输入 3 2 2 4 3 3" xfId="8766"/>
    <cellStyle name="输入 3 2 2 4 3 4" xfId="8786"/>
    <cellStyle name="输入 3 2 2 4 3 5" xfId="8937"/>
    <cellStyle name="输入 3 2 2 4 3 6" xfId="9821"/>
    <cellStyle name="输入 3 2 2 4 3 7" xfId="13011"/>
    <cellStyle name="输入 3 2 2 4 3 8" xfId="13023"/>
    <cellStyle name="输入 3 2 2 4 3 9" xfId="13030"/>
    <cellStyle name="输入 3 2 2 4 4" xfId="5816"/>
    <cellStyle name="输入 3 2 2 4 4 10" xfId="130"/>
    <cellStyle name="输入 3 2 2 4 4 11" xfId="135"/>
    <cellStyle name="输入 3 2 2 4 4 2" xfId="8798"/>
    <cellStyle name="输入 3 2 2 4 4 3" xfId="8814"/>
    <cellStyle name="输入 3 2 2 4 4 4" xfId="8942"/>
    <cellStyle name="输入 3 2 2 4 4 5" xfId="8952"/>
    <cellStyle name="输入 3 2 2 4 4 6" xfId="8957"/>
    <cellStyle name="输入 3 2 2 4 4 7" xfId="8972"/>
    <cellStyle name="输入 3 2 2 4 4 8" xfId="10159"/>
    <cellStyle name="输入 3 2 2 4 4 9" xfId="8976"/>
    <cellStyle name="输入 3 2 2 4 5" xfId="3228"/>
    <cellStyle name="输入 3 2 2 4 5 10" xfId="12792"/>
    <cellStyle name="输入 3 2 2 4 5 11" xfId="12793"/>
    <cellStyle name="输入 3 2 2 4 5 2" xfId="1149"/>
    <cellStyle name="输入 3 2 2 4 5 3" xfId="2040"/>
    <cellStyle name="输入 3 2 2 4 5 4" xfId="8985"/>
    <cellStyle name="输入 3 2 2 4 5 5" xfId="5417"/>
    <cellStyle name="输入 3 2 2 4 5 6" xfId="5740"/>
    <cellStyle name="输入 3 2 2 4 5 7" xfId="13518"/>
    <cellStyle name="输入 3 2 2 4 5 8" xfId="8986"/>
    <cellStyle name="输入 3 2 2 4 5 9" xfId="8990"/>
    <cellStyle name="输入 3 2 2 4 6" xfId="2488"/>
    <cellStyle name="输入 3 2 2 4 7" xfId="409"/>
    <cellStyle name="输入 3 2 2 4 8" xfId="13563"/>
    <cellStyle name="输入 3 2 2 4 9" xfId="12474"/>
    <cellStyle name="输入 3 2 2 5" xfId="9992"/>
    <cellStyle name="输入 3 2 2 5 10" xfId="10736"/>
    <cellStyle name="输入 3 2 2 5 11" xfId="13038"/>
    <cellStyle name="输入 3 2 2 5 12" xfId="13711"/>
    <cellStyle name="输入 3 2 2 5 13" xfId="13127"/>
    <cellStyle name="输入 3 2 2 5 14" xfId="14577"/>
    <cellStyle name="输入 3 2 2 5 15" xfId="14484"/>
    <cellStyle name="输入 3 2 2 5 2" xfId="1112"/>
    <cellStyle name="输入 3 2 2 5 2 10" xfId="5824"/>
    <cellStyle name="输入 3 2 2 5 2 11" xfId="7756"/>
    <cellStyle name="输入 3 2 2 5 2 2" xfId="13042"/>
    <cellStyle name="输入 3 2 2 5 2 3" xfId="11294"/>
    <cellStyle name="输入 3 2 2 5 2 4" xfId="11301"/>
    <cellStyle name="输入 3 2 2 5 2 5" xfId="8582"/>
    <cellStyle name="输入 3 2 2 5 2 6" xfId="8587"/>
    <cellStyle name="输入 3 2 2 5 2 7" xfId="8589"/>
    <cellStyle name="输入 3 2 2 5 2 8" xfId="4431"/>
    <cellStyle name="输入 3 2 2 5 2 9" xfId="12809"/>
    <cellStyle name="输入 3 2 2 5 3" xfId="1671"/>
    <cellStyle name="输入 3 2 2 5 3 10" xfId="13078"/>
    <cellStyle name="输入 3 2 2 5 3 11" xfId="13079"/>
    <cellStyle name="输入 3 2 2 5 3 2" xfId="4918"/>
    <cellStyle name="输入 3 2 2 5 3 3" xfId="11343"/>
    <cellStyle name="输入 3 2 2 5 3 4" xfId="43"/>
    <cellStyle name="输入 3 2 2 5 3 5" xfId="10115"/>
    <cellStyle name="输入 3 2 2 5 3 6" xfId="13083"/>
    <cellStyle name="输入 3 2 2 5 3 7" xfId="13087"/>
    <cellStyle name="输入 3 2 2 5 3 8" xfId="12671"/>
    <cellStyle name="输入 3 2 2 5 3 9" xfId="13092"/>
    <cellStyle name="输入 3 2 2 5 4" xfId="13112"/>
    <cellStyle name="输入 3 2 2 5 4 10" xfId="2232"/>
    <cellStyle name="输入 3 2 2 5 4 11" xfId="274"/>
    <cellStyle name="输入 3 2 2 5 4 2" xfId="11940"/>
    <cellStyle name="输入 3 2 2 5 4 3" xfId="9301"/>
    <cellStyle name="输入 3 2 2 5 4 4" xfId="8509"/>
    <cellStyle name="输入 3 2 2 5 4 5" xfId="9219"/>
    <cellStyle name="输入 3 2 2 5 4 6" xfId="12341"/>
    <cellStyle name="输入 3 2 2 5 4 7" xfId="12358"/>
    <cellStyle name="输入 3 2 2 5 4 8" xfId="12646"/>
    <cellStyle name="输入 3 2 2 5 4 9" xfId="13115"/>
    <cellStyle name="输入 3 2 2 5 5" xfId="13117"/>
    <cellStyle name="输入 3 2 2 5 5 10" xfId="11548"/>
    <cellStyle name="输入 3 2 2 5 5 11" xfId="11554"/>
    <cellStyle name="输入 3 2 2 5 5 2" xfId="11960"/>
    <cellStyle name="输入 3 2 2 5 5 3" xfId="9626"/>
    <cellStyle name="输入 3 2 2 5 5 4" xfId="11969"/>
    <cellStyle name="输入 3 2 2 5 5 5" xfId="11973"/>
    <cellStyle name="输入 3 2 2 5 5 6" xfId="12108"/>
    <cellStyle name="输入 3 2 2 5 5 7" xfId="9021"/>
    <cellStyle name="输入 3 2 2 5 5 8" xfId="9027"/>
    <cellStyle name="输入 3 2 2 5 5 9" xfId="12640"/>
    <cellStyle name="输入 3 2 2 5 6" xfId="13118"/>
    <cellStyle name="输入 3 2 2 5 7" xfId="13119"/>
    <cellStyle name="输入 3 2 2 5 8" xfId="13120"/>
    <cellStyle name="输入 3 2 2 5 9" xfId="12777"/>
    <cellStyle name="输入 3 2 2 6" xfId="10000"/>
    <cellStyle name="输入 3 2 2 6 10" xfId="10750"/>
    <cellStyle name="输入 3 2 2 6 11" xfId="12564"/>
    <cellStyle name="输入 3 2 2 6 12" xfId="12199"/>
    <cellStyle name="输入 3 2 2 6 13" xfId="13124"/>
    <cellStyle name="输入 3 2 2 6 14" xfId="11949"/>
    <cellStyle name="输入 3 2 2 6 15" xfId="12339"/>
    <cellStyle name="输入 3 2 2 6 2" xfId="1297"/>
    <cellStyle name="输入 3 2 2 6 2 10" xfId="420"/>
    <cellStyle name="输入 3 2 2 6 2 11" xfId="330"/>
    <cellStyle name="输入 3 2 2 6 2 2" xfId="12007"/>
    <cellStyle name="输入 3 2 2 6 2 3" xfId="13146"/>
    <cellStyle name="输入 3 2 2 6 2 4" xfId="2786"/>
    <cellStyle name="输入 3 2 2 6 2 5" xfId="3947"/>
    <cellStyle name="输入 3 2 2 6 2 6" xfId="12282"/>
    <cellStyle name="输入 3 2 2 6 2 7" xfId="13911"/>
    <cellStyle name="输入 3 2 2 6 2 8" xfId="11256"/>
    <cellStyle name="输入 3 2 2 6 2 9" xfId="11267"/>
    <cellStyle name="输入 3 2 2 6 3" xfId="1680"/>
    <cellStyle name="输入 3 2 2 6 3 10" xfId="5095"/>
    <cellStyle name="输入 3 2 2 6 3 11" xfId="9771"/>
    <cellStyle name="输入 3 2 2 6 3 2" xfId="13156"/>
    <cellStyle name="输入 3 2 2 6 3 3" xfId="2896"/>
    <cellStyle name="输入 3 2 2 6 3 4" xfId="2721"/>
    <cellStyle name="输入 3 2 2 6 3 5" xfId="13160"/>
    <cellStyle name="输入 3 2 2 6 3 6" xfId="12613"/>
    <cellStyle name="输入 3 2 2 6 3 7" xfId="13163"/>
    <cellStyle name="输入 3 2 2 6 3 8" xfId="10459"/>
    <cellStyle name="输入 3 2 2 6 3 9" xfId="11312"/>
    <cellStyle name="输入 3 2 2 6 4" xfId="14678"/>
    <cellStyle name="输入 3 2 2 6 4 10" xfId="10924"/>
    <cellStyle name="输入 3 2 2 6 4 11" xfId="14083"/>
    <cellStyle name="输入 3 2 2 6 4 2" xfId="12506"/>
    <cellStyle name="输入 3 2 2 6 4 3" xfId="12471"/>
    <cellStyle name="输入 3 2 2 6 4 4" xfId="13182"/>
    <cellStyle name="输入 3 2 2 6 4 5" xfId="13190"/>
    <cellStyle name="输入 3 2 2 6 4 6" xfId="13192"/>
    <cellStyle name="输入 3 2 2 6 4 7" xfId="13942"/>
    <cellStyle name="输入 3 2 2 6 4 8" xfId="10124"/>
    <cellStyle name="输入 3 2 2 6 4 9" xfId="10623"/>
    <cellStyle name="输入 3 2 2 6 5" xfId="1866"/>
    <cellStyle name="输入 3 2 2 6 5 10" xfId="11844"/>
    <cellStyle name="输入 3 2 2 6 5 11" xfId="14188"/>
    <cellStyle name="输入 3 2 2 6 5 2" xfId="691"/>
    <cellStyle name="输入 3 2 2 6 5 3" xfId="3826"/>
    <cellStyle name="输入 3 2 2 6 5 4" xfId="3834"/>
    <cellStyle name="输入 3 2 2 6 5 5" xfId="5082"/>
    <cellStyle name="输入 3 2 2 6 5 6" xfId="13195"/>
    <cellStyle name="输入 3 2 2 6 5 7" xfId="14588"/>
    <cellStyle name="输入 3 2 2 6 5 8" xfId="9225"/>
    <cellStyle name="输入 3 2 2 6 5 9" xfId="9227"/>
    <cellStyle name="输入 3 2 2 6 6" xfId="6107"/>
    <cellStyle name="输入 3 2 2 6 7" xfId="14166"/>
    <cellStyle name="输入 3 2 2 6 8" xfId="14167"/>
    <cellStyle name="输入 3 2 2 6 9" xfId="13488"/>
    <cellStyle name="输入 3 2 2 7" xfId="7989"/>
    <cellStyle name="输入 3 2 2 7 10" xfId="9766"/>
    <cellStyle name="输入 3 2 2 7 11" xfId="1728"/>
    <cellStyle name="输入 3 2 2 7 12" xfId="9360"/>
    <cellStyle name="输入 3 2 2 7 13" xfId="5435"/>
    <cellStyle name="输入 3 2 2 7 14" xfId="5446"/>
    <cellStyle name="输入 3 2 2 7 15" xfId="2993"/>
    <cellStyle name="输入 3 2 2 7 2" xfId="6409"/>
    <cellStyle name="输入 3 2 2 7 2 10" xfId="4224"/>
    <cellStyle name="输入 3 2 2 7 2 11" xfId="13197"/>
    <cellStyle name="输入 3 2 2 7 2 2" xfId="35"/>
    <cellStyle name="输入 3 2 2 7 2 3" xfId="180"/>
    <cellStyle name="输入 3 2 2 7 2 4" xfId="14256"/>
    <cellStyle name="输入 3 2 2 7 2 5" xfId="11080"/>
    <cellStyle name="输入 3 2 2 7 2 6" xfId="11082"/>
    <cellStyle name="输入 3 2 2 7 2 7" xfId="12806"/>
    <cellStyle name="输入 3 2 2 7 2 8" xfId="3929"/>
    <cellStyle name="输入 3 2 2 7 2 9" xfId="5044"/>
    <cellStyle name="输入 3 2 2 7 3" xfId="6412"/>
    <cellStyle name="输入 3 2 2 7 3 10" xfId="10779"/>
    <cellStyle name="输入 3 2 2 7 3 11" xfId="11020"/>
    <cellStyle name="输入 3 2 2 7 3 2" xfId="1436"/>
    <cellStyle name="输入 3 2 2 7 3 3" xfId="1263"/>
    <cellStyle name="输入 3 2 2 7 3 4" xfId="7979"/>
    <cellStyle name="输入 3 2 2 7 3 5" xfId="7982"/>
    <cellStyle name="输入 3 2 2 7 3 6" xfId="7985"/>
    <cellStyle name="输入 3 2 2 7 3 7" xfId="7990"/>
    <cellStyle name="输入 3 2 2 7 3 8" xfId="7995"/>
    <cellStyle name="输入 3 2 2 7 3 9" xfId="8339"/>
    <cellStyle name="输入 3 2 2 7 4" xfId="6754"/>
    <cellStyle name="输入 3 2 2 7 4 10" xfId="11330"/>
    <cellStyle name="输入 3 2 2 7 4 11" xfId="11335"/>
    <cellStyle name="输入 3 2 2 7 4 2" xfId="12567"/>
    <cellStyle name="输入 3 2 2 7 4 3" xfId="10563"/>
    <cellStyle name="输入 3 2 2 7 4 4" xfId="13205"/>
    <cellStyle name="输入 3 2 2 7 4 5" xfId="13206"/>
    <cellStyle name="输入 3 2 2 7 4 6" xfId="13207"/>
    <cellStyle name="输入 3 2 2 7 4 7" xfId="13209"/>
    <cellStyle name="输入 3 2 2 7 4 8" xfId="8401"/>
    <cellStyle name="输入 3 2 2 7 4 9" xfId="8418"/>
    <cellStyle name="输入 3 2 2 7 5" xfId="6758"/>
    <cellStyle name="输入 3 2 2 7 5 10" xfId="5588"/>
    <cellStyle name="输入 3 2 2 7 5 11" xfId="6816"/>
    <cellStyle name="输入 3 2 2 7 5 2" xfId="8064"/>
    <cellStyle name="输入 3 2 2 7 5 3" xfId="9096"/>
    <cellStyle name="输入 3 2 2 7 5 4" xfId="2851"/>
    <cellStyle name="输入 3 2 2 7 5 5" xfId="13217"/>
    <cellStyle name="输入 3 2 2 7 5 6" xfId="13220"/>
    <cellStyle name="输入 3 2 2 7 5 7" xfId="13224"/>
    <cellStyle name="输入 3 2 2 7 5 8" xfId="13225"/>
    <cellStyle name="输入 3 2 2 7 5 9" xfId="14384"/>
    <cellStyle name="输入 3 2 2 7 6" xfId="6764"/>
    <cellStyle name="输入 3 2 2 7 7" xfId="6767"/>
    <cellStyle name="输入 3 2 2 7 8" xfId="6528"/>
    <cellStyle name="输入 3 2 2 7 9" xfId="6529"/>
    <cellStyle name="输入 3 2 2 8" xfId="7994"/>
    <cellStyle name="输入 3 2 2 8 10" xfId="8506"/>
    <cellStyle name="输入 3 2 2 8 11" xfId="174"/>
    <cellStyle name="输入 3 2 2 8 2" xfId="14314"/>
    <cellStyle name="输入 3 2 2 8 3" xfId="4810"/>
    <cellStyle name="输入 3 2 2 8 4" xfId="4812"/>
    <cellStyle name="输入 3 2 2 8 5" xfId="1053"/>
    <cellStyle name="输入 3 2 2 8 6" xfId="7671"/>
    <cellStyle name="输入 3 2 2 8 7" xfId="248"/>
    <cellStyle name="输入 3 2 2 8 8" xfId="7676"/>
    <cellStyle name="输入 3 2 2 8 9" xfId="423"/>
    <cellStyle name="输入 3 2 2 9" xfId="7999"/>
    <cellStyle name="输入 3 2 2 9 10" xfId="9950"/>
    <cellStyle name="输入 3 2 2 9 11" xfId="9956"/>
    <cellStyle name="输入 3 2 2 9 2" xfId="4231"/>
    <cellStyle name="输入 3 2 2 9 3" xfId="3853"/>
    <cellStyle name="输入 3 2 2 9 4" xfId="4757"/>
    <cellStyle name="输入 3 2 2 9 5" xfId="7416"/>
    <cellStyle name="输入 3 2 2 9 6" xfId="7436"/>
    <cellStyle name="输入 3 2 2 9 7" xfId="6240"/>
    <cellStyle name="输入 3 2 2 9 8" xfId="6250"/>
    <cellStyle name="输入 3 2 2 9 9" xfId="7451"/>
    <cellStyle name="输入 3 2 20" xfId="12887"/>
    <cellStyle name="输入 3 2 21" xfId="6634"/>
    <cellStyle name="输入 3 2 22" xfId="6166"/>
    <cellStyle name="输入 3 2 3" xfId="6648"/>
    <cellStyle name="输入 3 2 3 10" xfId="8002"/>
    <cellStyle name="输入 3 2 3 11" xfId="12592"/>
    <cellStyle name="输入 3 2 3 12" xfId="13226"/>
    <cellStyle name="输入 3 2 3 13" xfId="13229"/>
    <cellStyle name="输入 3 2 3 14" xfId="13231"/>
    <cellStyle name="输入 3 2 3 15" xfId="12173"/>
    <cellStyle name="输入 3 2 3 2" xfId="3561"/>
    <cellStyle name="输入 3 2 3 2 10" xfId="13233"/>
    <cellStyle name="输入 3 2 3 2 11" xfId="13107"/>
    <cellStyle name="输入 3 2 3 2 2" xfId="13411"/>
    <cellStyle name="输入 3 2 3 2 3" xfId="13420"/>
    <cellStyle name="输入 3 2 3 2 4" xfId="13431"/>
    <cellStyle name="输入 3 2 3 2 5" xfId="14080"/>
    <cellStyle name="输入 3 2 3 2 6" xfId="14659"/>
    <cellStyle name="输入 3 2 3 2 7" xfId="13242"/>
    <cellStyle name="输入 3 2 3 2 8" xfId="13245"/>
    <cellStyle name="输入 3 2 3 2 9" xfId="4002"/>
    <cellStyle name="输入 3 2 3 3" xfId="3113"/>
    <cellStyle name="输入 3 2 3 3 10" xfId="12466"/>
    <cellStyle name="输入 3 2 3 3 11" xfId="14508"/>
    <cellStyle name="输入 3 2 3 3 2" xfId="14271"/>
    <cellStyle name="输入 3 2 3 3 3" xfId="14589"/>
    <cellStyle name="输入 3 2 3 3 4" xfId="14088"/>
    <cellStyle name="输入 3 2 3 3 5" xfId="14627"/>
    <cellStyle name="输入 3 2 3 3 6" xfId="14541"/>
    <cellStyle name="输入 3 2 3 3 7" xfId="10236"/>
    <cellStyle name="输入 3 2 3 3 8" xfId="10246"/>
    <cellStyle name="输入 3 2 3 3 9" xfId="6701"/>
    <cellStyle name="输入 3 2 3 4" xfId="8004"/>
    <cellStyle name="输入 3 2 3 4 10" xfId="10020"/>
    <cellStyle name="输入 3 2 3 4 11" xfId="10034"/>
    <cellStyle name="输入 3 2 3 4 2" xfId="7624"/>
    <cellStyle name="输入 3 2 3 4 3" xfId="7106"/>
    <cellStyle name="输入 3 2 3 4 4" xfId="3646"/>
    <cellStyle name="输入 3 2 3 4 5" xfId="5112"/>
    <cellStyle name="输入 3 2 3 4 6" xfId="14721"/>
    <cellStyle name="输入 3 2 3 4 7" xfId="14000"/>
    <cellStyle name="输入 3 2 3 4 8" xfId="14605"/>
    <cellStyle name="输入 3 2 3 4 9" xfId="11329"/>
    <cellStyle name="输入 3 2 3 5" xfId="8007"/>
    <cellStyle name="输入 3 2 3 5 10" xfId="3628"/>
    <cellStyle name="输入 3 2 3 5 11" xfId="5332"/>
    <cellStyle name="输入 3 2 3 5 2" xfId="5265"/>
    <cellStyle name="输入 3 2 3 5 3" xfId="5268"/>
    <cellStyle name="输入 3 2 3 5 4" xfId="13256"/>
    <cellStyle name="输入 3 2 3 5 5" xfId="13265"/>
    <cellStyle name="输入 3 2 3 5 6" xfId="13266"/>
    <cellStyle name="输入 3 2 3 5 7" xfId="13269"/>
    <cellStyle name="输入 3 2 3 5 8" xfId="12607"/>
    <cellStyle name="输入 3 2 3 5 9" xfId="2980"/>
    <cellStyle name="输入 3 2 3 6" xfId="8010"/>
    <cellStyle name="输入 3 2 3 7" xfId="8015"/>
    <cellStyle name="输入 3 2 3 8" xfId="8017"/>
    <cellStyle name="输入 3 2 3 9" xfId="8022"/>
    <cellStyle name="输入 3 2 4" xfId="1782"/>
    <cellStyle name="输入 3 2 4 10" xfId="469"/>
    <cellStyle name="输入 3 2 4 11" xfId="829"/>
    <cellStyle name="输入 3 2 4 12" xfId="9653"/>
    <cellStyle name="输入 3 2 4 13" xfId="3311"/>
    <cellStyle name="输入 3 2 4 14" xfId="3448"/>
    <cellStyle name="输入 3 2 4 15" xfId="5817"/>
    <cellStyle name="输入 3 2 4 2" xfId="1169"/>
    <cellStyle name="输入 3 2 4 2 10" xfId="6550"/>
    <cellStyle name="输入 3 2 4 2 11" xfId="755"/>
    <cellStyle name="输入 3 2 4 2 2" xfId="1774"/>
    <cellStyle name="输入 3 2 4 2 3" xfId="2247"/>
    <cellStyle name="输入 3 2 4 2 4" xfId="3457"/>
    <cellStyle name="输入 3 2 4 2 5" xfId="4279"/>
    <cellStyle name="输入 3 2 4 2 6" xfId="1361"/>
    <cellStyle name="输入 3 2 4 2 7" xfId="1082"/>
    <cellStyle name="输入 3 2 4 2 8" xfId="4259"/>
    <cellStyle name="输入 3 2 4 2 9" xfId="12882"/>
    <cellStyle name="输入 3 2 4 3" xfId="1314"/>
    <cellStyle name="输入 3 2 4 3 10" xfId="8864"/>
    <cellStyle name="输入 3 2 4 3 11" xfId="9337"/>
    <cellStyle name="输入 3 2 4 3 2" xfId="14346"/>
    <cellStyle name="输入 3 2 4 3 3" xfId="14118"/>
    <cellStyle name="输入 3 2 4 3 4" xfId="11346"/>
    <cellStyle name="输入 3 2 4 3 5" xfId="14368"/>
    <cellStyle name="输入 3 2 4 3 6" xfId="12876"/>
    <cellStyle name="输入 3 2 4 3 7" xfId="12415"/>
    <cellStyle name="输入 3 2 4 3 8" xfId="9314"/>
    <cellStyle name="输入 3 2 4 3 9" xfId="11436"/>
    <cellStyle name="输入 3 2 4 4" xfId="13277"/>
    <cellStyle name="输入 3 2 4 4 10" xfId="14049"/>
    <cellStyle name="输入 3 2 4 4 11" xfId="4074"/>
    <cellStyle name="输入 3 2 4 4 2" xfId="5309"/>
    <cellStyle name="输入 3 2 4 4 3" xfId="5315"/>
    <cellStyle name="输入 3 2 4 4 4" xfId="12980"/>
    <cellStyle name="输入 3 2 4 4 5" xfId="14695"/>
    <cellStyle name="输入 3 2 4 4 6" xfId="14620"/>
    <cellStyle name="输入 3 2 4 4 7" xfId="14625"/>
    <cellStyle name="输入 3 2 4 4 8" xfId="14556"/>
    <cellStyle name="输入 3 2 4 4 9" xfId="13585"/>
    <cellStyle name="输入 3 2 4 5" xfId="13283"/>
    <cellStyle name="输入 3 2 4 5 10" xfId="9208"/>
    <cellStyle name="输入 3 2 4 5 11" xfId="9212"/>
    <cellStyle name="输入 3 2 4 5 2" xfId="5346"/>
    <cellStyle name="输入 3 2 4 5 3" xfId="136"/>
    <cellStyle name="输入 3 2 4 5 4" xfId="3824"/>
    <cellStyle name="输入 3 2 4 5 5" xfId="13287"/>
    <cellStyle name="输入 3 2 4 5 6" xfId="13997"/>
    <cellStyle name="输入 3 2 4 5 7" xfId="13288"/>
    <cellStyle name="输入 3 2 4 5 8" xfId="13289"/>
    <cellStyle name="输入 3 2 4 5 9" xfId="14655"/>
    <cellStyle name="输入 3 2 4 6" xfId="10684"/>
    <cellStyle name="输入 3 2 4 7" xfId="10692"/>
    <cellStyle name="输入 3 2 4 8" xfId="10696"/>
    <cellStyle name="输入 3 2 4 9" xfId="9621"/>
    <cellStyle name="输入 3 2 5" xfId="2209"/>
    <cellStyle name="输入 3 2 5 10" xfId="13300"/>
    <cellStyle name="输入 3 2 5 11" xfId="13309"/>
    <cellStyle name="输入 3 2 5 12" xfId="8370"/>
    <cellStyle name="输入 3 2 5 13" xfId="4232"/>
    <cellStyle name="输入 3 2 5 14" xfId="3852"/>
    <cellStyle name="输入 3 2 5 15" xfId="4758"/>
    <cellStyle name="输入 3 2 5 2" xfId="7849"/>
    <cellStyle name="输入 3 2 5 2 10" xfId="2178"/>
    <cellStyle name="输入 3 2 5 2 11" xfId="744"/>
    <cellStyle name="输入 3 2 5 2 2" xfId="14287"/>
    <cellStyle name="输入 3 2 5 2 3" xfId="3575"/>
    <cellStyle name="输入 3 2 5 2 4" xfId="13058"/>
    <cellStyle name="输入 3 2 5 2 5" xfId="13247"/>
    <cellStyle name="输入 3 2 5 2 6" xfId="12944"/>
    <cellStyle name="输入 3 2 5 2 7" xfId="12422"/>
    <cellStyle name="输入 3 2 5 2 8" xfId="11426"/>
    <cellStyle name="输入 3 2 5 2 9" xfId="12975"/>
    <cellStyle name="输入 3 2 5 3" xfId="1599"/>
    <cellStyle name="输入 3 2 5 3 10" xfId="9003"/>
    <cellStyle name="输入 3 2 5 3 11" xfId="9007"/>
    <cellStyle name="输入 3 2 5 3 2" xfId="1243"/>
    <cellStyle name="输入 3 2 5 3 3" xfId="14565"/>
    <cellStyle name="输入 3 2 5 3 4" xfId="13677"/>
    <cellStyle name="输入 3 2 5 3 5" xfId="13311"/>
    <cellStyle name="输入 3 2 5 3 6" xfId="12971"/>
    <cellStyle name="输入 3 2 5 3 7" xfId="12830"/>
    <cellStyle name="输入 3 2 5 3 8" xfId="13583"/>
    <cellStyle name="输入 3 2 5 3 9" xfId="11500"/>
    <cellStyle name="输入 3 2 5 4" xfId="13312"/>
    <cellStyle name="输入 3 2 5 4 10" xfId="8040"/>
    <cellStyle name="输入 3 2 5 4 11" xfId="8060"/>
    <cellStyle name="输入 3 2 5 4 2" xfId="234"/>
    <cellStyle name="输入 3 2 5 4 3" xfId="389"/>
    <cellStyle name="输入 3 2 5 4 4" xfId="11435"/>
    <cellStyle name="输入 3 2 5 4 5" xfId="13319"/>
    <cellStyle name="输入 3 2 5 4 6" xfId="13320"/>
    <cellStyle name="输入 3 2 5 4 7" xfId="13321"/>
    <cellStyle name="输入 3 2 5 4 8" xfId="13322"/>
    <cellStyle name="输入 3 2 5 4 9" xfId="14571"/>
    <cellStyle name="输入 3 2 5 5" xfId="2044"/>
    <cellStyle name="输入 3 2 5 5 10" xfId="13323"/>
    <cellStyle name="输入 3 2 5 5 11" xfId="14047"/>
    <cellStyle name="输入 3 2 5 5 2" xfId="959"/>
    <cellStyle name="输入 3 2 5 5 3" xfId="1127"/>
    <cellStyle name="输入 3 2 5 5 4" xfId="5402"/>
    <cellStyle name="输入 3 2 5 5 5" xfId="13325"/>
    <cellStyle name="输入 3 2 5 5 6" xfId="605"/>
    <cellStyle name="输入 3 2 5 5 7" xfId="1320"/>
    <cellStyle name="输入 3 2 5 5 8" xfId="2533"/>
    <cellStyle name="输入 3 2 5 5 9" xfId="3543"/>
    <cellStyle name="输入 3 2 5 6" xfId="2205"/>
    <cellStyle name="输入 3 2 5 7" xfId="8522"/>
    <cellStyle name="输入 3 2 5 8" xfId="398"/>
    <cellStyle name="输入 3 2 5 9" xfId="7975"/>
    <cellStyle name="输入 3 2 6" xfId="8025"/>
    <cellStyle name="输入 3 2 6 10" xfId="7427"/>
    <cellStyle name="输入 3 2 6 11" xfId="6236"/>
    <cellStyle name="输入 3 2 6 12" xfId="6246"/>
    <cellStyle name="输入 3 2 6 13" xfId="5035"/>
    <cellStyle name="输入 3 2 6 14" xfId="1290"/>
    <cellStyle name="输入 3 2 6 15" xfId="1894"/>
    <cellStyle name="输入 3 2 6 2" xfId="7867"/>
    <cellStyle name="输入 3 2 6 2 10" xfId="12456"/>
    <cellStyle name="输入 3 2 6 2 11" xfId="13273"/>
    <cellStyle name="输入 3 2 6 2 2" xfId="5462"/>
    <cellStyle name="输入 3 2 6 2 3" xfId="3813"/>
    <cellStyle name="输入 3 2 6 2 4" xfId="10726"/>
    <cellStyle name="输入 3 2 6 2 5" xfId="8424"/>
    <cellStyle name="输入 3 2 6 2 6" xfId="8799"/>
    <cellStyle name="输入 3 2 6 2 7" xfId="8815"/>
    <cellStyle name="输入 3 2 6 2 8" xfId="8889"/>
    <cellStyle name="输入 3 2 6 2 9" xfId="8954"/>
    <cellStyle name="输入 3 2 6 3" xfId="5842"/>
    <cellStyle name="输入 3 2 6 3 10" xfId="13271"/>
    <cellStyle name="输入 3 2 6 3 11" xfId="13872"/>
    <cellStyle name="输入 3 2 6 3 2" xfId="19"/>
    <cellStyle name="输入 3 2 6 3 3" xfId="429"/>
    <cellStyle name="输入 3 2 6 3 4" xfId="765"/>
    <cellStyle name="输入 3 2 6 3 5" xfId="910"/>
    <cellStyle name="输入 3 2 6 3 6" xfId="1147"/>
    <cellStyle name="输入 3 2 6 3 7" xfId="453"/>
    <cellStyle name="输入 3 2 6 3 8" xfId="4126"/>
    <cellStyle name="输入 3 2 6 3 9" xfId="3462"/>
    <cellStyle name="输入 3 2 6 4" xfId="8788"/>
    <cellStyle name="输入 3 2 6 4 10" xfId="13069"/>
    <cellStyle name="输入 3 2 6 4 11" xfId="13850"/>
    <cellStyle name="输入 3 2 6 4 2" xfId="647"/>
    <cellStyle name="输入 3 2 6 4 3" xfId="1816"/>
    <cellStyle name="输入 3 2 6 4 4" xfId="14638"/>
    <cellStyle name="输入 3 2 6 4 5" xfId="5468"/>
    <cellStyle name="输入 3 2 6 4 6" xfId="4650"/>
    <cellStyle name="输入 3 2 6 4 7" xfId="14085"/>
    <cellStyle name="输入 3 2 6 4 8" xfId="14086"/>
    <cellStyle name="输入 3 2 6 4 9" xfId="13970"/>
    <cellStyle name="输入 3 2 6 5" xfId="6538"/>
    <cellStyle name="输入 3 2 6 5 10" xfId="11050"/>
    <cellStyle name="输入 3 2 6 5 11" xfId="10630"/>
    <cellStyle name="输入 3 2 6 5 2" xfId="2650"/>
    <cellStyle name="输入 3 2 6 5 3" xfId="381"/>
    <cellStyle name="输入 3 2 6 5 4" xfId="13598"/>
    <cellStyle name="输入 3 2 6 5 5" xfId="13782"/>
    <cellStyle name="输入 3 2 6 5 6" xfId="14050"/>
    <cellStyle name="输入 3 2 6 5 7" xfId="13314"/>
    <cellStyle name="输入 3 2 6 5 8" xfId="13326"/>
    <cellStyle name="输入 3 2 6 5 9" xfId="13327"/>
    <cellStyle name="输入 3 2 6 6" xfId="7785"/>
    <cellStyle name="输入 3 2 6 7" xfId="7843"/>
    <cellStyle name="输入 3 2 6 8" xfId="8849"/>
    <cellStyle name="输入 3 2 6 9" xfId="10210"/>
    <cellStyle name="输入 3 2 7" xfId="8028"/>
    <cellStyle name="输入 3 2 7 10" xfId="9710"/>
    <cellStyle name="输入 3 2 7 11" xfId="12224"/>
    <cellStyle name="输入 3 2 7 12" xfId="12798"/>
    <cellStyle name="输入 3 2 7 13" xfId="12802"/>
    <cellStyle name="输入 3 2 7 14" xfId="13982"/>
    <cellStyle name="输入 3 2 7 15" xfId="2906"/>
    <cellStyle name="输入 3 2 7 2" xfId="10041"/>
    <cellStyle name="输入 3 2 7 2 10" xfId="4977"/>
    <cellStyle name="输入 3 2 7 2 11" xfId="5615"/>
    <cellStyle name="输入 3 2 7 2 2" xfId="14399"/>
    <cellStyle name="输入 3 2 7 2 3" xfId="14143"/>
    <cellStyle name="输入 3 2 7 2 4" xfId="13344"/>
    <cellStyle name="输入 3 2 7 2 5" xfId="11305"/>
    <cellStyle name="输入 3 2 7 2 6" xfId="10457"/>
    <cellStyle name="输入 3 2 7 2 7" xfId="11309"/>
    <cellStyle name="输入 3 2 7 2 8" xfId="5324"/>
    <cellStyle name="输入 3 2 7 2 9" xfId="10351"/>
    <cellStyle name="输入 3 2 7 3" xfId="3363"/>
    <cellStyle name="输入 3 2 7 3 10" xfId="9155"/>
    <cellStyle name="输入 3 2 7 3 11" xfId="10316"/>
    <cellStyle name="输入 3 2 7 3 2" xfId="2591"/>
    <cellStyle name="输入 3 2 7 3 3" xfId="13858"/>
    <cellStyle name="输入 3 2 7 3 4" xfId="13352"/>
    <cellStyle name="输入 3 2 7 3 5" xfId="12096"/>
    <cellStyle name="输入 3 2 7 3 6" xfId="10121"/>
    <cellStyle name="输入 3 2 7 3 7" xfId="10621"/>
    <cellStyle name="输入 3 2 7 3 8" xfId="11361"/>
    <cellStyle name="输入 3 2 7 3 9" xfId="9378"/>
    <cellStyle name="输入 3 2 7 4" xfId="2991"/>
    <cellStyle name="输入 3 2 7 4 10" xfId="13520"/>
    <cellStyle name="输入 3 2 7 4 11" xfId="13522"/>
    <cellStyle name="输入 3 2 7 4 2" xfId="4776"/>
    <cellStyle name="输入 3 2 7 4 3" xfId="5555"/>
    <cellStyle name="输入 3 2 7 4 4" xfId="13973"/>
    <cellStyle name="输入 3 2 7 4 5" xfId="14354"/>
    <cellStyle name="输入 3 2 7 4 6" xfId="14379"/>
    <cellStyle name="输入 3 2 7 4 7" xfId="14344"/>
    <cellStyle name="输入 3 2 7 4 8" xfId="10646"/>
    <cellStyle name="输入 3 2 7 4 9" xfId="12197"/>
    <cellStyle name="输入 3 2 7 5" xfId="2304"/>
    <cellStyle name="输入 3 2 7 5 10" xfId="10967"/>
    <cellStyle name="输入 3 2 7 5 11" xfId="2424"/>
    <cellStyle name="输入 3 2 7 5 2" xfId="7772"/>
    <cellStyle name="输入 3 2 7 5 3" xfId="6998"/>
    <cellStyle name="输入 3 2 7 5 4" xfId="12538"/>
    <cellStyle name="输入 3 2 7 5 5" xfId="13464"/>
    <cellStyle name="输入 3 2 7 5 6" xfId="13473"/>
    <cellStyle name="输入 3 2 7 5 7" xfId="13476"/>
    <cellStyle name="输入 3 2 7 5 8" xfId="13355"/>
    <cellStyle name="输入 3 2 7 5 9" xfId="400"/>
    <cellStyle name="输入 3 2 7 6" xfId="5085"/>
    <cellStyle name="输入 3 2 7 7" xfId="5362"/>
    <cellStyle name="输入 3 2 7 8" xfId="2867"/>
    <cellStyle name="输入 3 2 7 9" xfId="4932"/>
    <cellStyle name="输入 3 2 8" xfId="13128"/>
    <cellStyle name="输入 3 2 8 10" xfId="13531"/>
    <cellStyle name="输入 3 2 8 11" xfId="14635"/>
    <cellStyle name="输入 3 2 8 12" xfId="13358"/>
    <cellStyle name="输入 3 2 8 13" xfId="3949"/>
    <cellStyle name="输入 3 2 8 14" xfId="9233"/>
    <cellStyle name="输入 3 2 8 15" xfId="5093"/>
    <cellStyle name="输入 3 2 8 2" xfId="13365"/>
    <cellStyle name="输入 3 2 8 2 10" xfId="14500"/>
    <cellStyle name="输入 3 2 8 2 11" xfId="11623"/>
    <cellStyle name="输入 3 2 8 2 2" xfId="13396"/>
    <cellStyle name="输入 3 2 8 2 3" xfId="13402"/>
    <cellStyle name="输入 3 2 8 2 4" xfId="13403"/>
    <cellStyle name="输入 3 2 8 2 5" xfId="13404"/>
    <cellStyle name="输入 3 2 8 2 6" xfId="12505"/>
    <cellStyle name="输入 3 2 8 2 7" xfId="12519"/>
    <cellStyle name="输入 3 2 8 2 8" xfId="13177"/>
    <cellStyle name="输入 3 2 8 2 9" xfId="13186"/>
    <cellStyle name="输入 3 2 8 3" xfId="2785"/>
    <cellStyle name="输入 3 2 8 3 10" xfId="12454"/>
    <cellStyle name="输入 3 2 8 3 11" xfId="6626"/>
    <cellStyle name="输入 3 2 8 3 2" xfId="221"/>
    <cellStyle name="输入 3 2 8 3 3" xfId="663"/>
    <cellStyle name="输入 3 2 8 3 4" xfId="3586"/>
    <cellStyle name="输入 3 2 8 3 5" xfId="485"/>
    <cellStyle name="输入 3 2 8 3 6" xfId="482"/>
    <cellStyle name="输入 3 2 8 3 7" xfId="3829"/>
    <cellStyle name="输入 3 2 8 3 8" xfId="4"/>
    <cellStyle name="输入 3 2 8 3 9" xfId="5081"/>
    <cellStyle name="输入 3 2 8 4" xfId="2356"/>
    <cellStyle name="输入 3 2 8 4 10" xfId="10580"/>
    <cellStyle name="输入 3 2 8 4 11" xfId="10584"/>
    <cellStyle name="输入 3 2 8 4 2" xfId="1466"/>
    <cellStyle name="输入 3 2 8 4 3" xfId="1386"/>
    <cellStyle name="输入 3 2 8 4 4" xfId="79"/>
    <cellStyle name="输入 3 2 8 4 5" xfId="1795"/>
    <cellStyle name="输入 3 2 8 4 6" xfId="1211"/>
    <cellStyle name="输入 3 2 8 4 7" xfId="4669"/>
    <cellStyle name="输入 3 2 8 4 8" xfId="6426"/>
    <cellStyle name="输入 3 2 8 4 9" xfId="6383"/>
    <cellStyle name="输入 3 2 8 5" xfId="1499"/>
    <cellStyle name="输入 3 2 8 5 10" xfId="12290"/>
    <cellStyle name="输入 3 2 8 5 11" xfId="9933"/>
    <cellStyle name="输入 3 2 8 5 2" xfId="11146"/>
    <cellStyle name="输入 3 2 8 5 3" xfId="13410"/>
    <cellStyle name="输入 3 2 8 5 4" xfId="14636"/>
    <cellStyle name="输入 3 2 8 5 5" xfId="13412"/>
    <cellStyle name="输入 3 2 8 5 6" xfId="13417"/>
    <cellStyle name="输入 3 2 8 5 7" xfId="13422"/>
    <cellStyle name="输入 3 2 8 5 8" xfId="4310"/>
    <cellStyle name="输入 3 2 8 5 9" xfId="6020"/>
    <cellStyle name="输入 3 2 8 6" xfId="6087"/>
    <cellStyle name="输入 3 2 8 7" xfId="6523"/>
    <cellStyle name="输入 3 2 8 8" xfId="6644"/>
    <cellStyle name="输入 3 2 8 9" xfId="6001"/>
    <cellStyle name="输入 3 2 9" xfId="13132"/>
    <cellStyle name="输入 3 2 9 10" xfId="1700"/>
    <cellStyle name="输入 3 2 9 11" xfId="2050"/>
    <cellStyle name="输入 3 2 9 2" xfId="13056"/>
    <cellStyle name="输入 3 2 9 3" xfId="542"/>
    <cellStyle name="输入 3 2 9 4" xfId="2540"/>
    <cellStyle name="输入 3 2 9 5" xfId="3241"/>
    <cellStyle name="输入 3 2 9 6" xfId="2505"/>
    <cellStyle name="输入 3 2 9 7" xfId="3693"/>
    <cellStyle name="输入 3 2 9 8" xfId="1324"/>
    <cellStyle name="输入 3 2 9 9" xfId="5177"/>
    <cellStyle name="输入 3 3" xfId="4708"/>
    <cellStyle name="输入 3 3 10" xfId="13400"/>
    <cellStyle name="输入 3 3 11" xfId="14472"/>
    <cellStyle name="输入 3 3 2" xfId="3930"/>
    <cellStyle name="输入 3 3 3" xfId="5043"/>
    <cellStyle name="输入 3 3 4" xfId="4451"/>
    <cellStyle name="输入 3 3 5" xfId="8432"/>
    <cellStyle name="输入 3 3 6" xfId="8034"/>
    <cellStyle name="输入 3 3 7" xfId="8037"/>
    <cellStyle name="输入 3 3 8" xfId="14654"/>
    <cellStyle name="输入 3 3 9" xfId="12112"/>
    <cellStyle name="输入 3 4" xfId="7688"/>
    <cellStyle name="输入 3 4 10" xfId="319"/>
    <cellStyle name="输入 3 4 11" xfId="5679"/>
    <cellStyle name="输入 3 4 2" xfId="7996"/>
    <cellStyle name="输入 3 4 3" xfId="8338"/>
    <cellStyle name="输入 3 4 4" xfId="4645"/>
    <cellStyle name="输入 3 4 5" xfId="5419"/>
    <cellStyle name="输入 3 4 6" xfId="6348"/>
    <cellStyle name="输入 3 4 7" xfId="6678"/>
    <cellStyle name="输入 3 4 8" xfId="7303"/>
    <cellStyle name="输入 3 4 9" xfId="8908"/>
    <cellStyle name="输入 3 5" xfId="9448"/>
    <cellStyle name="输入 3 5 10" xfId="8051"/>
    <cellStyle name="输入 3 5 11" xfId="9803"/>
    <cellStyle name="输入 3 5 2" xfId="8400"/>
    <cellStyle name="输入 3 5 3" xfId="8417"/>
    <cellStyle name="输入 3 5 4" xfId="8810"/>
    <cellStyle name="输入 3 5 5" xfId="8825"/>
    <cellStyle name="输入 3 5 6" xfId="4938"/>
    <cellStyle name="输入 3 5 7" xfId="5685"/>
    <cellStyle name="输入 3 5 8" xfId="9777"/>
    <cellStyle name="输入 3 5 9" xfId="10150"/>
    <cellStyle name="输入 3 6" xfId="11488"/>
    <cellStyle name="输入 3 7" xfId="11493"/>
    <cellStyle name="输入 3 8" xfId="13923"/>
    <cellStyle name="输入 3 9" xfId="13592"/>
    <cellStyle name="输入 4" xfId="12076"/>
    <cellStyle name="输入 4 10" xfId="3703"/>
    <cellStyle name="输入 4 11" xfId="7933"/>
    <cellStyle name="输入 4 2" xfId="5166"/>
    <cellStyle name="输入 4 3" xfId="1103"/>
    <cellStyle name="输入 4 4" xfId="2798"/>
    <cellStyle name="输入 4 5" xfId="2574"/>
    <cellStyle name="输入 4 6" xfId="13436"/>
    <cellStyle name="输入 4 7" xfId="13438"/>
    <cellStyle name="输入 4 8" xfId="13954"/>
    <cellStyle name="输入 4 9" xfId="11982"/>
    <cellStyle name="一般 2" xfId="6208"/>
    <cellStyle name="一般 2 2" xfId="2978"/>
    <cellStyle name="一般 2 3" xfId="2726"/>
    <cellStyle name="一般 2 3 2" xfId="9764"/>
    <cellStyle name="一般 2 4" xfId="1073"/>
    <cellStyle name="注释 2" xfId="9037"/>
    <cellStyle name="注释 2 10" xfId="8907"/>
    <cellStyle name="注释 2 11" xfId="10730"/>
    <cellStyle name="注释 2 12" xfId="9441"/>
    <cellStyle name="注释 2 13" xfId="14068"/>
    <cellStyle name="注释 2 14" xfId="14279"/>
    <cellStyle name="注释 2 15" xfId="14587"/>
    <cellStyle name="注释 2 16" xfId="14298"/>
    <cellStyle name="注释 2 17" xfId="13843"/>
    <cellStyle name="注释 2 2" xfId="13439"/>
    <cellStyle name="注释 2 2 10" xfId="10756"/>
    <cellStyle name="注释 2 2 11" xfId="10763"/>
    <cellStyle name="注释 2 2 12" xfId="10770"/>
    <cellStyle name="注释 2 2 13" xfId="10898"/>
    <cellStyle name="注释 2 2 14" xfId="13810"/>
    <cellStyle name="注释 2 2 15" xfId="14478"/>
    <cellStyle name="注释 2 2 2" xfId="1988"/>
    <cellStyle name="注释 2 2 2 10" xfId="13844"/>
    <cellStyle name="注释 2 2 2 10 10" xfId="6592"/>
    <cellStyle name="注释 2 2 2 10 11" xfId="282"/>
    <cellStyle name="注释 2 2 2 10 2" xfId="13591"/>
    <cellStyle name="注释 2 2 2 10 3" xfId="13449"/>
    <cellStyle name="注释 2 2 2 10 4" xfId="13450"/>
    <cellStyle name="注释 2 2 2 10 5" xfId="10700"/>
    <cellStyle name="注释 2 2 2 10 6" xfId="9620"/>
    <cellStyle name="注释 2 2 2 10 7" xfId="13472"/>
    <cellStyle name="注释 2 2 2 10 8" xfId="13475"/>
    <cellStyle name="注释 2 2 2 10 9" xfId="13354"/>
    <cellStyle name="注释 2 2 2 11" xfId="14187"/>
    <cellStyle name="注释 2 2 2 11 10" xfId="9429"/>
    <cellStyle name="注释 2 2 2 11 11" xfId="2746"/>
    <cellStyle name="注释 2 2 2 11 2" xfId="12676"/>
    <cellStyle name="注释 2 2 2 11 3" xfId="12684"/>
    <cellStyle name="注释 2 2 2 11 4" xfId="8240"/>
    <cellStyle name="注释 2 2 2 11 5" xfId="8244"/>
    <cellStyle name="注释 2 2 2 11 6" xfId="1059"/>
    <cellStyle name="注释 2 2 2 11 7" xfId="13483"/>
    <cellStyle name="注释 2 2 2 11 8" xfId="8119"/>
    <cellStyle name="注释 2 2 2 11 9" xfId="3158"/>
    <cellStyle name="注释 2 2 2 12" xfId="14289"/>
    <cellStyle name="注释 2 2 2 12 10" xfId="1962"/>
    <cellStyle name="注释 2 2 2 12 11" xfId="414"/>
    <cellStyle name="注释 2 2 2 12 2" xfId="13486"/>
    <cellStyle name="注释 2 2 2 12 3" xfId="13642"/>
    <cellStyle name="注释 2 2 2 12 4" xfId="14539"/>
    <cellStyle name="注释 2 2 2 12 5" xfId="215"/>
    <cellStyle name="注释 2 2 2 12 6" xfId="1461"/>
    <cellStyle name="注释 2 2 2 12 7" xfId="1878"/>
    <cellStyle name="注释 2 2 2 12 8" xfId="307"/>
    <cellStyle name="注释 2 2 2 12 9" xfId="6221"/>
    <cellStyle name="注释 2 2 2 13" xfId="14278"/>
    <cellStyle name="注释 2 2 2 14" xfId="14696"/>
    <cellStyle name="注释 2 2 2 15" xfId="14450"/>
    <cellStyle name="注释 2 2 2 16" xfId="14153"/>
    <cellStyle name="注释 2 2 2 17" xfId="12383"/>
    <cellStyle name="注释 2 2 2 18" xfId="10546"/>
    <cellStyle name="注释 2 2 2 19" xfId="8830"/>
    <cellStyle name="注释 2 2 2 2" xfId="10049"/>
    <cellStyle name="注释 2 2 2 2 10" xfId="60"/>
    <cellStyle name="注释 2 2 2 2 10 10" xfId="1328"/>
    <cellStyle name="注释 2 2 2 2 10 11" xfId="6686"/>
    <cellStyle name="注释 2 2 2 2 10 2" xfId="5693"/>
    <cellStyle name="注释 2 2 2 2 10 3" xfId="7461"/>
    <cellStyle name="注释 2 2 2 2 10 4" xfId="7467"/>
    <cellStyle name="注释 2 2 2 2 10 5" xfId="7480"/>
    <cellStyle name="注释 2 2 2 2 10 6" xfId="7484"/>
    <cellStyle name="注释 2 2 2 2 10 7" xfId="6415"/>
    <cellStyle name="注释 2 2 2 2 10 8" xfId="7200"/>
    <cellStyle name="注释 2 2 2 2 10 9" xfId="5987"/>
    <cellStyle name="注释 2 2 2 2 11" xfId="12880"/>
    <cellStyle name="注释 2 2 2 2 11 10" xfId="10248"/>
    <cellStyle name="注释 2 2 2 2 11 11" xfId="12141"/>
    <cellStyle name="注释 2 2 2 2 11 2" xfId="12183"/>
    <cellStyle name="注释 2 2 2 2 11 3" xfId="12401"/>
    <cellStyle name="注释 2 2 2 2 11 4" xfId="12270"/>
    <cellStyle name="注释 2 2 2 2 11 5" xfId="12070"/>
    <cellStyle name="注释 2 2 2 2 11 6" xfId="13621"/>
    <cellStyle name="注释 2 2 2 2 11 7" xfId="11710"/>
    <cellStyle name="注释 2 2 2 2 11 8" xfId="11726"/>
    <cellStyle name="注释 2 2 2 2 11 9" xfId="11737"/>
    <cellStyle name="注释 2 2 2 2 12" xfId="12499"/>
    <cellStyle name="注释 2 2 2 2 13" xfId="8834"/>
    <cellStyle name="注释 2 2 2 2 14" xfId="8840"/>
    <cellStyle name="注释 2 2 2 2 15" xfId="10240"/>
    <cellStyle name="注释 2 2 2 2 16" xfId="10250"/>
    <cellStyle name="注释 2 2 2 2 17" xfId="10253"/>
    <cellStyle name="注释 2 2 2 2 18" xfId="2611"/>
    <cellStyle name="注释 2 2 2 2 19" xfId="8041"/>
    <cellStyle name="注释 2 2 2 2 2" xfId="10836"/>
    <cellStyle name="注释 2 2 2 2 2 10" xfId="9459"/>
    <cellStyle name="注释 2 2 2 2 2 11" xfId="11410"/>
    <cellStyle name="注释 2 2 2 2 2 12" xfId="10375"/>
    <cellStyle name="注释 2 2 2 2 2 13" xfId="13052"/>
    <cellStyle name="注释 2 2 2 2 2 14" xfId="13724"/>
    <cellStyle name="注释 2 2 2 2 2 15" xfId="13870"/>
    <cellStyle name="注释 2 2 2 2 2 2" xfId="28"/>
    <cellStyle name="注释 2 2 2 2 2 2 10" xfId="13521"/>
    <cellStyle name="注释 2 2 2 2 2 2 11" xfId="13523"/>
    <cellStyle name="注释 2 2 2 2 2 2 2" xfId="4512"/>
    <cellStyle name="注释 2 2 2 2 2 2 3" xfId="298"/>
    <cellStyle name="注释 2 2 2 2 2 2 4" xfId="13525"/>
    <cellStyle name="注释 2 2 2 2 2 2 5" xfId="13534"/>
    <cellStyle name="注释 2 2 2 2 2 2 6" xfId="13459"/>
    <cellStyle name="注释 2 2 2 2 2 2 7" xfId="13542"/>
    <cellStyle name="注释 2 2 2 2 2 2 8" xfId="13543"/>
    <cellStyle name="注释 2 2 2 2 2 2 9" xfId="12018"/>
    <cellStyle name="注释 2 2 2 2 2 3" xfId="156"/>
    <cellStyle name="注释 2 2 2 2 2 3 10" xfId="594"/>
    <cellStyle name="注释 2 2 2 2 2 3 11" xfId="14576"/>
    <cellStyle name="注释 2 2 2 2 2 3 2" xfId="13544"/>
    <cellStyle name="注释 2 2 2 2 2 3 3" xfId="13545"/>
    <cellStyle name="注释 2 2 2 2 2 3 4" xfId="13546"/>
    <cellStyle name="注释 2 2 2 2 2 3 5" xfId="13548"/>
    <cellStyle name="注释 2 2 2 2 2 3 6" xfId="13551"/>
    <cellStyle name="注释 2 2 2 2 2 3 7" xfId="8154"/>
    <cellStyle name="注释 2 2 2 2 2 3 8" xfId="8156"/>
    <cellStyle name="注释 2 2 2 2 2 3 9" xfId="4930"/>
    <cellStyle name="注释 2 2 2 2 2 4" xfId="162"/>
    <cellStyle name="注释 2 2 2 2 2 4 10" xfId="6312"/>
    <cellStyle name="注释 2 2 2 2 2 4 11" xfId="12823"/>
    <cellStyle name="注释 2 2 2 2 2 4 2" xfId="10085"/>
    <cellStyle name="注释 2 2 2 2 2 4 3" xfId="14075"/>
    <cellStyle name="注释 2 2 2 2 2 4 4" xfId="13899"/>
    <cellStyle name="注释 2 2 2 2 2 4 5" xfId="8888"/>
    <cellStyle name="注释 2 2 2 2 2 4 6" xfId="8355"/>
    <cellStyle name="注释 2 2 2 2 2 4 7" xfId="14545"/>
    <cellStyle name="注释 2 2 2 2 2 4 8" xfId="13329"/>
    <cellStyle name="注释 2 2 2 2 2 4 9" xfId="13342"/>
    <cellStyle name="注释 2 2 2 2 2 5" xfId="166"/>
    <cellStyle name="注释 2 2 2 2 2 5 10" xfId="1587"/>
    <cellStyle name="注释 2 2 2 2 2 5 11" xfId="11164"/>
    <cellStyle name="注释 2 2 2 2 2 5 2" xfId="8375"/>
    <cellStyle name="注释 2 2 2 2 2 5 3" xfId="8378"/>
    <cellStyle name="注释 2 2 2 2 2 5 4" xfId="8381"/>
    <cellStyle name="注释 2 2 2 2 2 5 5" xfId="10008"/>
    <cellStyle name="注释 2 2 2 2 2 5 6" xfId="10011"/>
    <cellStyle name="注释 2 2 2 2 2 5 7" xfId="13767"/>
    <cellStyle name="注释 2 2 2 2 2 5 8" xfId="14142"/>
    <cellStyle name="注释 2 2 2 2 2 5 9" xfId="13594"/>
    <cellStyle name="注释 2 2 2 2 2 6" xfId="1642"/>
    <cellStyle name="注释 2 2 2 2 2 7" xfId="2635"/>
    <cellStyle name="注释 2 2 2 2 2 8" xfId="7413"/>
    <cellStyle name="注释 2 2 2 2 2 9" xfId="7431"/>
    <cellStyle name="注释 2 2 2 2 20" xfId="10241"/>
    <cellStyle name="注释 2 2 2 2 21" xfId="10251"/>
    <cellStyle name="注释 2 2 2 2 3" xfId="10293"/>
    <cellStyle name="注释 2 2 2 2 3 10" xfId="1474"/>
    <cellStyle name="注释 2 2 2 2 3 11" xfId="11730"/>
    <cellStyle name="注释 2 2 2 2 3 12" xfId="3179"/>
    <cellStyle name="注释 2 2 2 2 3 13" xfId="4473"/>
    <cellStyle name="注释 2 2 2 2 3 14" xfId="7789"/>
    <cellStyle name="注释 2 2 2 2 3 15" xfId="7795"/>
    <cellStyle name="注释 2 2 2 2 3 2" xfId="1453"/>
    <cellStyle name="注释 2 2 2 2 3 2 10" xfId="3521"/>
    <cellStyle name="注释 2 2 2 2 3 2 11" xfId="528"/>
    <cellStyle name="注释 2 2 2 2 3 2 2" xfId="9714"/>
    <cellStyle name="注释 2 2 2 2 3 2 3" xfId="9717"/>
    <cellStyle name="注释 2 2 2 2 3 2 4" xfId="9720"/>
    <cellStyle name="注释 2 2 2 2 3 2 5" xfId="9975"/>
    <cellStyle name="注释 2 2 2 2 3 2 6" xfId="12221"/>
    <cellStyle name="注释 2 2 2 2 3 2 7" xfId="9726"/>
    <cellStyle name="注释 2 2 2 2 3 2 8" xfId="13555"/>
    <cellStyle name="注释 2 2 2 2 3 2 9" xfId="12999"/>
    <cellStyle name="注释 2 2 2 2 3 3" xfId="1368"/>
    <cellStyle name="注释 2 2 2 2 3 3 10" xfId="13556"/>
    <cellStyle name="注释 2 2 2 2 3 3 11" xfId="13558"/>
    <cellStyle name="注释 2 2 2 2 3 3 2" xfId="4060"/>
    <cellStyle name="注释 2 2 2 2 3 3 3" xfId="5836"/>
    <cellStyle name="注释 2 2 2 2 3 3 4" xfId="5857"/>
    <cellStyle name="注释 2 2 2 2 3 3 5" xfId="5874"/>
    <cellStyle name="注释 2 2 2 2 3 3 6" xfId="5880"/>
    <cellStyle name="注释 2 2 2 2 3 3 7" xfId="5135"/>
    <cellStyle name="注释 2 2 2 2 3 3 8" xfId="11792"/>
    <cellStyle name="注释 2 2 2 2 3 3 9" xfId="5226"/>
    <cellStyle name="注释 2 2 2 2 3 4" xfId="4229"/>
    <cellStyle name="注释 2 2 2 2 3 4 10" xfId="3007"/>
    <cellStyle name="注释 2 2 2 2 3 4 11" xfId="1358"/>
    <cellStyle name="注释 2 2 2 2 3 4 2" xfId="10493"/>
    <cellStyle name="注释 2 2 2 2 3 4 3" xfId="8454"/>
    <cellStyle name="注释 2 2 2 2 3 4 4" xfId="8460"/>
    <cellStyle name="注释 2 2 2 2 3 4 5" xfId="8463"/>
    <cellStyle name="注释 2 2 2 2 3 4 6" xfId="7854"/>
    <cellStyle name="注释 2 2 2 2 3 4 7" xfId="7060"/>
    <cellStyle name="注释 2 2 2 2 3 4 8" xfId="12364"/>
    <cellStyle name="注释 2 2 2 2 3 4 9" xfId="4417"/>
    <cellStyle name="注释 2 2 2 2 3 5" xfId="3848"/>
    <cellStyle name="注释 2 2 2 2 3 5 10" xfId="3989"/>
    <cellStyle name="注释 2 2 2 2 3 5 11" xfId="3211"/>
    <cellStyle name="注释 2 2 2 2 3 5 2" xfId="8482"/>
    <cellStyle name="注释 2 2 2 2 3 5 3" xfId="5883"/>
    <cellStyle name="注释 2 2 2 2 3 5 4" xfId="5890"/>
    <cellStyle name="注释 2 2 2 2 3 5 5" xfId="8485"/>
    <cellStyle name="注释 2 2 2 2 3 5 6" xfId="7343"/>
    <cellStyle name="注释 2 2 2 2 3 5 7" xfId="2265"/>
    <cellStyle name="注释 2 2 2 2 3 5 8" xfId="14130"/>
    <cellStyle name="注释 2 2 2 2 3 5 9" xfId="14217"/>
    <cellStyle name="注释 2 2 2 2 3 6" xfId="394"/>
    <cellStyle name="注释 2 2 2 2 3 7" xfId="895"/>
    <cellStyle name="注释 2 2 2 2 3 8" xfId="2791"/>
    <cellStyle name="注释 2 2 2 2 3 9" xfId="1450"/>
    <cellStyle name="注释 2 2 2 2 4" xfId="9551"/>
    <cellStyle name="注释 2 2 2 2 4 10" xfId="7565"/>
    <cellStyle name="注释 2 2 2 2 4 11" xfId="2708"/>
    <cellStyle name="注释 2 2 2 2 4 12" xfId="9663"/>
    <cellStyle name="注释 2 2 2 2 4 13" xfId="9671"/>
    <cellStyle name="注释 2 2 2 2 4 14" xfId="1185"/>
    <cellStyle name="注释 2 2 2 2 4 15" xfId="416"/>
    <cellStyle name="注释 2 2 2 2 4 2" xfId="3591"/>
    <cellStyle name="注释 2 2 2 2 4 2 10" xfId="5605"/>
    <cellStyle name="注释 2 2 2 2 4 2 11" xfId="5950"/>
    <cellStyle name="注释 2 2 2 2 4 2 2" xfId="2877"/>
    <cellStyle name="注释 2 2 2 2 4 2 3" xfId="6078"/>
    <cellStyle name="注释 2 2 2 2 4 2 4" xfId="3605"/>
    <cellStyle name="注释 2 2 2 2 4 2 5" xfId="3672"/>
    <cellStyle name="注释 2 2 2 2 4 2 6" xfId="11143"/>
    <cellStyle name="注释 2 2 2 2 4 2 7" xfId="2115"/>
    <cellStyle name="注释 2 2 2 2 4 2 8" xfId="11957"/>
    <cellStyle name="注释 2 2 2 2 4 2 9" xfId="11963"/>
    <cellStyle name="注释 2 2 2 2 4 3" xfId="13512"/>
    <cellStyle name="注释 2 2 2 2 4 3 10" xfId="11281"/>
    <cellStyle name="注释 2 2 2 2 4 3 11" xfId="11937"/>
    <cellStyle name="注释 2 2 2 2 4 3 2" xfId="9059"/>
    <cellStyle name="注释 2 2 2 2 4 3 3" xfId="2817"/>
    <cellStyle name="注释 2 2 2 2 4 3 4" xfId="6007"/>
    <cellStyle name="注释 2 2 2 2 4 3 5" xfId="3773"/>
    <cellStyle name="注释 2 2 2 2 4 3 6" xfId="14685"/>
    <cellStyle name="注释 2 2 2 2 4 3 7" xfId="14586"/>
    <cellStyle name="注释 2 2 2 2 4 3 8" xfId="13443"/>
    <cellStyle name="注释 2 2 2 2 4 3 9" xfId="12169"/>
    <cellStyle name="注释 2 2 2 2 4 4" xfId="14133"/>
    <cellStyle name="注释 2 2 2 2 4 4 10" xfId="5971"/>
    <cellStyle name="注释 2 2 2 2 4 4 11" xfId="5974"/>
    <cellStyle name="注释 2 2 2 2 4 4 2" xfId="7557"/>
    <cellStyle name="注释 2 2 2 2 4 4 3" xfId="7562"/>
    <cellStyle name="注释 2 2 2 2 4 4 4" xfId="8557"/>
    <cellStyle name="注释 2 2 2 2 4 4 5" xfId="8563"/>
    <cellStyle name="注释 2 2 2 2 4 4 6" xfId="5169"/>
    <cellStyle name="注释 2 2 2 2 4 4 7" xfId="12325"/>
    <cellStyle name="注释 2 2 2 2 4 4 8" xfId="2095"/>
    <cellStyle name="注释 2 2 2 2 4 4 9" xfId="10774"/>
    <cellStyle name="注释 2 2 2 2 4 5" xfId="4014"/>
    <cellStyle name="注释 2 2 2 2 4 5 10" xfId="13238"/>
    <cellStyle name="注释 2 2 2 2 4 5 11" xfId="13590"/>
    <cellStyle name="注释 2 2 2 2 4 5 2" xfId="4396"/>
    <cellStyle name="注释 2 2 2 2 4 5 3" xfId="8594"/>
    <cellStyle name="注释 2 2 2 2 4 5 4" xfId="8597"/>
    <cellStyle name="注释 2 2 2 2 4 5 5" xfId="8600"/>
    <cellStyle name="注释 2 2 2 2 4 5 6" xfId="8603"/>
    <cellStyle name="注释 2 2 2 2 4 5 7" xfId="13732"/>
    <cellStyle name="注释 2 2 2 2 4 5 8" xfId="6601"/>
    <cellStyle name="注释 2 2 2 2 4 5 9" xfId="229"/>
    <cellStyle name="注释 2 2 2 2 4 6" xfId="1907"/>
    <cellStyle name="注释 2 2 2 2 4 7" xfId="4049"/>
    <cellStyle name="注释 2 2 2 2 4 8" xfId="7497"/>
    <cellStyle name="注释 2 2 2 2 4 9" xfId="3990"/>
    <cellStyle name="注释 2 2 2 2 5" xfId="13392"/>
    <cellStyle name="注释 2 2 2 2 5 10" xfId="13240"/>
    <cellStyle name="注释 2 2 2 2 5 11" xfId="13094"/>
    <cellStyle name="注释 2 2 2 2 5 12" xfId="8336"/>
    <cellStyle name="注释 2 2 2 2 5 13" xfId="12848"/>
    <cellStyle name="注释 2 2 2 2 5 14" xfId="7836"/>
    <cellStyle name="注释 2 2 2 2 5 15" xfId="7840"/>
    <cellStyle name="注释 2 2 2 2 5 2" xfId="9849"/>
    <cellStyle name="注释 2 2 2 2 5 2 10" xfId="164"/>
    <cellStyle name="注释 2 2 2 2 5 2 11" xfId="7667"/>
    <cellStyle name="注释 2 2 2 2 5 2 2" xfId="12265"/>
    <cellStyle name="注释 2 2 2 2 5 2 3" xfId="12274"/>
    <cellStyle name="注释 2 2 2 2 5 2 4" xfId="14663"/>
    <cellStyle name="注释 2 2 2 2 5 2 5" xfId="14653"/>
    <cellStyle name="注释 2 2 2 2 5 2 6" xfId="14087"/>
    <cellStyle name="注释 2 2 2 2 5 2 7" xfId="14626"/>
    <cellStyle name="注释 2 2 2 2 5 2 8" xfId="14542"/>
    <cellStyle name="注释 2 2 2 2 5 2 9" xfId="14727"/>
    <cellStyle name="注释 2 2 2 2 5 3" xfId="9612"/>
    <cellStyle name="注释 2 2 2 2 5 3 10" xfId="6477"/>
    <cellStyle name="注释 2 2 2 2 5 3 11" xfId="12841"/>
    <cellStyle name="注释 2 2 2 2 5 3 2" xfId="9969"/>
    <cellStyle name="注释 2 2 2 2 5 3 3" xfId="9978"/>
    <cellStyle name="注释 2 2 2 2 5 3 4" xfId="5075"/>
    <cellStyle name="注释 2 2 2 2 5 3 5" xfId="4407"/>
    <cellStyle name="注释 2 2 2 2 5 3 6" xfId="2478"/>
    <cellStyle name="注释 2 2 2 2 5 3 7" xfId="4018"/>
    <cellStyle name="注释 2 2 2 2 5 3 8" xfId="3777"/>
    <cellStyle name="注释 2 2 2 2 5 3 9" xfId="3408"/>
    <cellStyle name="注释 2 2 2 2 5 4" xfId="13761"/>
    <cellStyle name="注释 2 2 2 2 5 4 10" xfId="4530"/>
    <cellStyle name="注释 2 2 2 2 5 4 11" xfId="4371"/>
    <cellStyle name="注释 2 2 2 2 5 4 2" xfId="13719"/>
    <cellStyle name="注释 2 2 2 2 5 4 3" xfId="14624"/>
    <cellStyle name="注释 2 2 2 2 5 4 4" xfId="13576"/>
    <cellStyle name="注释 2 2 2 2 5 4 5" xfId="13600"/>
    <cellStyle name="注释 2 2 2 2 5 4 6" xfId="4164"/>
    <cellStyle name="注释 2 2 2 2 5 4 7" xfId="4897"/>
    <cellStyle name="注释 2 2 2 2 5 4 8" xfId="9787"/>
    <cellStyle name="注释 2 2 2 2 5 4 9" xfId="9791"/>
    <cellStyle name="注释 2 2 2 2 5 5" xfId="13602"/>
    <cellStyle name="注释 2 2 2 2 5 5 10" xfId="3171"/>
    <cellStyle name="注释 2 2 2 2 5 5 11" xfId="3631"/>
    <cellStyle name="注释 2 2 2 2 5 5 2" xfId="13335"/>
    <cellStyle name="注释 2 2 2 2 5 5 3" xfId="10611"/>
    <cellStyle name="注释 2 2 2 2 5 5 4" xfId="10616"/>
    <cellStyle name="注释 2 2 2 2 5 5 5" xfId="13915"/>
    <cellStyle name="注释 2 2 2 2 5 5 6" xfId="13667"/>
    <cellStyle name="注释 2 2 2 2 5 5 7" xfId="10925"/>
    <cellStyle name="注释 2 2 2 2 5 5 8" xfId="10927"/>
    <cellStyle name="注释 2 2 2 2 5 5 9" xfId="13708"/>
    <cellStyle name="注释 2 2 2 2 5 6" xfId="4967"/>
    <cellStyle name="注释 2 2 2 2 5 7" xfId="8407"/>
    <cellStyle name="注释 2 2 2 2 5 8" xfId="4290"/>
    <cellStyle name="注释 2 2 2 2 5 9" xfId="4880"/>
    <cellStyle name="注释 2 2 2 2 6" xfId="13398"/>
    <cellStyle name="注释 2 2 2 2 6 10" xfId="14297"/>
    <cellStyle name="注释 2 2 2 2 6 11" xfId="12371"/>
    <cellStyle name="注释 2 2 2 2 6 12" xfId="8708"/>
    <cellStyle name="注释 2 2 2 2 6 13" xfId="13609"/>
    <cellStyle name="注释 2 2 2 2 6 14" xfId="709"/>
    <cellStyle name="注释 2 2 2 2 6 15" xfId="535"/>
    <cellStyle name="注释 2 2 2 2 6 2" xfId="4377"/>
    <cellStyle name="注释 2 2 2 2 6 2 10" xfId="5302"/>
    <cellStyle name="注释 2 2 2 2 6 2 11" xfId="1811"/>
    <cellStyle name="注释 2 2 2 2 6 2 2" xfId="2220"/>
    <cellStyle name="注释 2 2 2 2 6 2 3" xfId="12991"/>
    <cellStyle name="注释 2 2 2 2 6 2 4" xfId="13863"/>
    <cellStyle name="注释 2 2 2 2 6 2 5" xfId="14116"/>
    <cellStyle name="注释 2 2 2 2 6 2 6" xfId="4582"/>
    <cellStyle name="注释 2 2 2 2 6 2 7" xfId="14039"/>
    <cellStyle name="注释 2 2 2 2 6 2 8" xfId="5958"/>
    <cellStyle name="注释 2 2 2 2 6 2 9" xfId="2364"/>
    <cellStyle name="注释 2 2 2 2 6 3" xfId="2086"/>
    <cellStyle name="注释 2 2 2 2 6 3 10" xfId="4163"/>
    <cellStyle name="注释 2 2 2 2 6 3 11" xfId="4896"/>
    <cellStyle name="注释 2 2 2 2 6 3 2" xfId="2648"/>
    <cellStyle name="注释 2 2 2 2 6 3 3" xfId="4608"/>
    <cellStyle name="注释 2 2 2 2 6 3 4" xfId="3273"/>
    <cellStyle name="注释 2 2 2 2 6 3 5" xfId="4274"/>
    <cellStyle name="注释 2 2 2 2 6 3 6" xfId="1986"/>
    <cellStyle name="注释 2 2 2 2 6 3 7" xfId="2010"/>
    <cellStyle name="注释 2 2 2 2 6 3 8" xfId="14089"/>
    <cellStyle name="注释 2 2 2 2 6 3 9" xfId="1583"/>
    <cellStyle name="注释 2 2 2 2 6 4" xfId="12211"/>
    <cellStyle name="注释 2 2 2 2 6 4 10" xfId="2778"/>
    <cellStyle name="注释 2 2 2 2 6 4 11" xfId="9565"/>
    <cellStyle name="注释 2 2 2 2 6 4 2" xfId="13610"/>
    <cellStyle name="注释 2 2 2 2 6 4 3" xfId="9080"/>
    <cellStyle name="注释 2 2 2 2 6 4 4" xfId="6259"/>
    <cellStyle name="注释 2 2 2 2 6 4 5" xfId="904"/>
    <cellStyle name="注释 2 2 2 2 6 4 6" xfId="9083"/>
    <cellStyle name="注释 2 2 2 2 6 4 7" xfId="9087"/>
    <cellStyle name="注释 2 2 2 2 6 4 8" xfId="9089"/>
    <cellStyle name="注释 2 2 2 2 6 4 9" xfId="9092"/>
    <cellStyle name="注释 2 2 2 2 6 5" xfId="12243"/>
    <cellStyle name="注释 2 2 2 2 6 5 10" xfId="2940"/>
    <cellStyle name="注释 2 2 2 2 6 5 11" xfId="98"/>
    <cellStyle name="注释 2 2 2 2 6 5 2" xfId="13611"/>
    <cellStyle name="注释 2 2 2 2 6 5 3" xfId="10656"/>
    <cellStyle name="注释 2 2 2 2 6 5 4" xfId="13280"/>
    <cellStyle name="注释 2 2 2 2 6 5 5" xfId="12679"/>
    <cellStyle name="注释 2 2 2 2 6 5 6" xfId="12682"/>
    <cellStyle name="注释 2 2 2 2 6 5 7" xfId="9105"/>
    <cellStyle name="注释 2 2 2 2 6 5 8" xfId="9290"/>
    <cellStyle name="注释 2 2 2 2 6 5 9" xfId="3720"/>
    <cellStyle name="注释 2 2 2 2 6 6" xfId="12261"/>
    <cellStyle name="注释 2 2 2 2 6 7" xfId="12275"/>
    <cellStyle name="注释 2 2 2 2 6 8" xfId="1789"/>
    <cellStyle name="注释 2 2 2 2 6 9" xfId="11009"/>
    <cellStyle name="注释 2 2 2 2 7" xfId="6952"/>
    <cellStyle name="注释 2 2 2 2 7 10" xfId="8502"/>
    <cellStyle name="注释 2 2 2 2 7 11" xfId="8519"/>
    <cellStyle name="注释 2 2 2 2 7 12" xfId="8527"/>
    <cellStyle name="注释 2 2 2 2 7 13" xfId="7297"/>
    <cellStyle name="注释 2 2 2 2 7 14" xfId="8535"/>
    <cellStyle name="注释 2 2 2 2 7 15" xfId="8537"/>
    <cellStyle name="注释 2 2 2 2 7 2" xfId="3294"/>
    <cellStyle name="注释 2 2 2 2 7 2 10" xfId="6804"/>
    <cellStyle name="注释 2 2 2 2 7 2 11" xfId="6810"/>
    <cellStyle name="注释 2 2 2 2 7 2 2" xfId="11313"/>
    <cellStyle name="注释 2 2 2 2 7 2 3" xfId="12752"/>
    <cellStyle name="注释 2 2 2 2 7 2 4" xfId="10356"/>
    <cellStyle name="注释 2 2 2 2 7 2 5" xfId="11837"/>
    <cellStyle name="注释 2 2 2 2 7 2 6" xfId="10291"/>
    <cellStyle name="注释 2 2 2 2 7 2 7" xfId="9530"/>
    <cellStyle name="注释 2 2 2 2 7 2 8" xfId="14608"/>
    <cellStyle name="注释 2 2 2 2 7 2 9" xfId="13738"/>
    <cellStyle name="注释 2 2 2 2 7 3" xfId="6498"/>
    <cellStyle name="注释 2 2 2 2 7 3 10" xfId="13005"/>
    <cellStyle name="注释 2 2 2 2 7 3 11" xfId="10422"/>
    <cellStyle name="注释 2 2 2 2 7 3 2" xfId="9748"/>
    <cellStyle name="注释 2 2 2 2 7 3 3" xfId="10136"/>
    <cellStyle name="注释 2 2 2 2 7 3 4" xfId="9497"/>
    <cellStyle name="注释 2 2 2 2 7 3 5" xfId="9732"/>
    <cellStyle name="注释 2 2 2 2 7 3 6" xfId="9734"/>
    <cellStyle name="注释 2 2 2 2 7 3 7" xfId="9736"/>
    <cellStyle name="注释 2 2 2 2 7 3 8" xfId="7694"/>
    <cellStyle name="注释 2 2 2 2 7 3 9" xfId="1836"/>
    <cellStyle name="注释 2 2 2 2 7 4" xfId="13620"/>
    <cellStyle name="注释 2 2 2 2 7 4 10" xfId="12234"/>
    <cellStyle name="注释 2 2 2 2 7 4 11" xfId="11916"/>
    <cellStyle name="注释 2 2 2 2 7 4 2" xfId="10180"/>
    <cellStyle name="注释 2 2 2 2 7 4 3" xfId="10181"/>
    <cellStyle name="注释 2 2 2 2 7 4 4" xfId="1748"/>
    <cellStyle name="注释 2 2 2 2 7 4 5" xfId="12492"/>
    <cellStyle name="注释 2 2 2 2 7 4 6" xfId="2749"/>
    <cellStyle name="注释 2 2 2 2 7 4 7" xfId="2626"/>
    <cellStyle name="注释 2 2 2 2 7 4 8" xfId="2632"/>
    <cellStyle name="注释 2 2 2 2 7 4 9" xfId="14140"/>
    <cellStyle name="注释 2 2 2 2 7 5" xfId="12287"/>
    <cellStyle name="注释 2 2 2 2 7 5 10" xfId="12831"/>
    <cellStyle name="注释 2 2 2 2 7 5 11" xfId="990"/>
    <cellStyle name="注释 2 2 2 2 7 5 2" xfId="10202"/>
    <cellStyle name="注释 2 2 2 2 7 5 3" xfId="10203"/>
    <cellStyle name="注释 2 2 2 2 7 5 4" xfId="2312"/>
    <cellStyle name="注释 2 2 2 2 7 5 5" xfId="299"/>
    <cellStyle name="注释 2 2 2 2 7 5 6" xfId="14514"/>
    <cellStyle name="注释 2 2 2 2 7 5 7" xfId="13524"/>
    <cellStyle name="注释 2 2 2 2 7 5 8" xfId="13526"/>
    <cellStyle name="注释 2 2 2 2 7 5 9" xfId="12692"/>
    <cellStyle name="注释 2 2 2 2 7 6" xfId="12344"/>
    <cellStyle name="注释 2 2 2 2 7 7" xfId="13626"/>
    <cellStyle name="注释 2 2 2 2 7 8" xfId="10932"/>
    <cellStyle name="注释 2 2 2 2 7 9" xfId="10940"/>
    <cellStyle name="注释 2 2 2 2 8" xfId="10681"/>
    <cellStyle name="注释 2 2 2 2 8 10" xfId="1172"/>
    <cellStyle name="注释 2 2 2 2 8 11" xfId="8386"/>
    <cellStyle name="注释 2 2 2 2 8 2" xfId="14119"/>
    <cellStyle name="注释 2 2 2 2 8 3" xfId="2065"/>
    <cellStyle name="注释 2 2 2 2 8 4" xfId="12864"/>
    <cellStyle name="注释 2 2 2 2 8 5" xfId="12400"/>
    <cellStyle name="注释 2 2 2 2 8 6" xfId="12412"/>
    <cellStyle name="注释 2 2 2 2 8 7" xfId="13570"/>
    <cellStyle name="注释 2 2 2 2 8 8" xfId="7384"/>
    <cellStyle name="注释 2 2 2 2 8 9" xfId="7068"/>
    <cellStyle name="注释 2 2 2 2 9" xfId="10693"/>
    <cellStyle name="注释 2 2 2 2 9 10" xfId="11122"/>
    <cellStyle name="注释 2 2 2 2 9 11" xfId="10292"/>
    <cellStyle name="注释 2 2 2 2 9 2" xfId="424"/>
    <cellStyle name="注释 2 2 2 2 9 3" xfId="12907"/>
    <cellStyle name="注释 2 2 2 2 9 4" xfId="12250"/>
    <cellStyle name="注释 2 2 2 2 9 5" xfId="12579"/>
    <cellStyle name="注释 2 2 2 2 9 6" xfId="10574"/>
    <cellStyle name="注释 2 2 2 2 9 7" xfId="10588"/>
    <cellStyle name="注释 2 2 2 2 9 8" xfId="10597"/>
    <cellStyle name="注释 2 2 2 2 9 9" xfId="10600"/>
    <cellStyle name="注释 2 2 2 20" xfId="14451"/>
    <cellStyle name="注释 2 2 2 21" xfId="14152"/>
    <cellStyle name="注释 2 2 2 22" xfId="12384"/>
    <cellStyle name="注释 2 2 2 3" xfId="12194"/>
    <cellStyle name="注释 2 2 2 3 10" xfId="11551"/>
    <cellStyle name="注释 2 2 2 3 11" xfId="11555"/>
    <cellStyle name="注释 2 2 2 3 12" xfId="12781"/>
    <cellStyle name="注释 2 2 2 3 13" xfId="12786"/>
    <cellStyle name="注释 2 2 2 3 14" xfId="12590"/>
    <cellStyle name="注释 2 2 2 3 15" xfId="13772"/>
    <cellStyle name="注释 2 2 2 3 2" xfId="6214"/>
    <cellStyle name="注释 2 2 2 3 2 10" xfId="7223"/>
    <cellStyle name="注释 2 2 2 3 2 11" xfId="2017"/>
    <cellStyle name="注释 2 2 2 3 2 2" xfId="12672"/>
    <cellStyle name="注释 2 2 2 3 2 3" xfId="1869"/>
    <cellStyle name="注释 2 2 2 3 2 4" xfId="1255"/>
    <cellStyle name="注释 2 2 2 3 2 5" xfId="3259"/>
    <cellStyle name="注释 2 2 2 3 2 6" xfId="1026"/>
    <cellStyle name="注释 2 2 2 3 2 7" xfId="8120"/>
    <cellStyle name="注释 2 2 2 3 2 8" xfId="7353"/>
    <cellStyle name="注释 2 2 2 3 2 9" xfId="7364"/>
    <cellStyle name="注释 2 2 2 3 3" xfId="1777"/>
    <cellStyle name="注释 2 2 2 3 3 10" xfId="3830"/>
    <cellStyle name="注释 2 2 2 3 3 11" xfId="1"/>
    <cellStyle name="注释 2 2 2 3 3 2" xfId="2956"/>
    <cellStyle name="注释 2 2 2 3 3 3" xfId="8057"/>
    <cellStyle name="注释 2 2 2 3 3 4" xfId="9810"/>
    <cellStyle name="注释 2 2 2 3 3 5" xfId="3266"/>
    <cellStyle name="注释 2 2 2 3 3 6" xfId="2070"/>
    <cellStyle name="注释 2 2 2 3 3 7" xfId="3286"/>
    <cellStyle name="注释 2 2 2 3 3 8" xfId="7493"/>
    <cellStyle name="注释 2 2 2 3 3 9" xfId="7509"/>
    <cellStyle name="注释 2 2 2 3 4" xfId="1469"/>
    <cellStyle name="注释 2 2 2 3 4 10" xfId="8960"/>
    <cellStyle name="注释 2 2 2 3 4 11" xfId="8975"/>
    <cellStyle name="注释 2 2 2 3 4 2" xfId="4124"/>
    <cellStyle name="注释 2 2 2 3 4 3" xfId="12622"/>
    <cellStyle name="注释 2 2 2 3 4 4" xfId="4129"/>
    <cellStyle name="注释 2 2 2 3 4 5" xfId="757"/>
    <cellStyle name="注释 2 2 2 3 4 6" xfId="769"/>
    <cellStyle name="注释 2 2 2 3 4 7" xfId="2338"/>
    <cellStyle name="注释 2 2 2 3 4 8" xfId="6921"/>
    <cellStyle name="注释 2 2 2 3 4 9" xfId="4120"/>
    <cellStyle name="注释 2 2 2 3 5" xfId="1389"/>
    <cellStyle name="注释 2 2 2 3 5 10" xfId="8989"/>
    <cellStyle name="注释 2 2 2 3 5 11" xfId="13631"/>
    <cellStyle name="注释 2 2 2 3 5 2" xfId="10485"/>
    <cellStyle name="注释 2 2 2 3 5 3" xfId="9680"/>
    <cellStyle name="注释 2 2 2 3 5 4" xfId="13640"/>
    <cellStyle name="注释 2 2 2 3 5 5" xfId="13641"/>
    <cellStyle name="注释 2 2 2 3 5 6" xfId="7627"/>
    <cellStyle name="注释 2 2 2 3 5 7" xfId="7629"/>
    <cellStyle name="注释 2 2 2 3 5 8" xfId="3856"/>
    <cellStyle name="注释 2 2 2 3 5 9" xfId="3331"/>
    <cellStyle name="注释 2 2 2 3 6" xfId="78"/>
    <cellStyle name="注释 2 2 2 3 7" xfId="5208"/>
    <cellStyle name="注释 2 2 2 3 8" xfId="10711"/>
    <cellStyle name="注释 2 2 2 3 9" xfId="11521"/>
    <cellStyle name="注释 2 2 2 4" xfId="12239"/>
    <cellStyle name="注释 2 2 2 4 10" xfId="1313"/>
    <cellStyle name="注释 2 2 2 4 11" xfId="12574"/>
    <cellStyle name="注释 2 2 2 4 12" xfId="14697"/>
    <cellStyle name="注释 2 2 2 4 13" xfId="13946"/>
    <cellStyle name="注释 2 2 2 4 14" xfId="13948"/>
    <cellStyle name="注释 2 2 2 4 15" xfId="14018"/>
    <cellStyle name="注释 2 2 2 4 2" xfId="13370"/>
    <cellStyle name="注释 2 2 2 4 2 10" xfId="1863"/>
    <cellStyle name="注释 2 2 2 4 2 11" xfId="6104"/>
    <cellStyle name="注释 2 2 2 4 2 2" xfId="6530"/>
    <cellStyle name="注释 2 2 2 4 2 3" xfId="4509"/>
    <cellStyle name="注释 2 2 2 4 2 4" xfId="6588"/>
    <cellStyle name="注释 2 2 2 4 2 5" xfId="3820"/>
    <cellStyle name="注释 2 2 2 4 2 6" xfId="2923"/>
    <cellStyle name="注释 2 2 2 4 2 7" xfId="2525"/>
    <cellStyle name="注释 2 2 2 4 2 8" xfId="7683"/>
    <cellStyle name="注释 2 2 2 4 2 9" xfId="4706"/>
    <cellStyle name="注释 2 2 2 4 3" xfId="10658"/>
    <cellStyle name="注释 2 2 2 4 3 10" xfId="12380"/>
    <cellStyle name="注释 2 2 2 4 3 11" xfId="13725"/>
    <cellStyle name="注释 2 2 2 4 3 2" xfId="3302"/>
    <cellStyle name="注释 2 2 2 4 3 3" xfId="3888"/>
    <cellStyle name="注释 2 2 2 4 3 4" xfId="1693"/>
    <cellStyle name="注释 2 2 2 4 3 5" xfId="3796"/>
    <cellStyle name="注释 2 2 2 4 3 6" xfId="1602"/>
    <cellStyle name="注释 2 2 2 4 3 7" xfId="463"/>
    <cellStyle name="注释 2 2 2 4 3 8" xfId="1226"/>
    <cellStyle name="注释 2 2 2 4 3 9" xfId="1521"/>
    <cellStyle name="注释 2 2 2 4 4" xfId="13282"/>
    <cellStyle name="注释 2 2 2 4 4 10" xfId="2550"/>
    <cellStyle name="注释 2 2 2 4 4 11" xfId="4440"/>
    <cellStyle name="注释 2 2 2 4 4 2" xfId="13243"/>
    <cellStyle name="注释 2 2 2 4 4 3" xfId="6839"/>
    <cellStyle name="注释 2 2 2 4 4 4" xfId="6844"/>
    <cellStyle name="注释 2 2 2 4 4 5" xfId="6845"/>
    <cellStyle name="注释 2 2 2 4 4 6" xfId="4542"/>
    <cellStyle name="注释 2 2 2 4 4 7" xfId="2018"/>
    <cellStyle name="注释 2 2 2 4 4 8" xfId="4182"/>
    <cellStyle name="注释 2 2 2 4 4 9" xfId="6161"/>
    <cellStyle name="注释 2 2 2 4 5" xfId="272"/>
    <cellStyle name="注释 2 2 2 4 5 10" xfId="13232"/>
    <cellStyle name="注释 2 2 2 4 5 11" xfId="13613"/>
    <cellStyle name="注释 2 2 2 4 5 2" xfId="10245"/>
    <cellStyle name="注释 2 2 2 4 5 3" xfId="12139"/>
    <cellStyle name="注释 2 2 2 4 5 4" xfId="11130"/>
    <cellStyle name="注释 2 2 2 4 5 5" xfId="11155"/>
    <cellStyle name="注释 2 2 2 4 5 6" xfId="7160"/>
    <cellStyle name="注释 2 2 2 4 5 7" xfId="7164"/>
    <cellStyle name="注释 2 2 2 4 5 8" xfId="946"/>
    <cellStyle name="注释 2 2 2 4 5 9" xfId="2292"/>
    <cellStyle name="注释 2 2 2 4 6" xfId="2434"/>
    <cellStyle name="注释 2 2 2 4 7" xfId="6971"/>
    <cellStyle name="注释 2 2 2 4 8" xfId="953"/>
    <cellStyle name="注释 2 2 2 4 9" xfId="11636"/>
    <cellStyle name="注释 2 2 2 5" xfId="1919"/>
    <cellStyle name="注释 2 2 2 5 10" xfId="882"/>
    <cellStyle name="注释 2 2 2 5 11" xfId="2137"/>
    <cellStyle name="注释 2 2 2 5 12" xfId="1494"/>
    <cellStyle name="注释 2 2 2 5 13" xfId="4656"/>
    <cellStyle name="注释 2 2 2 5 14" xfId="5678"/>
    <cellStyle name="注释 2 2 2 5 15" xfId="5704"/>
    <cellStyle name="注释 2 2 2 5 2" xfId="9578"/>
    <cellStyle name="注释 2 2 2 5 2 10" xfId="3874"/>
    <cellStyle name="注释 2 2 2 5 2 11" xfId="4210"/>
    <cellStyle name="注释 2 2 2 5 2 2" xfId="4219"/>
    <cellStyle name="注释 2 2 2 5 2 3" xfId="4220"/>
    <cellStyle name="注释 2 2 2 5 2 4" xfId="2938"/>
    <cellStyle name="注释 2 2 2 5 2 5" xfId="12573"/>
    <cellStyle name="注释 2 2 2 5 2 6" xfId="2076"/>
    <cellStyle name="注释 2 2 2 5 2 7" xfId="1178"/>
    <cellStyle name="注释 2 2 2 5 2 8" xfId="1423"/>
    <cellStyle name="注释 2 2 2 5 2 9" xfId="3927"/>
    <cellStyle name="注释 2 2 2 5 3" xfId="9580"/>
    <cellStyle name="注释 2 2 2 5 3 10" xfId="144"/>
    <cellStyle name="注释 2 2 2 5 3 11" xfId="5792"/>
    <cellStyle name="注释 2 2 2 5 3 2" xfId="249"/>
    <cellStyle name="注释 2 2 2 5 3 3" xfId="1820"/>
    <cellStyle name="注释 2 2 2 5 3 4" xfId="419"/>
    <cellStyle name="注释 2 2 2 5 3 5" xfId="329"/>
    <cellStyle name="注释 2 2 2 5 3 6" xfId="104"/>
    <cellStyle name="注释 2 2 2 5 3 7" xfId="1589"/>
    <cellStyle name="注释 2 2 2 5 3 8" xfId="3596"/>
    <cellStyle name="注释 2 2 2 5 3 9" xfId="1006"/>
    <cellStyle name="注释 2 2 2 5 4" xfId="9582"/>
    <cellStyle name="注释 2 2 2 5 4 10" xfId="6335"/>
    <cellStyle name="注释 2 2 2 5 4 11" xfId="2597"/>
    <cellStyle name="注释 2 2 2 5 4 2" xfId="4261"/>
    <cellStyle name="注释 2 2 2 5 4 3" xfId="12881"/>
    <cellStyle name="注释 2 2 2 5 4 4" xfId="12496"/>
    <cellStyle name="注释 2 2 2 5 4 5" xfId="8833"/>
    <cellStyle name="注释 2 2 2 5 4 6" xfId="3490"/>
    <cellStyle name="注释 2 2 2 5 4 7" xfId="1042"/>
    <cellStyle name="注释 2 2 2 5 4 8" xfId="3437"/>
    <cellStyle name="注释 2 2 2 5 4 9" xfId="4255"/>
    <cellStyle name="注释 2 2 2 5 5" xfId="9587"/>
    <cellStyle name="注释 2 2 2 5 5 10" xfId="2844"/>
    <cellStyle name="注释 2 2 2 5 5 11" xfId="9116"/>
    <cellStyle name="注释 2 2 2 5 5 2" xfId="9316"/>
    <cellStyle name="注释 2 2 2 5 5 3" xfId="11438"/>
    <cellStyle name="注释 2 2 2 5 5 4" xfId="13654"/>
    <cellStyle name="注释 2 2 2 5 5 5" xfId="12725"/>
    <cellStyle name="注释 2 2 2 5 5 6" xfId="14634"/>
    <cellStyle name="注释 2 2 2 5 5 7" xfId="9469"/>
    <cellStyle name="注释 2 2 2 5 5 8" xfId="1955"/>
    <cellStyle name="注释 2 2 2 5 5 9" xfId="302"/>
    <cellStyle name="注释 2 2 2 5 6" xfId="8351"/>
    <cellStyle name="注释 2 2 2 5 7" xfId="795"/>
    <cellStyle name="注释 2 2 2 5 8" xfId="4273"/>
    <cellStyle name="注释 2 2 2 5 9" xfId="12537"/>
    <cellStyle name="注释 2 2 2 6" xfId="11888"/>
    <cellStyle name="注释 2 2 2 6 10" xfId="11754"/>
    <cellStyle name="注释 2 2 2 6 11" xfId="4859"/>
    <cellStyle name="注释 2 2 2 6 12" xfId="4862"/>
    <cellStyle name="注释 2 2 2 6 13" xfId="2547"/>
    <cellStyle name="注释 2 2 2 6 14" xfId="7604"/>
    <cellStyle name="注释 2 2 2 6 15" xfId="4775"/>
    <cellStyle name="注释 2 2 2 6 2" xfId="3723"/>
    <cellStyle name="注释 2 2 2 6 2 10" xfId="540"/>
    <cellStyle name="注释 2 2 2 6 2 11" xfId="2543"/>
    <cellStyle name="注释 2 2 2 6 2 2" xfId="5654"/>
    <cellStyle name="注释 2 2 2 6 2 3" xfId="5360"/>
    <cellStyle name="注释 2 2 2 6 2 4" xfId="5088"/>
    <cellStyle name="注释 2 2 2 6 2 5" xfId="5089"/>
    <cellStyle name="注释 2 2 2 6 2 6" xfId="3714"/>
    <cellStyle name="注释 2 2 2 6 2 7" xfId="4927"/>
    <cellStyle name="注释 2 2 2 6 2 8" xfId="7666"/>
    <cellStyle name="注释 2 2 2 6 2 9" xfId="3751"/>
    <cellStyle name="注释 2 2 2 6 3" xfId="2495"/>
    <cellStyle name="注释 2 2 2 6 3 10" xfId="6304"/>
    <cellStyle name="注释 2 2 2 6 3 11" xfId="227"/>
    <cellStyle name="注释 2 2 2 6 3 2" xfId="6086"/>
    <cellStyle name="注释 2 2 2 6 3 3" xfId="6521"/>
    <cellStyle name="注释 2 2 2 6 3 4" xfId="6642"/>
    <cellStyle name="注释 2 2 2 6 3 5" xfId="6000"/>
    <cellStyle name="注释 2 2 2 6 3 6" xfId="6668"/>
    <cellStyle name="注释 2 2 2 6 3 7" xfId="6670"/>
    <cellStyle name="注释 2 2 2 6 3 8" xfId="6673"/>
    <cellStyle name="注释 2 2 2 6 3 9" xfId="7444"/>
    <cellStyle name="注释 2 2 2 6 4" xfId="2905"/>
    <cellStyle name="注释 2 2 2 6 4 10" xfId="4082"/>
    <cellStyle name="注释 2 2 2 6 4 11" xfId="1943"/>
    <cellStyle name="注释 2 2 2 6 4 2" xfId="11425"/>
    <cellStyle name="注释 2 2 2 6 4 3" xfId="12974"/>
    <cellStyle name="注释 2 2 2 6 4 4" xfId="1321"/>
    <cellStyle name="注释 2 2 2 6 4 5" xfId="6689"/>
    <cellStyle name="注释 2 2 2 6 4 6" xfId="6694"/>
    <cellStyle name="注释 2 2 2 6 4 7" xfId="3526"/>
    <cellStyle name="注释 2 2 2 6 4 8" xfId="2173"/>
    <cellStyle name="注释 2 2 2 6 4 9" xfId="2618"/>
    <cellStyle name="注释 2 2 2 6 5" xfId="2931"/>
    <cellStyle name="注释 2 2 2 6 5 10" xfId="2285"/>
    <cellStyle name="注释 2 2 2 6 5 11" xfId="3306"/>
    <cellStyle name="注释 2 2 2 6 5 2" xfId="13582"/>
    <cellStyle name="注释 2 2 2 6 5 3" xfId="11499"/>
    <cellStyle name="注释 2 2 2 6 5 4" xfId="6453"/>
    <cellStyle name="注释 2 2 2 6 5 5" xfId="6145"/>
    <cellStyle name="注释 2 2 2 6 5 6" xfId="6744"/>
    <cellStyle name="注释 2 2 2 6 5 7" xfId="6746"/>
    <cellStyle name="注释 2 2 2 6 5 8" xfId="1055"/>
    <cellStyle name="注释 2 2 2 6 5 9" xfId="4493"/>
    <cellStyle name="注释 2 2 2 6 6" xfId="741"/>
    <cellStyle name="注释 2 2 2 6 7" xfId="3623"/>
    <cellStyle name="注释 2 2 2 6 8" xfId="5064"/>
    <cellStyle name="注释 2 2 2 6 9" xfId="5073"/>
    <cellStyle name="注释 2 2 2 7" xfId="13553"/>
    <cellStyle name="注释 2 2 2 7 10" xfId="11428"/>
    <cellStyle name="注释 2 2 2 7 11" xfId="12973"/>
    <cellStyle name="注释 2 2 2 7 12" xfId="12977"/>
    <cellStyle name="注释 2 2 2 7 13" xfId="8909"/>
    <cellStyle name="注释 2 2 2 7 14" xfId="6302"/>
    <cellStyle name="注释 2 2 2 7 15" xfId="6308"/>
    <cellStyle name="注释 2 2 2 7 2" xfId="2131"/>
    <cellStyle name="注释 2 2 2 7 2 10" xfId="6152"/>
    <cellStyle name="注释 2 2 2 7 2 11" xfId="11903"/>
    <cellStyle name="注释 2 2 2 7 2 2" xfId="2420"/>
    <cellStyle name="注释 2 2 2 7 2 3" xfId="6346"/>
    <cellStyle name="注释 2 2 2 7 2 4" xfId="6676"/>
    <cellStyle name="注释 2 2 2 7 2 5" xfId="7304"/>
    <cellStyle name="注释 2 2 2 7 2 6" xfId="14273"/>
    <cellStyle name="注释 2 2 2 7 2 7" xfId="10729"/>
    <cellStyle name="注释 2 2 2 7 2 8" xfId="9443"/>
    <cellStyle name="注释 2 2 2 7 2 9" xfId="2823"/>
    <cellStyle name="注释 2 2 2 7 3" xfId="3869"/>
    <cellStyle name="注释 2 2 2 7 3 10" xfId="9949"/>
    <cellStyle name="注释 2 2 2 7 3 11" xfId="9954"/>
    <cellStyle name="注释 2 2 2 7 3 2" xfId="8829"/>
    <cellStyle name="注释 2 2 2 7 3 3" xfId="2767"/>
    <cellStyle name="注释 2 2 2 7 3 4" xfId="5681"/>
    <cellStyle name="注释 2 2 2 7 3 5" xfId="14112"/>
    <cellStyle name="注释 2 2 2 7 3 6" xfId="10157"/>
    <cellStyle name="注释 2 2 2 7 3 7" xfId="3967"/>
    <cellStyle name="注释 2 2 2 7 3 8" xfId="2608"/>
    <cellStyle name="注释 2 2 2 7 3 9" xfId="14532"/>
    <cellStyle name="注释 2 2 2 7 4" xfId="2025"/>
    <cellStyle name="注释 2 2 2 7 4 10" xfId="3037"/>
    <cellStyle name="注释 2 2 2 7 4 11" xfId="74"/>
    <cellStyle name="注释 2 2 2 7 4 2" xfId="8890"/>
    <cellStyle name="注释 2 2 2 7 4 3" xfId="8953"/>
    <cellStyle name="注释 2 2 2 7 4 4" xfId="13682"/>
    <cellStyle name="注释 2 2 2 7 4 5" xfId="4592"/>
    <cellStyle name="注释 2 2 2 7 4 6" xfId="4496"/>
    <cellStyle name="注释 2 2 2 7 4 7" xfId="4484"/>
    <cellStyle name="注释 2 2 2 7 4 8" xfId="4819"/>
    <cellStyle name="注释 2 2 2 7 4 9" xfId="13237"/>
    <cellStyle name="注释 2 2 2 7 5" xfId="2235"/>
    <cellStyle name="注释 2 2 2 7 5 10" xfId="11495"/>
    <cellStyle name="注释 2 2 2 7 5 11" xfId="13922"/>
    <cellStyle name="注释 2 2 2 7 5 2" xfId="3832"/>
    <cellStyle name="注释 2 2 2 7 5 3" xfId="3464"/>
    <cellStyle name="注释 2 2 2 7 5 4" xfId="1573"/>
    <cellStyle name="注释 2 2 2 7 5 5" xfId="794"/>
    <cellStyle name="注释 2 2 2 7 5 6" xfId="1696"/>
    <cellStyle name="注释 2 2 2 7 5 7" xfId="1544"/>
    <cellStyle name="注释 2 2 2 7 5 8" xfId="2106"/>
    <cellStyle name="注释 2 2 2 7 5 9" xfId="12434"/>
    <cellStyle name="注释 2 2 2 7 6" xfId="2286"/>
    <cellStyle name="注释 2 2 2 7 7" xfId="4348"/>
    <cellStyle name="注释 2 2 2 7 8" xfId="4350"/>
    <cellStyle name="注释 2 2 2 7 9" xfId="12547"/>
    <cellStyle name="注释 2 2 2 8" xfId="11474"/>
    <cellStyle name="注释 2 2 2 8 10" xfId="13187"/>
    <cellStyle name="注释 2 2 2 8 11" xfId="13661"/>
    <cellStyle name="注释 2 2 2 8 12" xfId="4495"/>
    <cellStyle name="注释 2 2 2 8 13" xfId="4515"/>
    <cellStyle name="注释 2 2 2 8 14" xfId="5235"/>
    <cellStyle name="注释 2 2 2 8 15" xfId="981"/>
    <cellStyle name="注释 2 2 2 8 2" xfId="9625"/>
    <cellStyle name="注释 2 2 2 8 2 10" xfId="12449"/>
    <cellStyle name="注释 2 2 2 8 2 11" xfId="2074"/>
    <cellStyle name="注释 2 2 2 8 2 2" xfId="5629"/>
    <cellStyle name="注释 2 2 2 8 2 3" xfId="6870"/>
    <cellStyle name="注释 2 2 2 8 2 4" xfId="6872"/>
    <cellStyle name="注释 2 2 2 8 2 5" xfId="6874"/>
    <cellStyle name="注释 2 2 2 8 2 6" xfId="6876"/>
    <cellStyle name="注释 2 2 2 8 2 7" xfId="6880"/>
    <cellStyle name="注释 2 2 2 8 2 8" xfId="6883"/>
    <cellStyle name="注释 2 2 2 8 2 9" xfId="4923"/>
    <cellStyle name="注释 2 2 2 8 3" xfId="8699"/>
    <cellStyle name="注释 2 2 2 8 3 10" xfId="14149"/>
    <cellStyle name="注释 2 2 2 8 3 11" xfId="13934"/>
    <cellStyle name="注释 2 2 2 8 3 2" xfId="3488"/>
    <cellStyle name="注释 2 2 2 8 3 3" xfId="6895"/>
    <cellStyle name="注释 2 2 2 8 3 4" xfId="6899"/>
    <cellStyle name="注释 2 2 2 8 3 5" xfId="6901"/>
    <cellStyle name="注释 2 2 2 8 3 6" xfId="6903"/>
    <cellStyle name="注释 2 2 2 8 3 7" xfId="6905"/>
    <cellStyle name="注释 2 2 2 8 3 8" xfId="6907"/>
    <cellStyle name="注释 2 2 2 8 3 9" xfId="13638"/>
    <cellStyle name="注释 2 2 2 8 4" xfId="8707"/>
    <cellStyle name="注释 2 2 2 8 4 10" xfId="3077"/>
    <cellStyle name="注释 2 2 2 8 4 11" xfId="3122"/>
    <cellStyle name="注释 2 2 2 8 4 2" xfId="13567"/>
    <cellStyle name="注释 2 2 2 8 4 3" xfId="11552"/>
    <cellStyle name="注释 2 2 2 8 4 4" xfId="11556"/>
    <cellStyle name="注释 2 2 2 8 4 5" xfId="12782"/>
    <cellStyle name="注释 2 2 2 8 4 6" xfId="12787"/>
    <cellStyle name="注释 2 2 2 8 4 7" xfId="12591"/>
    <cellStyle name="注释 2 2 2 8 4 8" xfId="13771"/>
    <cellStyle name="注释 2 2 2 8 4 9" xfId="14032"/>
    <cellStyle name="注释 2 2 2 8 5" xfId="13967"/>
    <cellStyle name="注释 2 2 2 8 5 10" xfId="13670"/>
    <cellStyle name="注释 2 2 2 8 5 11" xfId="6411"/>
    <cellStyle name="注释 2 2 2 8 5 2" xfId="11970"/>
    <cellStyle name="注释 2 2 2 8 5 3" xfId="11971"/>
    <cellStyle name="注释 2 2 2 8 5 4" xfId="14574"/>
    <cellStyle name="注释 2 2 2 8 5 5" xfId="13672"/>
    <cellStyle name="注释 2 2 2 8 5 6" xfId="12226"/>
    <cellStyle name="注释 2 2 2 8 5 7" xfId="12796"/>
    <cellStyle name="注释 2 2 2 8 5 8" xfId="12804"/>
    <cellStyle name="注释 2 2 2 8 5 9" xfId="4631"/>
    <cellStyle name="注释 2 2 2 8 6" xfId="1119"/>
    <cellStyle name="注释 2 2 2 8 7" xfId="6283"/>
    <cellStyle name="注释 2 2 2 8 8" xfId="13040"/>
    <cellStyle name="注释 2 2 2 8 9" xfId="5713"/>
    <cellStyle name="注释 2 2 2 9" xfId="12550"/>
    <cellStyle name="注释 2 2 2 9 10" xfId="3370"/>
    <cellStyle name="注释 2 2 2 9 11" xfId="5717"/>
    <cellStyle name="注释 2 2 2 9 2" xfId="9014"/>
    <cellStyle name="注释 2 2 2 9 3" xfId="3017"/>
    <cellStyle name="注释 2 2 2 9 4" xfId="12959"/>
    <cellStyle name="注释 2 2 2 9 5" xfId="12268"/>
    <cellStyle name="注释 2 2 2 9 6" xfId="12280"/>
    <cellStyle name="注释 2 2 2 9 7" xfId="13622"/>
    <cellStyle name="注释 2 2 2 9 8" xfId="13458"/>
    <cellStyle name="注释 2 2 2 9 9" xfId="13467"/>
    <cellStyle name="注释 2 2 3" xfId="5855"/>
    <cellStyle name="注释 2 2 3 10" xfId="3327"/>
    <cellStyle name="注释 2 2 3 11" xfId="10472"/>
    <cellStyle name="注释 2 2 3 2" xfId="3132"/>
    <cellStyle name="注释 2 2 3 3" xfId="3026"/>
    <cellStyle name="注释 2 2 3 4" xfId="961"/>
    <cellStyle name="注释 2 2 3 5" xfId="323"/>
    <cellStyle name="注释 2 2 3 6" xfId="4994"/>
    <cellStyle name="注释 2 2 3 7" xfId="7812"/>
    <cellStyle name="注释 2 2 3 8" xfId="7818"/>
    <cellStyle name="注释 2 2 3 9" xfId="12251"/>
    <cellStyle name="注释 2 2 4" xfId="5866"/>
    <cellStyle name="注释 2 2 4 10" xfId="14632"/>
    <cellStyle name="注释 2 2 4 11" xfId="13675"/>
    <cellStyle name="注释 2 2 4 2" xfId="11930"/>
    <cellStyle name="注释 2 2 4 3" xfId="2998"/>
    <cellStyle name="注释 2 2 4 4" xfId="3044"/>
    <cellStyle name="注释 2 2 4 5" xfId="827"/>
    <cellStyle name="注释 2 2 4 6" xfId="13571"/>
    <cellStyle name="注释 2 2 4 7" xfId="13680"/>
    <cellStyle name="注释 2 2 4 8" xfId="13687"/>
    <cellStyle name="注释 2 2 4 9" xfId="13690"/>
    <cellStyle name="注释 2 2 5" xfId="8343"/>
    <cellStyle name="注释 2 2 5 10" xfId="14382"/>
    <cellStyle name="注释 2 2 5 11" xfId="13414"/>
    <cellStyle name="注释 2 2 5 2" xfId="12147"/>
    <cellStyle name="注释 2 2 5 3" xfId="12249"/>
    <cellStyle name="注释 2 2 5 4" xfId="12580"/>
    <cellStyle name="注释 2 2 5 5" xfId="13880"/>
    <cellStyle name="注释 2 2 5 6" xfId="13102"/>
    <cellStyle name="注释 2 2 5 7" xfId="14230"/>
    <cellStyle name="注释 2 2 5 8" xfId="4791"/>
    <cellStyle name="注释 2 2 5 9" xfId="4797"/>
    <cellStyle name="注释 2 2 6" xfId="10969"/>
    <cellStyle name="注释 2 2 7" xfId="2422"/>
    <cellStyle name="注释 2 2 8" xfId="4823"/>
    <cellStyle name="注释 2 2 9" xfId="5619"/>
    <cellStyle name="注释 2 3" xfId="14736"/>
    <cellStyle name="注释 2 3 10" xfId="12130"/>
    <cellStyle name="注释 2 3 11" xfId="12132"/>
    <cellStyle name="注释 2 3 12" xfId="12135"/>
    <cellStyle name="注释 2 3 13" xfId="2603"/>
    <cellStyle name="注释 2 3 14" xfId="14504"/>
    <cellStyle name="注释 2 3 2" xfId="6603"/>
    <cellStyle name="注释 2 3 2 10" xfId="12175"/>
    <cellStyle name="注释 2 3 2 10 10" xfId="10907"/>
    <cellStyle name="注释 2 3 2 10 11" xfId="6991"/>
    <cellStyle name="注释 2 3 2 10 2" xfId="8442"/>
    <cellStyle name="注释 2 3 2 10 3" xfId="12025"/>
    <cellStyle name="注释 2 3 2 10 4" xfId="5320"/>
    <cellStyle name="注释 2 3 2 10 5" xfId="4038"/>
    <cellStyle name="注释 2 3 2 10 6" xfId="12719"/>
    <cellStyle name="注释 2 3 2 10 7" xfId="12388"/>
    <cellStyle name="注释 2 3 2 10 8" xfId="10543"/>
    <cellStyle name="注释 2 3 2 10 9" xfId="12217"/>
    <cellStyle name="注释 2 3 2 11" xfId="9494"/>
    <cellStyle name="注释 2 3 2 11 10" xfId="13759"/>
    <cellStyle name="注释 2 3 2 11 11" xfId="4395"/>
    <cellStyle name="注释 2 3 2 11 2" xfId="8762"/>
    <cellStyle name="注释 2 3 2 11 3" xfId="2333"/>
    <cellStyle name="注释 2 3 2 11 4" xfId="5354"/>
    <cellStyle name="注释 2 3 2 11 5" xfId="4191"/>
    <cellStyle name="注释 2 3 2 11 6" xfId="13001"/>
    <cellStyle name="注释 2 3 2 11 7" xfId="13029"/>
    <cellStyle name="注释 2 3 2 11 8" xfId="4175"/>
    <cellStyle name="注释 2 3 2 11 9" xfId="4286"/>
    <cellStyle name="注释 2 3 2 12" xfId="13770"/>
    <cellStyle name="注释 2 3 2 12 10" xfId="13766"/>
    <cellStyle name="注释 2 3 2 12 11" xfId="338"/>
    <cellStyle name="注释 2 3 2 12 2" xfId="4186"/>
    <cellStyle name="注释 2 3 2 12 3" xfId="8293"/>
    <cellStyle name="注释 2 3 2 12 4" xfId="8300"/>
    <cellStyle name="注释 2 3 2 12 5" xfId="7561"/>
    <cellStyle name="注释 2 3 2 12 6" xfId="13777"/>
    <cellStyle name="注释 2 3 2 12 7" xfId="10155"/>
    <cellStyle name="注释 2 3 2 12 8" xfId="8980"/>
    <cellStyle name="注释 2 3 2 12 9" xfId="14051"/>
    <cellStyle name="注释 2 3 2 13" xfId="8093"/>
    <cellStyle name="注释 2 3 2 14" xfId="8096"/>
    <cellStyle name="注释 2 3 2 15" xfId="13784"/>
    <cellStyle name="注释 2 3 2 16" xfId="13786"/>
    <cellStyle name="注释 2 3 2 17" xfId="13788"/>
    <cellStyle name="注释 2 3 2 18" xfId="13876"/>
    <cellStyle name="注释 2 3 2 19" xfId="13796"/>
    <cellStyle name="注释 2 3 2 2" xfId="12691"/>
    <cellStyle name="注释 2 3 2 2 10" xfId="2361"/>
    <cellStyle name="注释 2 3 2 2 10 10" xfId="8062"/>
    <cellStyle name="注释 2 3 2 2 10 11" xfId="9095"/>
    <cellStyle name="注释 2 3 2 2 10 2" xfId="5994"/>
    <cellStyle name="注释 2 3 2 2 10 3" xfId="14101"/>
    <cellStyle name="注释 2 3 2 2 10 4" xfId="14692"/>
    <cellStyle name="注释 2 3 2 2 10 5" xfId="9989"/>
    <cellStyle name="注释 2 3 2 2 10 6" xfId="9998"/>
    <cellStyle name="注释 2 3 2 2 10 7" xfId="13814"/>
    <cellStyle name="注释 2 3 2 2 10 8" xfId="5664"/>
    <cellStyle name="注释 2 3 2 2 10 9" xfId="5667"/>
    <cellStyle name="注释 2 3 2 2 11" xfId="2151"/>
    <cellStyle name="注释 2 3 2 2 11 10" xfId="14503"/>
    <cellStyle name="注释 2 3 2 2 11 11" xfId="14688"/>
    <cellStyle name="注释 2 3 2 2 11 2" xfId="2181"/>
    <cellStyle name="注释 2 3 2 2 11 3" xfId="14236"/>
    <cellStyle name="注释 2 3 2 2 11 4" xfId="14157"/>
    <cellStyle name="注释 2 3 2 2 11 5" xfId="12819"/>
    <cellStyle name="注释 2 3 2 2 11 6" xfId="9237"/>
    <cellStyle name="注释 2 3 2 2 11 7" xfId="9245"/>
    <cellStyle name="注释 2 3 2 2 11 8" xfId="4099"/>
    <cellStyle name="注释 2 3 2 2 11 9" xfId="13825"/>
    <cellStyle name="注释 2 3 2 2 12" xfId="8770"/>
    <cellStyle name="注释 2 3 2 2 13" xfId="13744"/>
    <cellStyle name="注释 2 3 2 2 14" xfId="13734"/>
    <cellStyle name="注释 2 3 2 2 15" xfId="13838"/>
    <cellStyle name="注释 2 3 2 2 16" xfId="12448"/>
    <cellStyle name="注释 2 3 2 2 17" xfId="14010"/>
    <cellStyle name="注释 2 3 2 2 18" xfId="12516"/>
    <cellStyle name="注释 2 3 2 2 19" xfId="13184"/>
    <cellStyle name="注释 2 3 2 2 2" xfId="12531"/>
    <cellStyle name="注释 2 3 2 2 2 10" xfId="3064"/>
    <cellStyle name="注释 2 3 2 2 2 11" xfId="1199"/>
    <cellStyle name="注释 2 3 2 2 2 12" xfId="12323"/>
    <cellStyle name="注释 2 3 2 2 2 13" xfId="2774"/>
    <cellStyle name="注释 2 3 2 2 2 14" xfId="7548"/>
    <cellStyle name="注释 2 3 2 2 2 15" xfId="13096"/>
    <cellStyle name="注释 2 3 2 2 2 2" xfId="7047"/>
    <cellStyle name="注释 2 3 2 2 2 2 10" xfId="10441"/>
    <cellStyle name="注释 2 3 2 2 2 2 11" xfId="12575"/>
    <cellStyle name="注释 2 3 2 2 2 2 2" xfId="14445"/>
    <cellStyle name="注释 2 3 2 2 2 2 3" xfId="13867"/>
    <cellStyle name="注释 2 3 2 2 2 2 4" xfId="13874"/>
    <cellStyle name="注释 2 3 2 2 2 2 5" xfId="9409"/>
    <cellStyle name="注释 2 3 2 2 2 2 6" xfId="13753"/>
    <cellStyle name="注释 2 3 2 2 2 2 7" xfId="14390"/>
    <cellStyle name="注释 2 3 2 2 2 2 8" xfId="14641"/>
    <cellStyle name="注释 2 3 2 2 2 2 9" xfId="14584"/>
    <cellStyle name="注释 2 3 2 2 2 3" xfId="13002"/>
    <cellStyle name="注释 2 3 2 2 2 3 10" xfId="4917"/>
    <cellStyle name="注释 2 3 2 2 2 3 11" xfId="11340"/>
    <cellStyle name="注释 2 3 2 2 2 3 2" xfId="13399"/>
    <cellStyle name="注释 2 3 2 2 2 3 3" xfId="6950"/>
    <cellStyle name="注释 2 3 2 2 2 3 4" xfId="10685"/>
    <cellStyle name="注释 2 3 2 2 2 3 5" xfId="10690"/>
    <cellStyle name="注释 2 3 2 2 2 3 6" xfId="10697"/>
    <cellStyle name="注释 2 3 2 2 2 3 7" xfId="10706"/>
    <cellStyle name="注释 2 3 2 2 2 3 8" xfId="9781"/>
    <cellStyle name="注释 2 3 2 2 2 3 9" xfId="5218"/>
    <cellStyle name="注释 2 3 2 2 2 4" xfId="13028"/>
    <cellStyle name="注释 2 3 2 2 2 4 10" xfId="3453"/>
    <cellStyle name="注释 2 3 2 2 2 4 11" xfId="10809"/>
    <cellStyle name="注释 2 3 2 2 2 4 2" xfId="13881"/>
    <cellStyle name="注释 2 3 2 2 2 4 3" xfId="5212"/>
    <cellStyle name="注释 2 3 2 2 2 4 4" xfId="10708"/>
    <cellStyle name="注释 2 3 2 2 2 4 5" xfId="10712"/>
    <cellStyle name="注释 2 3 2 2 2 4 6" xfId="6963"/>
    <cellStyle name="注释 2 3 2 2 2 4 7" xfId="10421"/>
    <cellStyle name="注释 2 3 2 2 2 4 8" xfId="3642"/>
    <cellStyle name="注释 2 3 2 2 2 4 9" xfId="1843"/>
    <cellStyle name="注释 2 3 2 2 2 5" xfId="4176"/>
    <cellStyle name="注释 2 3 2 2 2 5 10" xfId="5163"/>
    <cellStyle name="注释 2 3 2 2 2 5 11" xfId="7719"/>
    <cellStyle name="注释 2 3 2 2 2 5 2" xfId="496"/>
    <cellStyle name="注释 2 3 2 2 2 5 3" xfId="6975"/>
    <cellStyle name="注释 2 3 2 2 2 5 4" xfId="10720"/>
    <cellStyle name="注释 2 3 2 2 2 5 5" xfId="10660"/>
    <cellStyle name="注释 2 3 2 2 2 5 6" xfId="8846"/>
    <cellStyle name="注释 2 3 2 2 2 5 7" xfId="10206"/>
    <cellStyle name="注释 2 3 2 2 2 5 8" xfId="10219"/>
    <cellStyle name="注释 2 3 2 2 2 5 9" xfId="5382"/>
    <cellStyle name="注释 2 3 2 2 2 6" xfId="4287"/>
    <cellStyle name="注释 2 3 2 2 2 7" xfId="12667"/>
    <cellStyle name="注释 2 3 2 2 2 8" xfId="10218"/>
    <cellStyle name="注释 2 3 2 2 2 9" xfId="13969"/>
    <cellStyle name="注释 2 3 2 2 20" xfId="13837"/>
    <cellStyle name="注释 2 3 2 2 21" xfId="12447"/>
    <cellStyle name="注释 2 3 2 2 3" xfId="13890"/>
    <cellStyle name="注释 2 3 2 2 3 10" xfId="1078"/>
    <cellStyle name="注释 2 3 2 2 3 11" xfId="4102"/>
    <cellStyle name="注释 2 3 2 2 3 12" xfId="4663"/>
    <cellStyle name="注释 2 3 2 2 3 13" xfId="4185"/>
    <cellStyle name="注释 2 3 2 2 3 14" xfId="8291"/>
    <cellStyle name="注释 2 3 2 2 3 15" xfId="8298"/>
    <cellStyle name="注释 2 3 2 2 3 2" xfId="11790"/>
    <cellStyle name="注释 2 3 2 2 3 2 10" xfId="11771"/>
    <cellStyle name="注释 2 3 2 2 3 2 11" xfId="11776"/>
    <cellStyle name="注释 2 3 2 2 3 2 2" xfId="4007"/>
    <cellStyle name="注释 2 3 2 2 3 2 3" xfId="6607"/>
    <cellStyle name="注释 2 3 2 2 3 2 4" xfId="10854"/>
    <cellStyle name="注释 2 3 2 2 3 2 5" xfId="12761"/>
    <cellStyle name="注释 2 3 2 2 3 2 6" xfId="10758"/>
    <cellStyle name="注释 2 3 2 2 3 2 7" xfId="10764"/>
    <cellStyle name="注释 2 3 2 2 3 2 8" xfId="10771"/>
    <cellStyle name="注释 2 3 2 2 3 2 9" xfId="10899"/>
    <cellStyle name="注释 2 3 2 2 3 3" xfId="13778"/>
    <cellStyle name="注释 2 3 2 2 3 3 10" xfId="8932"/>
    <cellStyle name="注释 2 3 2 2 3 3 11" xfId="11068"/>
    <cellStyle name="注释 2 3 2 2 3 3 2" xfId="14360"/>
    <cellStyle name="注释 2 3 2 2 3 3 3" xfId="7018"/>
    <cellStyle name="注释 2 3 2 2 3 3 4" xfId="7025"/>
    <cellStyle name="注释 2 3 2 2 3 3 5" xfId="7031"/>
    <cellStyle name="注释 2 3 2 2 3 3 6" xfId="9918"/>
    <cellStyle name="注释 2 3 2 2 3 3 7" xfId="5199"/>
    <cellStyle name="注释 2 3 2 2 3 3 8" xfId="9654"/>
    <cellStyle name="注释 2 3 2 2 3 3 9" xfId="10789"/>
    <cellStyle name="注释 2 3 2 2 3 4" xfId="10156"/>
    <cellStyle name="注释 2 3 2 2 3 4 10" xfId="4087"/>
    <cellStyle name="注释 2 3 2 2 3 4 11" xfId="7462"/>
    <cellStyle name="注释 2 3 2 2 3 4 2" xfId="10970"/>
    <cellStyle name="注释 2 3 2 2 3 4 3" xfId="2421"/>
    <cellStyle name="注释 2 3 2 2 3 4 4" xfId="4822"/>
    <cellStyle name="注释 2 3 2 2 3 4 5" xfId="5618"/>
    <cellStyle name="注释 2 3 2 2 3 4 6" xfId="7041"/>
    <cellStyle name="注释 2 3 2 2 3 4 7" xfId="3671"/>
    <cellStyle name="注释 2 3 2 2 3 4 8" xfId="4143"/>
    <cellStyle name="注释 2 3 2 2 3 4 9" xfId="10793"/>
    <cellStyle name="注释 2 3 2 2 3 5" xfId="8979"/>
    <cellStyle name="注释 2 3 2 2 3 5 10" xfId="14630"/>
    <cellStyle name="注释 2 3 2 2 3 5 11" xfId="13479"/>
    <cellStyle name="注释 2 3 2 2 3 5 2" xfId="8804"/>
    <cellStyle name="注释 2 3 2 2 3 5 3" xfId="5622"/>
    <cellStyle name="注释 2 3 2 2 3 5 4" xfId="7080"/>
    <cellStyle name="注释 2 3 2 2 3 5 5" xfId="7083"/>
    <cellStyle name="注释 2 3 2 2 3 5 6" xfId="7087"/>
    <cellStyle name="注释 2 3 2 2 3 5 7" xfId="5357"/>
    <cellStyle name="注释 2 3 2 2 3 5 8" xfId="4189"/>
    <cellStyle name="注释 2 3 2 2 3 5 9" xfId="3804"/>
    <cellStyle name="注释 2 3 2 2 3 6" xfId="14052"/>
    <cellStyle name="注释 2 3 2 2 3 7" xfId="14170"/>
    <cellStyle name="注释 2 3 2 2 3 8" xfId="10842"/>
    <cellStyle name="注释 2 3 2 2 3 9" xfId="11115"/>
    <cellStyle name="注释 2 3 2 2 4" xfId="7050"/>
    <cellStyle name="注释 2 3 2 2 4 10" xfId="9249"/>
    <cellStyle name="注释 2 3 2 2 4 11" xfId="13290"/>
    <cellStyle name="注释 2 3 2 2 4 12" xfId="14656"/>
    <cellStyle name="注释 2 3 2 2 4 13" xfId="13896"/>
    <cellStyle name="注释 2 3 2 2 4 14" xfId="8315"/>
    <cellStyle name="注释 2 3 2 2 4 15" xfId="8317"/>
    <cellStyle name="注释 2 3 2 2 4 2" xfId="13527"/>
    <cellStyle name="注释 2 3 2 2 4 2 10" xfId="14393"/>
    <cellStyle name="注释 2 3 2 2 4 2 11" xfId="12462"/>
    <cellStyle name="注释 2 3 2 2 4 2 2" xfId="13854"/>
    <cellStyle name="注释 2 3 2 2 4 2 3" xfId="13860"/>
    <cellStyle name="注释 2 3 2 2 4 2 4" xfId="4991"/>
    <cellStyle name="注释 2 3 2 2 4 2 5" xfId="4825"/>
    <cellStyle name="注释 2 3 2 2 4 2 6" xfId="4199"/>
    <cellStyle name="注释 2 3 2 2 4 2 7" xfId="4225"/>
    <cellStyle name="注释 2 3 2 2 4 2 8" xfId="4248"/>
    <cellStyle name="注释 2 3 2 2 4 2 9" xfId="14530"/>
    <cellStyle name="注释 2 3 2 2 4 3" xfId="1278"/>
    <cellStyle name="注释 2 3 2 2 4 3 10" xfId="13903"/>
    <cellStyle name="注释 2 3 2 2 4 3 11" xfId="13862"/>
    <cellStyle name="注释 2 3 2 2 4 3 2" xfId="14395"/>
    <cellStyle name="注释 2 3 2 2 4 3 3" xfId="6983"/>
    <cellStyle name="注释 2 3 2 2 4 3 4" xfId="2322"/>
    <cellStyle name="注释 2 3 2 2 4 3 5" xfId="7748"/>
    <cellStyle name="注释 2 3 2 2 4 3 6" xfId="7120"/>
    <cellStyle name="注释 2 3 2 2 4 3 7" xfId="6344"/>
    <cellStyle name="注释 2 3 2 2 4 3 8" xfId="6374"/>
    <cellStyle name="注释 2 3 2 2 4 3 9" xfId="13006"/>
    <cellStyle name="注释 2 3 2 2 4 4" xfId="14071"/>
    <cellStyle name="注释 2 3 2 2 4 4 10" xfId="13656"/>
    <cellStyle name="注释 2 3 2 2 4 4 11" xfId="13907"/>
    <cellStyle name="注释 2 3 2 2 4 4 2" xfId="1563"/>
    <cellStyle name="注释 2 3 2 2 4 4 3" xfId="6045"/>
    <cellStyle name="注释 2 3 2 2 4 4 4" xfId="7098"/>
    <cellStyle name="注释 2 3 2 2 4 4 5" xfId="4116"/>
    <cellStyle name="注释 2 3 2 2 4 4 6" xfId="4288"/>
    <cellStyle name="注释 2 3 2 2 4 4 7" xfId="3387"/>
    <cellStyle name="注释 2 3 2 2 4 4 8" xfId="2446"/>
    <cellStyle name="注释 2 3 2 2 4 4 9" xfId="5689"/>
    <cellStyle name="注释 2 3 2 2 4 5" xfId="14062"/>
    <cellStyle name="注释 2 3 2 2 4 5 10" xfId="9289"/>
    <cellStyle name="注释 2 3 2 2 4 5 11" xfId="1543"/>
    <cellStyle name="注释 2 3 2 2 4 5 2" xfId="13167"/>
    <cellStyle name="注释 2 3 2 2 4 5 3" xfId="5576"/>
    <cellStyle name="注释 2 3 2 2 4 5 4" xfId="5585"/>
    <cellStyle name="注释 2 3 2 2 4 5 5" xfId="6771"/>
    <cellStyle name="注释 2 3 2 2 4 5 6" xfId="6696"/>
    <cellStyle name="注释 2 3 2 2 4 5 7" xfId="1678"/>
    <cellStyle name="注释 2 3 2 2 4 5 8" xfId="5107"/>
    <cellStyle name="注释 2 3 2 2 4 5 9" xfId="3552"/>
    <cellStyle name="注释 2 3 2 2 4 6" xfId="10615"/>
    <cellStyle name="注释 2 3 2 2 4 7" xfId="10676"/>
    <cellStyle name="注释 2 3 2 2 4 8" xfId="14110"/>
    <cellStyle name="注释 2 3 2 2 4 9" xfId="14710"/>
    <cellStyle name="注释 2 3 2 2 5" xfId="149"/>
    <cellStyle name="注释 2 3 2 2 5 10" xfId="14394"/>
    <cellStyle name="注释 2 3 2 2 5 11" xfId="13003"/>
    <cellStyle name="注释 2 3 2 2 5 12" xfId="13027"/>
    <cellStyle name="注释 2 3 2 2 5 13" xfId="13032"/>
    <cellStyle name="注释 2 3 2 2 5 14" xfId="4915"/>
    <cellStyle name="注释 2 3 2 2 5 15" xfId="8322"/>
    <cellStyle name="注释 2 3 2 2 5 2" xfId="11811"/>
    <cellStyle name="注释 2 3 2 2 5 2 10" xfId="112"/>
    <cellStyle name="注释 2 3 2 2 5 2 11" xfId="8749"/>
    <cellStyle name="注释 2 3 2 2 5 2 2" xfId="14573"/>
    <cellStyle name="注释 2 3 2 2 5 2 3" xfId="13198"/>
    <cellStyle name="注释 2 3 2 2 5 2 4" xfId="14476"/>
    <cellStyle name="注释 2 3 2 2 5 2 5" xfId="14520"/>
    <cellStyle name="注释 2 3 2 2 5 2 6" xfId="14045"/>
    <cellStyle name="注释 2 3 2 2 5 2 7" xfId="13925"/>
    <cellStyle name="注释 2 3 2 2 5 2 8" xfId="13929"/>
    <cellStyle name="注释 2 3 2 2 5 2 9" xfId="13897"/>
    <cellStyle name="注释 2 3 2 2 5 3" xfId="14218"/>
    <cellStyle name="注释 2 3 2 2 5 3 10" xfId="8473"/>
    <cellStyle name="注释 2 3 2 2 5 3 11" xfId="8968"/>
    <cellStyle name="注释 2 3 2 2 5 3 2" xfId="13933"/>
    <cellStyle name="注释 2 3 2 2 5 3 3" xfId="6480"/>
    <cellStyle name="注释 2 3 2 2 5 3 4" xfId="5133"/>
    <cellStyle name="注释 2 3 2 2 5 3 5" xfId="5734"/>
    <cellStyle name="注释 2 3 2 2 5 3 6" xfId="7153"/>
    <cellStyle name="注释 2 3 2 2 5 3 7" xfId="5190"/>
    <cellStyle name="注释 2 3 2 2 5 3 8" xfId="5196"/>
    <cellStyle name="注释 2 3 2 2 5 3 9" xfId="5314"/>
    <cellStyle name="注释 2 3 2 2 5 4" xfId="11581"/>
    <cellStyle name="注释 2 3 2 2 5 4 10" xfId="13513"/>
    <cellStyle name="注释 2 3 2 2 5 4 11" xfId="12530"/>
    <cellStyle name="注释 2 3 2 2 5 4 2" xfId="1865"/>
    <cellStyle name="注释 2 3 2 2 5 4 3" xfId="6105"/>
    <cellStyle name="注释 2 3 2 2 5 4 4" xfId="6097"/>
    <cellStyle name="注释 2 3 2 2 5 4 5" xfId="7157"/>
    <cellStyle name="注释 2 3 2 2 5 4 6" xfId="2046"/>
    <cellStyle name="注释 2 3 2 2 5 4 7" xfId="5328"/>
    <cellStyle name="注释 2 3 2 2 5 4 8" xfId="5341"/>
    <cellStyle name="注释 2 3 2 2 5 4 9" xfId="1757"/>
    <cellStyle name="注释 2 3 2 2 5 5" xfId="12264"/>
    <cellStyle name="注释 2 3 2 2 5 5 10" xfId="12441"/>
    <cellStyle name="注释 2 3 2 2 5 5 11" xfId="12223"/>
    <cellStyle name="注释 2 3 2 2 5 5 2" xfId="3547"/>
    <cellStyle name="注释 2 3 2 2 5 5 3" xfId="1151"/>
    <cellStyle name="注释 2 3 2 2 5 5 4" xfId="864"/>
    <cellStyle name="注释 2 3 2 2 5 5 5" xfId="3006"/>
    <cellStyle name="注释 2 3 2 2 5 5 6" xfId="1357"/>
    <cellStyle name="注释 2 3 2 2 5 5 7" xfId="552"/>
    <cellStyle name="注释 2 3 2 2 5 5 8" xfId="5761"/>
    <cellStyle name="注释 2 3 2 2 5 5 9" xfId="5766"/>
    <cellStyle name="注释 2 3 2 2 5 6" xfId="12273"/>
    <cellStyle name="注释 2 3 2 2 5 7" xfId="14029"/>
    <cellStyle name="注释 2 3 2 2 5 8" xfId="11450"/>
    <cellStyle name="注释 2 3 2 2 5 9" xfId="12552"/>
    <cellStyle name="注释 2 3 2 2 6" xfId="7070"/>
    <cellStyle name="注释 2 3 2 2 6 10" xfId="4942"/>
    <cellStyle name="注释 2 3 2 2 6 11" xfId="6352"/>
    <cellStyle name="注释 2 3 2 2 6 12" xfId="6361"/>
    <cellStyle name="注释 2 3 2 2 6 13" xfId="5560"/>
    <cellStyle name="注释 2 3 2 2 6 14" xfId="7253"/>
    <cellStyle name="注释 2 3 2 2 6 15" xfId="8332"/>
    <cellStyle name="注释 2 3 2 2 6 2" xfId="10067"/>
    <cellStyle name="注释 2 3 2 2 6 2 10" xfId="10470"/>
    <cellStyle name="注释 2 3 2 2 6 2 11" xfId="11235"/>
    <cellStyle name="注释 2 3 2 2 6 2 2" xfId="13947"/>
    <cellStyle name="注释 2 3 2 2 6 2 3" xfId="13951"/>
    <cellStyle name="注释 2 3 2 2 6 2 4" xfId="722"/>
    <cellStyle name="注释 2 3 2 2 6 2 5" xfId="9555"/>
    <cellStyle name="注释 2 3 2 2 6 2 6" xfId="14098"/>
    <cellStyle name="注释 2 3 2 2 6 2 7" xfId="12212"/>
    <cellStyle name="注释 2 3 2 2 6 2 8" xfId="12242"/>
    <cellStyle name="注释 2 3 2 2 6 2 9" xfId="12262"/>
    <cellStyle name="注释 2 3 2 2 6 3" xfId="10072"/>
    <cellStyle name="注释 2 3 2 2 6 3 10" xfId="9877"/>
    <cellStyle name="注释 2 3 2 2 6 3 11" xfId="13162"/>
    <cellStyle name="注释 2 3 2 2 6 3 2" xfId="13966"/>
    <cellStyle name="注释 2 3 2 2 6 3 3" xfId="4699"/>
    <cellStyle name="注释 2 3 2 2 6 3 4" xfId="11822"/>
    <cellStyle name="注释 2 3 2 2 6 3 5" xfId="11851"/>
    <cellStyle name="注释 2 3 2 2 6 3 6" xfId="12337"/>
    <cellStyle name="注释 2 3 2 2 6 3 7" xfId="5978"/>
    <cellStyle name="注释 2 3 2 2 6 3 8" xfId="4268"/>
    <cellStyle name="注释 2 3 2 2 6 3 9" xfId="12343"/>
    <cellStyle name="注释 2 3 2 2 6 4" xfId="3300"/>
    <cellStyle name="注释 2 3 2 2 6 4 10" xfId="12821"/>
    <cellStyle name="注释 2 3 2 2 6 4 11" xfId="9242"/>
    <cellStyle name="注释 2 3 2 2 6 4 2" xfId="9585"/>
    <cellStyle name="注释 2 3 2 2 6 4 3" xfId="1921"/>
    <cellStyle name="注释 2 3 2 2 6 4 4" xfId="2315"/>
    <cellStyle name="注释 2 3 2 2 6 4 5" xfId="5626"/>
    <cellStyle name="注释 2 3 2 2 6 4 6" xfId="5479"/>
    <cellStyle name="注释 2 3 2 2 6 4 7" xfId="3578"/>
    <cellStyle name="注释 2 3 2 2 6 4 8" xfId="5292"/>
    <cellStyle name="注释 2 3 2 2 6 4 9" xfId="522"/>
    <cellStyle name="注释 2 3 2 2 6 5" xfId="3063"/>
    <cellStyle name="注释 2 3 2 2 6 5 10" xfId="9473"/>
    <cellStyle name="注释 2 3 2 2 6 5 11" xfId="5484"/>
    <cellStyle name="注释 2 3 2 2 6 5 2" xfId="4354"/>
    <cellStyle name="注释 2 3 2 2 6 5 3" xfId="3573"/>
    <cellStyle name="注释 2 3 2 2 6 5 4" xfId="13498"/>
    <cellStyle name="注释 2 3 2 2 6 5 5" xfId="7809"/>
    <cellStyle name="注释 2 3 2 2 6 5 6" xfId="7815"/>
    <cellStyle name="注释 2 3 2 2 6 5 7" xfId="12253"/>
    <cellStyle name="注释 2 3 2 2 6 5 8" xfId="5897"/>
    <cellStyle name="注释 2 3 2 2 6 5 9" xfId="3484"/>
    <cellStyle name="注释 2 3 2 2 6 6" xfId="1197"/>
    <cellStyle name="注释 2 3 2 2 6 7" xfId="12321"/>
    <cellStyle name="注释 2 3 2 2 6 8" xfId="2776"/>
    <cellStyle name="注释 2 3 2 2 6 9" xfId="7549"/>
    <cellStyle name="注释 2 3 2 2 7" xfId="7078"/>
    <cellStyle name="注释 2 3 2 2 7 10" xfId="9280"/>
    <cellStyle name="注释 2 3 2 2 7 11" xfId="9296"/>
    <cellStyle name="注释 2 3 2 2 7 12" xfId="3535"/>
    <cellStyle name="注释 2 3 2 2 7 13" xfId="13155"/>
    <cellStyle name="注释 2 3 2 2 7 14" xfId="2893"/>
    <cellStyle name="注释 2 3 2 2 7 15" xfId="1510"/>
    <cellStyle name="注释 2 3 2 2 7 2" xfId="10101"/>
    <cellStyle name="注释 2 3 2 2 7 2 10" xfId="608"/>
    <cellStyle name="注释 2 3 2 2 7 2 11" xfId="13401"/>
    <cellStyle name="注释 2 3 2 2 7 2 2" xfId="11608"/>
    <cellStyle name="注释 2 3 2 2 7 2 3" xfId="11617"/>
    <cellStyle name="注释 2 3 2 2 7 2 4" xfId="11620"/>
    <cellStyle name="注释 2 3 2 2 7 2 5" xfId="9406"/>
    <cellStyle name="注释 2 3 2 2 7 2 6" xfId="13797"/>
    <cellStyle name="注释 2 3 2 2 7 2 7" xfId="9419"/>
    <cellStyle name="注释 2 3 2 2 7 2 8" xfId="13441"/>
    <cellStyle name="注释 2 3 2 2 7 2 9" xfId="13892"/>
    <cellStyle name="注释 2 3 2 2 7 3" xfId="10106"/>
    <cellStyle name="注释 2 3 2 2 7 3 10" xfId="4589"/>
    <cellStyle name="注释 2 3 2 2 7 3 11" xfId="9190"/>
    <cellStyle name="注释 2 3 2 2 7 3 2" xfId="14543"/>
    <cellStyle name="注释 2 3 2 2 7 3 3" xfId="39"/>
    <cellStyle name="注释 2 3 2 2 7 3 4" xfId="5925"/>
    <cellStyle name="注释 2 3 2 2 7 3 5" xfId="5932"/>
    <cellStyle name="注释 2 3 2 2 7 3 6" xfId="9428"/>
    <cellStyle name="注释 2 3 2 2 7 3 7" xfId="2747"/>
    <cellStyle name="注释 2 3 2 2 7 3 8" xfId="6485"/>
    <cellStyle name="注释 2 3 2 2 7 3 9" xfId="5707"/>
    <cellStyle name="注释 2 3 2 2 7 4" xfId="6739"/>
    <cellStyle name="注释 2 3 2 2 7 4 10" xfId="11151"/>
    <cellStyle name="注释 2 3 2 2 7 4 11" xfId="11989"/>
    <cellStyle name="注释 2 3 2 2 7 4 2" xfId="2921"/>
    <cellStyle name="注释 2 3 2 2 7 4 3" xfId="2840"/>
    <cellStyle name="注释 2 3 2 2 7 4 4" xfId="667"/>
    <cellStyle name="注释 2 3 2 2 7 4 5" xfId="978"/>
    <cellStyle name="注释 2 3 2 2 7 4 6" xfId="3663"/>
    <cellStyle name="注释 2 3 2 2 7 4 7" xfId="5486"/>
    <cellStyle name="注释 2 3 2 2 7 4 8" xfId="3656"/>
    <cellStyle name="注释 2 3 2 2 7 4 9" xfId="4079"/>
    <cellStyle name="注释 2 3 2 2 7 5" xfId="10843"/>
    <cellStyle name="注释 2 3 2 2 7 5 10" xfId="9783"/>
    <cellStyle name="注释 2 3 2 2 7 5 11" xfId="10153"/>
    <cellStyle name="注释 2 3 2 2 7 5 2" xfId="11809"/>
    <cellStyle name="注释 2 3 2 2 7 5 3" xfId="1399"/>
    <cellStyle name="注释 2 3 2 2 7 5 4" xfId="2841"/>
    <cellStyle name="注释 2 3 2 2 7 5 5" xfId="9118"/>
    <cellStyle name="注释 2 3 2 2 7 5 6" xfId="11658"/>
    <cellStyle name="注释 2 3 2 2 7 5 7" xfId="2342"/>
    <cellStyle name="注释 2 3 2 2 7 5 8" xfId="4741"/>
    <cellStyle name="注释 2 3 2 2 7 5 9" xfId="702"/>
    <cellStyle name="注释 2 3 2 2 7 6" xfId="1251"/>
    <cellStyle name="注释 2 3 2 2 7 7" xfId="11661"/>
    <cellStyle name="注释 2 3 2 2 7 8" xfId="9592"/>
    <cellStyle name="注释 2 3 2 2 7 9" xfId="10172"/>
    <cellStyle name="注释 2 3 2 2 8" xfId="9099"/>
    <cellStyle name="注释 2 3 2 2 8 10" xfId="12269"/>
    <cellStyle name="注释 2 3 2 2 8 11" xfId="12071"/>
    <cellStyle name="注释 2 3 2 2 8 2" xfId="10675"/>
    <cellStyle name="注释 2 3 2 2 8 3" xfId="13297"/>
    <cellStyle name="注释 2 3 2 2 8 4" xfId="12153"/>
    <cellStyle name="注释 2 3 2 2 8 5" xfId="11707"/>
    <cellStyle name="注释 2 3 2 2 8 6" xfId="12730"/>
    <cellStyle name="注释 2 3 2 2 8 7" xfId="12734"/>
    <cellStyle name="注释 2 3 2 2 8 8" xfId="3087"/>
    <cellStyle name="注释 2 3 2 2 8 9" xfId="4295"/>
    <cellStyle name="注释 2 3 2 2 9" xfId="657"/>
    <cellStyle name="注释 2 3 2 2 9 10" xfId="12585"/>
    <cellStyle name="注释 2 3 2 2 9 11" xfId="9832"/>
    <cellStyle name="注释 2 3 2 2 9 2" xfId="10463"/>
    <cellStyle name="注释 2 3 2 2 9 3" xfId="13075"/>
    <cellStyle name="注释 2 3 2 2 9 4" xfId="12603"/>
    <cellStyle name="注释 2 3 2 2 9 5" xfId="5916"/>
    <cellStyle name="注释 2 3 2 2 9 6" xfId="6473"/>
    <cellStyle name="注释 2 3 2 2 9 7" xfId="2449"/>
    <cellStyle name="注释 2 3 2 2 9 8" xfId="8444"/>
    <cellStyle name="注释 2 3 2 2 9 9" xfId="12023"/>
    <cellStyle name="注释 2 3 2 20" xfId="13785"/>
    <cellStyle name="注释 2 3 2 21" xfId="13787"/>
    <cellStyle name="注释 2 3 2 22" xfId="13789"/>
    <cellStyle name="注释 2 3 2 3" xfId="9902"/>
    <cellStyle name="注释 2 3 2 3 10" xfId="14181"/>
    <cellStyle name="注释 2 3 2 3 11" xfId="10505"/>
    <cellStyle name="注释 2 3 2 3 12" xfId="9741"/>
    <cellStyle name="注释 2 3 2 3 13" xfId="6291"/>
    <cellStyle name="注释 2 3 2 3 14" xfId="3175"/>
    <cellStyle name="注释 2 3 2 3 15" xfId="6297"/>
    <cellStyle name="注释 2 3 2 3 2" xfId="10938"/>
    <cellStyle name="注释 2 3 2 3 2 10" xfId="7606"/>
    <cellStyle name="注释 2 3 2 3 2 11" xfId="7615"/>
    <cellStyle name="注释 2 3 2 3 2 2" xfId="10420"/>
    <cellStyle name="注释 2 3 2 3 2 3" xfId="3643"/>
    <cellStyle name="注释 2 3 2 3 2 4" xfId="1842"/>
    <cellStyle name="注释 2 3 2 3 2 5" xfId="14350"/>
    <cellStyle name="注释 2 3 2 3 2 6" xfId="14126"/>
    <cellStyle name="注释 2 3 2 3 2 7" xfId="14328"/>
    <cellStyle name="注释 2 3 2 3 2 8" xfId="14617"/>
    <cellStyle name="注释 2 3 2 3 2 9" xfId="14022"/>
    <cellStyle name="注释 2 3 2 3 3" xfId="6733"/>
    <cellStyle name="注释 2 3 2 3 3 10" xfId="3806"/>
    <cellStyle name="注释 2 3 2 3 3 11" xfId="10831"/>
    <cellStyle name="注释 2 3 2 3 3 2" xfId="10207"/>
    <cellStyle name="注释 2 3 2 3 3 3" xfId="10220"/>
    <cellStyle name="注释 2 3 2 3 3 4" xfId="5383"/>
    <cellStyle name="注释 2 3 2 3 3 5" xfId="12873"/>
    <cellStyle name="注释 2 3 2 3 3 6" xfId="5509"/>
    <cellStyle name="注释 2 3 2 3 3 7" xfId="5517"/>
    <cellStyle name="注释 2 3 2 3 3 8" xfId="9513"/>
    <cellStyle name="注释 2 3 2 3 3 9" xfId="14017"/>
    <cellStyle name="注释 2 3 2 3 4" xfId="11599"/>
    <cellStyle name="注释 2 3 2 3 4 10" xfId="9005"/>
    <cellStyle name="注释 2 3 2 3 4 11" xfId="9017"/>
    <cellStyle name="注释 2 3 2 3 4 2" xfId="13651"/>
    <cellStyle name="注释 2 3 2 3 4 3" xfId="2624"/>
    <cellStyle name="注释 2 3 2 3 4 4" xfId="13405"/>
    <cellStyle name="注释 2 3 2 3 4 5" xfId="14019"/>
    <cellStyle name="注释 2 3 2 3 4 6" xfId="6576"/>
    <cellStyle name="注释 2 3 2 3 4 7" xfId="6584"/>
    <cellStyle name="注释 2 3 2 3 4 8" xfId="12858"/>
    <cellStyle name="注释 2 3 2 3 4 9" xfId="13560"/>
    <cellStyle name="注释 2 3 2 3 5" xfId="11603"/>
    <cellStyle name="注释 2 3 2 3 5 10" xfId="14144"/>
    <cellStyle name="注释 2 3 2 3 5 11" xfId="13463"/>
    <cellStyle name="注释 2 3 2 3 5 2" xfId="8577"/>
    <cellStyle name="注释 2 3 2 3 5 3" xfId="12443"/>
    <cellStyle name="注释 2 3 2 3 5 4" xfId="14008"/>
    <cellStyle name="注释 2 3 2 3 5 5" xfId="10979"/>
    <cellStyle name="注释 2 3 2 3 5 6" xfId="10522"/>
    <cellStyle name="注释 2 3 2 3 5 7" xfId="12005"/>
    <cellStyle name="注释 2 3 2 3 5 8" xfId="12009"/>
    <cellStyle name="注释 2 3 2 3 5 9" xfId="13145"/>
    <cellStyle name="注释 2 3 2 3 6" xfId="14258"/>
    <cellStyle name="注释 2 3 2 3 7" xfId="14266"/>
    <cellStyle name="注释 2 3 2 3 8" xfId="11998"/>
    <cellStyle name="注释 2 3 2 3 9" xfId="11896"/>
    <cellStyle name="注释 2 3 2 4" xfId="13918"/>
    <cellStyle name="注释 2 3 2 4 10" xfId="14171"/>
    <cellStyle name="注释 2 3 2 4 11" xfId="8354"/>
    <cellStyle name="注释 2 3 2 4 12" xfId="684"/>
    <cellStyle name="注释 2 3 2 4 13" xfId="14155"/>
    <cellStyle name="注释 2 3 2 4 14" xfId="14060"/>
    <cellStyle name="注释 2 3 2 4 15" xfId="10668"/>
    <cellStyle name="注释 2 3 2 4 2" xfId="2567"/>
    <cellStyle name="注释 2 3 2 4 2 10" xfId="9603"/>
    <cellStyle name="注释 2 3 2 4 2 11" xfId="9658"/>
    <cellStyle name="注释 2 3 2 4 2 2" xfId="3670"/>
    <cellStyle name="注释 2 3 2 4 2 3" xfId="4144"/>
    <cellStyle name="注释 2 3 2 4 2 4" xfId="10794"/>
    <cellStyle name="注释 2 3 2 4 2 5" xfId="14262"/>
    <cellStyle name="注释 2 3 2 4 2 6" xfId="12827"/>
    <cellStyle name="注释 2 3 2 4 2 7" xfId="9482"/>
    <cellStyle name="注释 2 3 2 4 2 8" xfId="9488"/>
    <cellStyle name="注释 2 3 2 4 2 9" xfId="9492"/>
    <cellStyle name="注释 2 3 2 4 3" xfId="13834"/>
    <cellStyle name="注释 2 3 2 4 3 10" xfId="8226"/>
    <cellStyle name="注释 2 3 2 4 3 11" xfId="5056"/>
    <cellStyle name="注释 2 3 2 4 3 2" xfId="5356"/>
    <cellStyle name="注释 2 3 2 4 3 3" xfId="4188"/>
    <cellStyle name="注释 2 3 2 4 3 4" xfId="3803"/>
    <cellStyle name="注释 2 3 2 4 3 5" xfId="8301"/>
    <cellStyle name="注释 2 3 2 4 3 6" xfId="13201"/>
    <cellStyle name="注释 2 3 2 4 3 7" xfId="13203"/>
    <cellStyle name="注释 2 3 2 4 3 8" xfId="13936"/>
    <cellStyle name="注释 2 3 2 4 3 9" xfId="3678"/>
    <cellStyle name="注释 2 3 2 4 4" xfId="13684"/>
    <cellStyle name="注释 2 3 2 4 4 10" xfId="9312"/>
    <cellStyle name="注释 2 3 2 4 4 11" xfId="11442"/>
    <cellStyle name="注释 2 3 2 4 4 2" xfId="9959"/>
    <cellStyle name="注释 2 3 2 4 4 3" xfId="9962"/>
    <cellStyle name="注释 2 3 2 4 4 4" xfId="12328"/>
    <cellStyle name="注释 2 3 2 4 4 5" xfId="14059"/>
    <cellStyle name="注释 2 3 2 4 4 6" xfId="14560"/>
    <cellStyle name="注释 2 3 2 4 4 7" xfId="12642"/>
    <cellStyle name="注释 2 3 2 4 4 8" xfId="12892"/>
    <cellStyle name="注释 2 3 2 4 4 9" xfId="12893"/>
    <cellStyle name="注释 2 3 2 4 5" xfId="14007"/>
    <cellStyle name="注释 2 3 2 4 5 10" xfId="14161"/>
    <cellStyle name="注释 2 3 2 4 5 11" xfId="13717"/>
    <cellStyle name="注释 2 3 2 4 5 2" xfId="13700"/>
    <cellStyle name="注释 2 3 2 4 5 3" xfId="13710"/>
    <cellStyle name="注释 2 3 2 4 5 4" xfId="9195"/>
    <cellStyle name="注释 2 3 2 4 5 5" xfId="13902"/>
    <cellStyle name="注释 2 3 2 4 5 6" xfId="13859"/>
    <cellStyle name="注释 2 3 2 4 5 7" xfId="12413"/>
    <cellStyle name="注释 2 3 2 4 5 8" xfId="12899"/>
    <cellStyle name="注释 2 3 2 4 5 9" xfId="12129"/>
    <cellStyle name="注释 2 3 2 4 6" xfId="13774"/>
    <cellStyle name="注释 2 3 2 4 7" xfId="12027"/>
    <cellStyle name="注释 2 3 2 4 8" xfId="12632"/>
    <cellStyle name="注释 2 3 2 4 9" xfId="13409"/>
    <cellStyle name="注释 2 3 2 5" xfId="33"/>
    <cellStyle name="注释 2 3 2 5 10" xfId="12733"/>
    <cellStyle name="注释 2 3 2 5 11" xfId="10846"/>
    <cellStyle name="注释 2 3 2 5 12" xfId="4379"/>
    <cellStyle name="注释 2 3 2 5 13" xfId="14097"/>
    <cellStyle name="注释 2 3 2 5 14" xfId="14169"/>
    <cellStyle name="注释 2 3 2 5 15" xfId="14698"/>
    <cellStyle name="注释 2 3 2 5 2" xfId="1849"/>
    <cellStyle name="注释 2 3 2 5 2 10" xfId="5539"/>
    <cellStyle name="注释 2 3 2 5 2 11" xfId="6932"/>
    <cellStyle name="注释 2 3 2 5 2 2" xfId="3385"/>
    <cellStyle name="注释 2 3 2 5 2 3" xfId="2445"/>
    <cellStyle name="注释 2 3 2 5 2 4" xfId="5690"/>
    <cellStyle name="注释 2 3 2 5 2 5" xfId="14177"/>
    <cellStyle name="注释 2 3 2 5 2 6" xfId="14202"/>
    <cellStyle name="注释 2 3 2 5 2 7" xfId="13496"/>
    <cellStyle name="注释 2 3 2 5 2 8" xfId="13377"/>
    <cellStyle name="注释 2 3 2 5 2 9" xfId="13504"/>
    <cellStyle name="注释 2 3 2 5 3" xfId="5400"/>
    <cellStyle name="注释 2 3 2 5 3 10" xfId="6999"/>
    <cellStyle name="注释 2 3 2 5 3 11" xfId="9078"/>
    <cellStyle name="注释 2 3 2 5 3 2" xfId="1677"/>
    <cellStyle name="注释 2 3 2 5 3 3" xfId="5108"/>
    <cellStyle name="注释 2 3 2 5 3 4" xfId="3551"/>
    <cellStyle name="注释 2 3 2 5 3 5" xfId="14601"/>
    <cellStyle name="注释 2 3 2 5 3 6" xfId="14486"/>
    <cellStyle name="注释 2 3 2 5 3 7" xfId="14303"/>
    <cellStyle name="注释 2 3 2 5 3 8" xfId="12627"/>
    <cellStyle name="注释 2 3 2 5 3 9" xfId="6173"/>
    <cellStyle name="注释 2 3 2 5 4" xfId="13073"/>
    <cellStyle name="注释 2 3 2 5 4 10" xfId="4646"/>
    <cellStyle name="注释 2 3 2 5 4 11" xfId="7072"/>
    <cellStyle name="注释 2 3 2 5 4 2" xfId="13817"/>
    <cellStyle name="注释 2 3 2 5 4 3" xfId="11531"/>
    <cellStyle name="注释 2 3 2 5 4 4" xfId="321"/>
    <cellStyle name="注释 2 3 2 5 4 5" xfId="14347"/>
    <cellStyle name="注释 2 3 2 5 4 6" xfId="13705"/>
    <cellStyle name="注释 2 3 2 5 4 7" xfId="14512"/>
    <cellStyle name="注释 2 3 2 5 4 8" xfId="13572"/>
    <cellStyle name="注释 2 3 2 5 4 9" xfId="12836"/>
    <cellStyle name="注释 2 3 2 5 5" xfId="13878"/>
    <cellStyle name="注释 2 3 2 5 5 10" xfId="13728"/>
    <cellStyle name="注释 2 3 2 5 5 11" xfId="13855"/>
    <cellStyle name="注释 2 3 2 5 5 2" xfId="8363"/>
    <cellStyle name="注释 2 3 2 5 5 3" xfId="12596"/>
    <cellStyle name="注释 2 3 2 5 5 4" xfId="12728"/>
    <cellStyle name="注释 2 3 2 5 5 5" xfId="13389"/>
    <cellStyle name="注释 2 3 2 5 5 6" xfId="13981"/>
    <cellStyle name="注释 2 3 2 5 5 7" xfId="14712"/>
    <cellStyle name="注释 2 3 2 5 5 8" xfId="14581"/>
    <cellStyle name="注释 2 3 2 5 5 9" xfId="14619"/>
    <cellStyle name="注释 2 3 2 5 6" xfId="12040"/>
    <cellStyle name="注释 2 3 2 5 7" xfId="12045"/>
    <cellStyle name="注释 2 3 2 5 8" xfId="14065"/>
    <cellStyle name="注释 2 3 2 5 9" xfId="14204"/>
    <cellStyle name="注释 2 3 2 6" xfId="14427"/>
    <cellStyle name="注释 2 3 2 6 10" xfId="7058"/>
    <cellStyle name="注释 2 3 2 6 11" xfId="12365"/>
    <cellStyle name="注释 2 3 2 6 12" xfId="4415"/>
    <cellStyle name="注释 2 3 2 6 13" xfId="9345"/>
    <cellStyle name="注释 2 3 2 6 14" xfId="9355"/>
    <cellStyle name="注释 2 3 2 6 15" xfId="5433"/>
    <cellStyle name="注释 2 3 2 6 2" xfId="9568"/>
    <cellStyle name="注释 2 3 2 6 2 10" xfId="10269"/>
    <cellStyle name="注释 2 3 2 6 2 11" xfId="14114"/>
    <cellStyle name="注释 2 3 2 6 2 2" xfId="5329"/>
    <cellStyle name="注释 2 3 2 6 2 3" xfId="5342"/>
    <cellStyle name="注释 2 3 2 6 2 4" xfId="1758"/>
    <cellStyle name="注释 2 3 2 6 2 5" xfId="13587"/>
    <cellStyle name="注释 2 3 2 6 2 6" xfId="13628"/>
    <cellStyle name="注释 2 3 2 6 2 7" xfId="13481"/>
    <cellStyle name="注释 2 3 2 6 2 8" xfId="1159"/>
    <cellStyle name="注释 2 3 2 6 2 9" xfId="2712"/>
    <cellStyle name="注释 2 3 2 6 3" xfId="11084"/>
    <cellStyle name="注释 2 3 2 6 3 10" xfId="10143"/>
    <cellStyle name="注释 2 3 2 6 3 11" xfId="10186"/>
    <cellStyle name="注释 2 3 2 6 3 2" xfId="551"/>
    <cellStyle name="注释 2 3 2 6 3 3" xfId="5763"/>
    <cellStyle name="注释 2 3 2 6 3 4" xfId="5768"/>
    <cellStyle name="注释 2 3 2 6 3 5" xfId="14288"/>
    <cellStyle name="注释 2 3 2 6 3 6" xfId="13669"/>
    <cellStyle name="注释 2 3 2 6 3 7" xfId="13511"/>
    <cellStyle name="注释 2 3 2 6 3 8" xfId="3368"/>
    <cellStyle name="注释 2 3 2 6 3 9" xfId="1021"/>
    <cellStyle name="注释 2 3 2 6 4" xfId="12947"/>
    <cellStyle name="注释 2 3 2 6 4 10" xfId="9370"/>
    <cellStyle name="注释 2 3 2 6 4 11" xfId="14207"/>
    <cellStyle name="注释 2 3 2 6 4 2" xfId="5439"/>
    <cellStyle name="注释 2 3 2 6 4 3" xfId="405"/>
    <cellStyle name="注释 2 3 2 6 4 4" xfId="3421"/>
    <cellStyle name="注释 2 3 2 6 4 5" xfId="14614"/>
    <cellStyle name="注释 2 3 2 6 4 6" xfId="268"/>
    <cellStyle name="注释 2 3 2 6 4 7" xfId="9101"/>
    <cellStyle name="注释 2 3 2 6 4 8" xfId="5372"/>
    <cellStyle name="注释 2 3 2 6 4 9" xfId="5376"/>
    <cellStyle name="注释 2 3 2 6 5" xfId="14220"/>
    <cellStyle name="注释 2 3 2 6 5 10" xfId="11208"/>
    <cellStyle name="注释 2 3 2 6 5 11" xfId="11212"/>
    <cellStyle name="注释 2 3 2 6 5 2" xfId="2088"/>
    <cellStyle name="注释 2 3 2 6 5 3" xfId="3863"/>
    <cellStyle name="注释 2 3 2 6 5 4" xfId="12545"/>
    <cellStyle name="注释 2 3 2 6 5 5" xfId="790"/>
    <cellStyle name="注释 2 3 2 6 5 6" xfId="783"/>
    <cellStyle name="注释 2 3 2 6 5 7" xfId="2809"/>
    <cellStyle name="注释 2 3 2 6 5 8" xfId="1709"/>
    <cellStyle name="注释 2 3 2 6 5 9" xfId="615"/>
    <cellStyle name="注释 2 3 2 6 6" xfId="13386"/>
    <cellStyle name="注释 2 3 2 6 7" xfId="12302"/>
    <cellStyle name="注释 2 3 2 6 8" xfId="14324"/>
    <cellStyle name="注释 2 3 2 6 9" xfId="9690"/>
    <cellStyle name="注释 2 3 2 7" xfId="5945"/>
    <cellStyle name="注释 2 3 2 7 10" xfId="6233"/>
    <cellStyle name="注释 2 3 2 7 11" xfId="8284"/>
    <cellStyle name="注释 2 3 2 7 12" xfId="3068"/>
    <cellStyle name="注释 2 3 2 7 13" xfId="4629"/>
    <cellStyle name="注释 2 3 2 7 14" xfId="4996"/>
    <cellStyle name="注释 2 3 2 7 15" xfId="13697"/>
    <cellStyle name="注释 2 3 2 7 2" xfId="12347"/>
    <cellStyle name="注释 2 3 2 7 2 10" xfId="7802"/>
    <cellStyle name="注释 2 3 2 7 2 11" xfId="1998"/>
    <cellStyle name="注释 2 3 2 7 2 2" xfId="3579"/>
    <cellStyle name="注释 2 3 2 7 2 3" xfId="5290"/>
    <cellStyle name="注释 2 3 2 7 2 4" xfId="523"/>
    <cellStyle name="注释 2 3 2 7 2 5" xfId="7289"/>
    <cellStyle name="注释 2 3 2 7 2 6" xfId="5412"/>
    <cellStyle name="注释 2 3 2 7 2 7" xfId="10480"/>
    <cellStyle name="注释 2 3 2 7 2 8" xfId="10490"/>
    <cellStyle name="注释 2 3 2 7 2 9" xfId="5203"/>
    <cellStyle name="注释 2 3 2 7 3" xfId="12374"/>
    <cellStyle name="注释 2 3 2 7 3 10" xfId="13688"/>
    <cellStyle name="注释 2 3 2 7 3 11" xfId="13703"/>
    <cellStyle name="注释 2 3 2 7 3 2" xfId="12254"/>
    <cellStyle name="注释 2 3 2 7 3 3" xfId="5899"/>
    <cellStyle name="注释 2 3 2 7 3 4" xfId="3483"/>
    <cellStyle name="注释 2 3 2 7 3 5" xfId="12396"/>
    <cellStyle name="注释 2 3 2 7 3 6" xfId="12404"/>
    <cellStyle name="注释 2 3 2 7 3 7" xfId="2383"/>
    <cellStyle name="注释 2 3 2 7 3 8" xfId="3667"/>
    <cellStyle name="注释 2 3 2 7 3 9" xfId="10529"/>
    <cellStyle name="注释 2 3 2 7 4" xfId="14253"/>
    <cellStyle name="注释 2 3 2 7 4 10" xfId="13606"/>
    <cellStyle name="注释 2 3 2 7 4 11" xfId="6836"/>
    <cellStyle name="注释 2 3 2 7 4 2" xfId="11230"/>
    <cellStyle name="注释 2 3 2 7 4 3" xfId="10065"/>
    <cellStyle name="注释 2 3 2 7 4 4" xfId="10076"/>
    <cellStyle name="注释 2 3 2 7 4 5" xfId="14151"/>
    <cellStyle name="注释 2 3 2 7 4 6" xfId="12956"/>
    <cellStyle name="注释 2 3 2 7 4 7" xfId="9135"/>
    <cellStyle name="注释 2 3 2 7 4 8" xfId="5632"/>
    <cellStyle name="注释 2 3 2 7 4 9" xfId="4207"/>
    <cellStyle name="注释 2 3 2 7 5" xfId="11390"/>
    <cellStyle name="注释 2 3 2 7 5 10" xfId="13579"/>
    <cellStyle name="注释 2 3 2 7 5 11" xfId="14313"/>
    <cellStyle name="注释 2 3 2 7 5 2" xfId="10092"/>
    <cellStyle name="注释 2 3 2 7 5 3" xfId="10098"/>
    <cellStyle name="注释 2 3 2 7 5 4" xfId="10105"/>
    <cellStyle name="注释 2 3 2 7 5 5" xfId="3452"/>
    <cellStyle name="注释 2 3 2 7 5 6" xfId="10810"/>
    <cellStyle name="注释 2 3 2 7 5 7" xfId="13949"/>
    <cellStyle name="注释 2 3 2 7 5 8" xfId="5643"/>
    <cellStyle name="注释 2 3 2 7 5 9" xfId="10535"/>
    <cellStyle name="注释 2 3 2 7 6" xfId="14505"/>
    <cellStyle name="注释 2 3 2 7 7" xfId="3636"/>
    <cellStyle name="注释 2 3 2 7 8" xfId="13445"/>
    <cellStyle name="注释 2 3 2 7 9" xfId="13532"/>
    <cellStyle name="注释 2 3 2 8" xfId="14091"/>
    <cellStyle name="注释 2 3 2 8 10" xfId="5470"/>
    <cellStyle name="注释 2 3 2 8 11" xfId="10561"/>
    <cellStyle name="注释 2 3 2 8 12" xfId="7905"/>
    <cellStyle name="注释 2 3 2 8 13" xfId="8071"/>
    <cellStyle name="注释 2 3 2 8 14" xfId="8077"/>
    <cellStyle name="注释 2 3 2 8 15" xfId="4317"/>
    <cellStyle name="注释 2 3 2 8 2" xfId="12408"/>
    <cellStyle name="注释 2 3 2 8 2 10" xfId="5125"/>
    <cellStyle name="注释 2 3 2 8 2 11" xfId="11455"/>
    <cellStyle name="注释 2 3 2 8 2 2" xfId="5487"/>
    <cellStyle name="注释 2 3 2 8 2 3" xfId="3654"/>
    <cellStyle name="注释 2 3 2 8 2 4" xfId="4080"/>
    <cellStyle name="注释 2 3 2 8 2 5" xfId="3042"/>
    <cellStyle name="注释 2 3 2 8 2 6" xfId="10234"/>
    <cellStyle name="注释 2 3 2 8 2 7" xfId="13383"/>
    <cellStyle name="注释 2 3 2 8 2 8" xfId="1384"/>
    <cellStyle name="注释 2 3 2 8 2 9" xfId="1009"/>
    <cellStyle name="注释 2 3 2 8 3" xfId="4411"/>
    <cellStyle name="注释 2 3 2 8 3 10" xfId="12705"/>
    <cellStyle name="注释 2 3 2 8 3 11" xfId="12708"/>
    <cellStyle name="注释 2 3 2 8 3 2" xfId="2341"/>
    <cellStyle name="注释 2 3 2 8 3 3" xfId="4743"/>
    <cellStyle name="注释 2 3 2 8 3 4" xfId="701"/>
    <cellStyle name="注释 2 3 2 8 3 5" xfId="7822"/>
    <cellStyle name="注释 2 3 2 8 3 6" xfId="6278"/>
    <cellStyle name="注释 2 3 2 8 3 7" xfId="7828"/>
    <cellStyle name="注释 2 3 2 8 3 8" xfId="7831"/>
    <cellStyle name="注释 2 3 2 8 3 9" xfId="2899"/>
    <cellStyle name="注释 2 3 2 8 4" xfId="9475"/>
    <cellStyle name="注释 2 3 2 8 4 10" xfId="2601"/>
    <cellStyle name="注释 2 3 2 8 4 11" xfId="8358"/>
    <cellStyle name="注释 2 3 2 8 4 2" xfId="8517"/>
    <cellStyle name="注释 2 3 2 8 4 3" xfId="10163"/>
    <cellStyle name="注释 2 3 2 8 4 4" xfId="10168"/>
    <cellStyle name="注释 2 3 2 8 4 5" xfId="11763"/>
    <cellStyle name="注释 2 3 2 8 4 6" xfId="6566"/>
    <cellStyle name="注释 2 3 2 8 4 7" xfId="4701"/>
    <cellStyle name="注释 2 3 2 8 4 8" xfId="5103"/>
    <cellStyle name="注释 2 3 2 8 4 9" xfId="9197"/>
    <cellStyle name="注释 2 3 2 8 5" xfId="9478"/>
    <cellStyle name="注释 2 3 2 8 5 10" xfId="11484"/>
    <cellStyle name="注释 2 3 2 8 5 11" xfId="11506"/>
    <cellStyle name="注释 2 3 2 8 5 2" xfId="12099"/>
    <cellStyle name="注释 2 3 2 8 5 3" xfId="7707"/>
    <cellStyle name="注释 2 3 2 8 5 4" xfId="12105"/>
    <cellStyle name="注释 2 3 2 8 5 5" xfId="13944"/>
    <cellStyle name="注释 2 3 2 8 5 6" xfId="13883"/>
    <cellStyle name="注释 2 3 2 8 5 7" xfId="13975"/>
    <cellStyle name="注释 2 3 2 8 5 8" xfId="14352"/>
    <cellStyle name="注释 2 3 2 8 5 9" xfId="13336"/>
    <cellStyle name="注释 2 3 2 8 6" xfId="9483"/>
    <cellStyle name="注释 2 3 2 8 7" xfId="9489"/>
    <cellStyle name="注释 2 3 2 8 8" xfId="9502"/>
    <cellStyle name="注释 2 3 2 8 9" xfId="8951"/>
    <cellStyle name="注释 2 3 2 9" xfId="5481"/>
    <cellStyle name="注释 2 3 2 9 10" xfId="8412"/>
    <cellStyle name="注释 2 3 2 9 11" xfId="8806"/>
    <cellStyle name="注释 2 3 2 9 2" xfId="3477"/>
    <cellStyle name="注释 2 3 2 9 3" xfId="9517"/>
    <cellStyle name="注释 2 3 2 9 4" xfId="9518"/>
    <cellStyle name="注释 2 3 2 9 5" xfId="9520"/>
    <cellStyle name="注释 2 3 2 9 6" xfId="9522"/>
    <cellStyle name="注释 2 3 2 9 7" xfId="9524"/>
    <cellStyle name="注释 2 3 2 9 8" xfId="9707"/>
    <cellStyle name="注释 2 3 2 9 9" xfId="9711"/>
    <cellStyle name="注释 2 3 3" xfId="4329"/>
    <cellStyle name="注释 2 3 3 10" xfId="5277"/>
    <cellStyle name="注释 2 3 3 11" xfId="12157"/>
    <cellStyle name="注释 2 3 3 2" xfId="12381"/>
    <cellStyle name="注释 2 3 3 3" xfId="13905"/>
    <cellStyle name="注释 2 3 3 4" xfId="13065"/>
    <cellStyle name="注释 2 3 3 5" xfId="1396"/>
    <cellStyle name="注释 2 3 3 6" xfId="13133"/>
    <cellStyle name="注释 2 3 3 7" xfId="13051"/>
    <cellStyle name="注释 2 3 3 8" xfId="13723"/>
    <cellStyle name="注释 2 3 3 9" xfId="13633"/>
    <cellStyle name="注释 2 3 4" xfId="8394"/>
    <cellStyle name="注释 2 3 4 10" xfId="5023"/>
    <cellStyle name="注释 2 3 4 11" xfId="4753"/>
    <cellStyle name="注释 2 3 4 2" xfId="14341"/>
    <cellStyle name="注释 2 3 4 3" xfId="4984"/>
    <cellStyle name="注释 2 3 4 4" xfId="280"/>
    <cellStyle name="注释 2 3 4 5" xfId="9456"/>
    <cellStyle name="注释 2 3 4 6" xfId="10801"/>
    <cellStyle name="注释 2 3 4 7" xfId="13150"/>
    <cellStyle name="注释 2 3 4 8" xfId="9463"/>
    <cellStyle name="注释 2 3 4 9" xfId="14030"/>
    <cellStyle name="注释 2 3 5" xfId="8414"/>
    <cellStyle name="注释 2 3 6" xfId="8803"/>
    <cellStyle name="注释 2 3 7" xfId="5623"/>
    <cellStyle name="注释 2 3 8" xfId="7081"/>
    <cellStyle name="注释 2 3 9" xfId="7084"/>
    <cellStyle name="注释 2 4" xfId="14699"/>
    <cellStyle name="注释 2 4 10" xfId="8148"/>
    <cellStyle name="注释 2 4 10 10" xfId="13968"/>
    <cellStyle name="注释 2 4 10 11" xfId="10419"/>
    <cellStyle name="注释 2 4 10 2" xfId="6586"/>
    <cellStyle name="注释 2 4 10 3" xfId="12857"/>
    <cellStyle name="注释 2 4 10 4" xfId="13561"/>
    <cellStyle name="注释 2 4 10 5" xfId="13484"/>
    <cellStyle name="注释 2 4 10 6" xfId="13644"/>
    <cellStyle name="注释 2 4 10 7" xfId="14733"/>
    <cellStyle name="注释 2 4 10 8" xfId="11498"/>
    <cellStyle name="注释 2 4 10 9" xfId="14404"/>
    <cellStyle name="注释 2 4 11" xfId="8231"/>
    <cellStyle name="注释 2 4 11 10" xfId="4249"/>
    <cellStyle name="注释 2 4 11 11" xfId="6472"/>
    <cellStyle name="注释 2 4 11 2" xfId="12004"/>
    <cellStyle name="注释 2 4 11 3" xfId="12008"/>
    <cellStyle name="注释 2 4 11 4" xfId="13144"/>
    <cellStyle name="注释 2 4 11 5" xfId="2788"/>
    <cellStyle name="注释 2 4 11 6" xfId="3948"/>
    <cellStyle name="注释 2 4 11 7" xfId="12283"/>
    <cellStyle name="注释 2 4 11 8" xfId="13910"/>
    <cellStyle name="注释 2 4 11 9" xfId="11448"/>
    <cellStyle name="注释 2 4 12" xfId="10824"/>
    <cellStyle name="注释 2 4 12 10" xfId="3043"/>
    <cellStyle name="注释 2 4 12 11" xfId="10233"/>
    <cellStyle name="注释 2 4 12 2" xfId="3536"/>
    <cellStyle name="注释 2 4 12 3" xfId="13154"/>
    <cellStyle name="注释 2 4 12 4" xfId="2894"/>
    <cellStyle name="注释 2 4 12 5" xfId="1511"/>
    <cellStyle name="注释 2 4 12 6" xfId="13158"/>
    <cellStyle name="注释 2 4 12 7" xfId="12612"/>
    <cellStyle name="注释 2 4 12 8" xfId="13164"/>
    <cellStyle name="注释 2 4 12 9" xfId="12335"/>
    <cellStyle name="注释 2 4 13" xfId="3469"/>
    <cellStyle name="注释 2 4 14" xfId="1993"/>
    <cellStyle name="注释 2 4 15" xfId="1551"/>
    <cellStyle name="注释 2 4 16" xfId="4749"/>
    <cellStyle name="注释 2 4 17" xfId="9589"/>
    <cellStyle name="注释 2 4 18" xfId="11186"/>
    <cellStyle name="注释 2 4 19" xfId="11188"/>
    <cellStyle name="注释 2 4 2" xfId="1746"/>
    <cellStyle name="注释 2 4 2 10" xfId="7853"/>
    <cellStyle name="注释 2 4 2 10 10" xfId="12352"/>
    <cellStyle name="注释 2 4 2 10 11" xfId="12373"/>
    <cellStyle name="注释 2 4 2 10 2" xfId="14598"/>
    <cellStyle name="注释 2 4 2 10 3" xfId="14359"/>
    <cellStyle name="注释 2 4 2 10 4" xfId="14548"/>
    <cellStyle name="注释 2 4 2 10 5" xfId="14238"/>
    <cellStyle name="注释 2 4 2 10 6" xfId="11898"/>
    <cellStyle name="注释 2 4 2 10 7" xfId="11908"/>
    <cellStyle name="注释 2 4 2 10 8" xfId="12485"/>
    <cellStyle name="注释 2 4 2 10 9" xfId="14111"/>
    <cellStyle name="注释 2 4 2 11" xfId="7059"/>
    <cellStyle name="注释 2 4 2 11 10" xfId="5675"/>
    <cellStyle name="注释 2 4 2 11 11" xfId="5700"/>
    <cellStyle name="注释 2 4 2 11 2" xfId="5447"/>
    <cellStyle name="注释 2 4 2 11 3" xfId="5451"/>
    <cellStyle name="注释 2 4 2 11 4" xfId="5456"/>
    <cellStyle name="注释 2 4 2 11 5" xfId="5459"/>
    <cellStyle name="注释 2 4 2 11 6" xfId="3808"/>
    <cellStyle name="注释 2 4 2 11 7" xfId="6447"/>
    <cellStyle name="注释 2 4 2 11 8" xfId="5466"/>
    <cellStyle name="注释 2 4 2 11 9" xfId="5280"/>
    <cellStyle name="注释 2 4 2 12" xfId="12363"/>
    <cellStyle name="注释 2 4 2 13" xfId="4416"/>
    <cellStyle name="注释 2 4 2 14" xfId="9344"/>
    <cellStyle name="注释 2 4 2 15" xfId="9354"/>
    <cellStyle name="注释 2 4 2 16" xfId="5432"/>
    <cellStyle name="注释 2 4 2 17" xfId="5444"/>
    <cellStyle name="注释 2 4 2 18" xfId="9668"/>
    <cellStyle name="注释 2 4 2 19" xfId="9675"/>
    <cellStyle name="注释 2 4 2 2" xfId="11582"/>
    <cellStyle name="注释 2 4 2 2 10" xfId="13514"/>
    <cellStyle name="注释 2 4 2 2 11" xfId="12529"/>
    <cellStyle name="注释 2 4 2 2 12" xfId="14407"/>
    <cellStyle name="注释 2 4 2 2 13" xfId="14408"/>
    <cellStyle name="注释 2 4 2 2 14" xfId="14526"/>
    <cellStyle name="注释 2 4 2 2 15" xfId="10702"/>
    <cellStyle name="注释 2 4 2 2 2" xfId="1864"/>
    <cellStyle name="注释 2 4 2 2 2 10" xfId="4830"/>
    <cellStyle name="注释 2 4 2 2 2 11" xfId="12428"/>
    <cellStyle name="注释 2 4 2 2 2 2" xfId="9274"/>
    <cellStyle name="注释 2 4 2 2 2 3" xfId="8948"/>
    <cellStyle name="注释 2 4 2 2 2 4" xfId="5301"/>
    <cellStyle name="注释 2 4 2 2 2 5" xfId="3219"/>
    <cellStyle name="注释 2 4 2 2 2 6" xfId="11260"/>
    <cellStyle name="注释 2 4 2 2 2 7" xfId="11269"/>
    <cellStyle name="注释 2 4 2 2 2 8" xfId="11282"/>
    <cellStyle name="注释 2 4 2 2 2 9" xfId="1100"/>
    <cellStyle name="注释 2 4 2 2 3" xfId="6106"/>
    <cellStyle name="注释 2 4 2 2 3 10" xfId="3817"/>
    <cellStyle name="注释 2 4 2 2 3 11" xfId="13868"/>
    <cellStyle name="注释 2 4 2 2 3 2" xfId="14234"/>
    <cellStyle name="注释 2 4 2 2 3 3" xfId="12533"/>
    <cellStyle name="注释 2 4 2 2 3 4" xfId="12201"/>
    <cellStyle name="注释 2 4 2 2 3 5" xfId="796"/>
    <cellStyle name="注释 2 4 2 2 3 6" xfId="714"/>
    <cellStyle name="注释 2 4 2 2 3 7" xfId="11316"/>
    <cellStyle name="注释 2 4 2 2 3 8" xfId="12751"/>
    <cellStyle name="注释 2 4 2 2 3 9" xfId="10359"/>
    <cellStyle name="注释 2 4 2 2 4" xfId="6098"/>
    <cellStyle name="注释 2 4 2 2 4 10" xfId="10664"/>
    <cellStyle name="注释 2 4 2 2 4 11" xfId="11116"/>
    <cellStyle name="注释 2 4 2 2 4 2" xfId="782"/>
    <cellStyle name="注释 2 4 2 2 4 3" xfId="6438"/>
    <cellStyle name="注释 2 4 2 2 4 4" xfId="5334"/>
    <cellStyle name="注释 2 4 2 2 4 5" xfId="10108"/>
    <cellStyle name="注释 2 4 2 2 4 6" xfId="306"/>
    <cellStyle name="注释 2 4 2 2 4 7" xfId="10625"/>
    <cellStyle name="注释 2 4 2 2 4 8" xfId="831"/>
    <cellStyle name="注释 2 4 2 2 4 9" xfId="7027"/>
    <cellStyle name="注释 2 4 2 2 5" xfId="7158"/>
    <cellStyle name="注释 2 4 2 2 5 10" xfId="10848"/>
    <cellStyle name="注释 2 4 2 2 5 11" xfId="4378"/>
    <cellStyle name="注释 2 4 2 2 5 2" xfId="8108"/>
    <cellStyle name="注释 2 4 2 2 5 3" xfId="8111"/>
    <cellStyle name="注释 2 4 2 2 5 4" xfId="8114"/>
    <cellStyle name="注释 2 4 2 2 5 5" xfId="13979"/>
    <cellStyle name="注释 2 4 2 2 5 6" xfId="5278"/>
    <cellStyle name="注释 2 4 2 2 5 7" xfId="12158"/>
    <cellStyle name="注释 2 4 2 2 5 8" xfId="14070"/>
    <cellStyle name="注释 2 4 2 2 5 9" xfId="11999"/>
    <cellStyle name="注释 2 4 2 2 6" xfId="2047"/>
    <cellStyle name="注释 2 4 2 2 7" xfId="5330"/>
    <cellStyle name="注释 2 4 2 2 8" xfId="5343"/>
    <cellStyle name="注释 2 4 2 2 9" xfId="1756"/>
    <cellStyle name="注释 2 4 2 20" xfId="9353"/>
    <cellStyle name="注释 2 4 2 21" xfId="5431"/>
    <cellStyle name="注释 2 4 2 3" xfId="12263"/>
    <cellStyle name="注释 2 4 2 3 10" xfId="12440"/>
    <cellStyle name="注释 2 4 2 3 11" xfId="12222"/>
    <cellStyle name="注释 2 4 2 3 12" xfId="13507"/>
    <cellStyle name="注释 2 4 2 3 13" xfId="13612"/>
    <cellStyle name="注释 2 4 2 3 14" xfId="13395"/>
    <cellStyle name="注释 2 4 2 3 15" xfId="13397"/>
    <cellStyle name="注释 2 4 2 3 2" xfId="3546"/>
    <cellStyle name="注释 2 4 2 3 2 10" xfId="2679"/>
    <cellStyle name="注释 2 4 2 3 2 11" xfId="5566"/>
    <cellStyle name="注释 2 4 2 3 2 2" xfId="14310"/>
    <cellStyle name="注释 2 4 2 3 2 3" xfId="14425"/>
    <cellStyle name="注释 2 4 2 3 2 4" xfId="14053"/>
    <cellStyle name="注释 2 4 2 3 2 5" xfId="14069"/>
    <cellStyle name="注释 2 4 2 3 2 6" xfId="1933"/>
    <cellStyle name="注释 2 4 2 3 2 7" xfId="2203"/>
    <cellStyle name="注释 2 4 2 3 2 8" xfId="816"/>
    <cellStyle name="注释 2 4 2 3 2 9" xfId="997"/>
    <cellStyle name="注释 2 4 2 3 3" xfId="1150"/>
    <cellStyle name="注释 2 4 2 3 3 10" xfId="2570"/>
    <cellStyle name="注释 2 4 2 3 3 11" xfId="2470"/>
    <cellStyle name="注释 2 4 2 3 3 2" xfId="9727"/>
    <cellStyle name="注释 2 4 2 3 3 3" xfId="14326"/>
    <cellStyle name="注释 2 4 2 3 3 4" xfId="14431"/>
    <cellStyle name="注释 2 4 2 3 3 5" xfId="14433"/>
    <cellStyle name="注释 2 4 2 3 3 6" xfId="13070"/>
    <cellStyle name="注释 2 4 2 3 3 7" xfId="13848"/>
    <cellStyle name="注释 2 4 2 3 3 8" xfId="14452"/>
    <cellStyle name="注释 2 4 2 3 3 9" xfId="7255"/>
    <cellStyle name="注释 2 4 2 3 4" xfId="865"/>
    <cellStyle name="注释 2 4 2 3 4 10" xfId="1363"/>
    <cellStyle name="注释 2 4 2 3 4 11" xfId="6177"/>
    <cellStyle name="注释 2 4 2 3 4 2" xfId="14406"/>
    <cellStyle name="注释 2 4 2 3 4 3" xfId="13615"/>
    <cellStyle name="注释 2 4 2 3 4 4" xfId="13362"/>
    <cellStyle name="注释 2 4 2 3 4 5" xfId="14373"/>
    <cellStyle name="注释 2 4 2 3 4 6" xfId="8403"/>
    <cellStyle name="注释 2 4 2 3 4 7" xfId="8420"/>
    <cellStyle name="注释 2 4 2 3 4 8" xfId="13822"/>
    <cellStyle name="注释 2 4 2 3 4 9" xfId="8822"/>
    <cellStyle name="注释 2 4 2 3 5" xfId="3008"/>
    <cellStyle name="注释 2 4 2 3 5 10" xfId="13691"/>
    <cellStyle name="注释 2 4 2 3 5 11" xfId="14529"/>
    <cellStyle name="注释 2 4 2 3 5 2" xfId="3150"/>
    <cellStyle name="注释 2 4 2 3 5 3" xfId="694"/>
    <cellStyle name="注释 2 4 2 3 5 4" xfId="5819"/>
    <cellStyle name="注释 2 4 2 3 5 5" xfId="3401"/>
    <cellStyle name="注释 2 4 2 3 5 6" xfId="546"/>
    <cellStyle name="注释 2 4 2 3 5 7" xfId="3343"/>
    <cellStyle name="注释 2 4 2 3 5 8" xfId="11954"/>
    <cellStyle name="注释 2 4 2 3 5 9" xfId="14336"/>
    <cellStyle name="注释 2 4 2 3 6" xfId="1359"/>
    <cellStyle name="注释 2 4 2 3 7" xfId="553"/>
    <cellStyle name="注释 2 4 2 3 8" xfId="5762"/>
    <cellStyle name="注释 2 4 2 3 9" xfId="5767"/>
    <cellStyle name="注释 2 4 2 4" xfId="12272"/>
    <cellStyle name="注释 2 4 2 4 10" xfId="12034"/>
    <cellStyle name="注释 2 4 2 4 11" xfId="9705"/>
    <cellStyle name="注释 2 4 2 4 12" xfId="8256"/>
    <cellStyle name="注释 2 4 2 4 13" xfId="2663"/>
    <cellStyle name="注释 2 4 2 4 14" xfId="10906"/>
    <cellStyle name="注释 2 4 2 4 15" xfId="6990"/>
    <cellStyle name="注释 2 4 2 4 2" xfId="12360"/>
    <cellStyle name="注释 2 4 2 4 2 10" xfId="5765"/>
    <cellStyle name="注释 2 4 2 4 2 11" xfId="8042"/>
    <cellStyle name="注释 2 4 2 4 2 2" xfId="5200"/>
    <cellStyle name="注释 2 4 2 4 2 3" xfId="7778"/>
    <cellStyle name="注释 2 4 2 4 2 4" xfId="14461"/>
    <cellStyle name="注释 2 4 2 4 2 5" xfId="14475"/>
    <cellStyle name="注释 2 4 2 4 2 6" xfId="14024"/>
    <cellStyle name="注释 2 4 2 4 2 7" xfId="13608"/>
    <cellStyle name="注释 2 4 2 4 2 8" xfId="14488"/>
    <cellStyle name="注释 2 4 2 4 2 9" xfId="14496"/>
    <cellStyle name="注释 2 4 2 4 3" xfId="9745"/>
    <cellStyle name="注释 2 4 2 4 3 10" xfId="3778"/>
    <cellStyle name="注释 2 4 2 4 3 11" xfId="3406"/>
    <cellStyle name="注释 2 4 2 4 3 2" xfId="11529"/>
    <cellStyle name="注释 2 4 2 4 3 3" xfId="11532"/>
    <cellStyle name="注释 2 4 2 4 3 4" xfId="13034"/>
    <cellStyle name="注释 2 4 2 4 3 5" xfId="14227"/>
    <cellStyle name="注释 2 4 2 4 3 6" xfId="14286"/>
    <cellStyle name="注释 2 4 2 4 3 7" xfId="14615"/>
    <cellStyle name="注释 2 4 2 4 3 8" xfId="14483"/>
    <cellStyle name="注释 2 4 2 4 3 9" xfId="14519"/>
    <cellStyle name="注释 2 4 2 4 4" xfId="1730"/>
    <cellStyle name="注释 2 4 2 4 4 10" xfId="6017"/>
    <cellStyle name="注释 2 4 2 4 4 11" xfId="4363"/>
    <cellStyle name="注释 2 4 2 4 4 2" xfId="4640"/>
    <cellStyle name="注释 2 4 2 4 4 3" xfId="5474"/>
    <cellStyle name="注释 2 4 2 4 4 4" xfId="3532"/>
    <cellStyle name="注释 2 4 2 4 4 5" xfId="101"/>
    <cellStyle name="注释 2 4 2 4 4 6" xfId="13255"/>
    <cellStyle name="注释 2 4 2 4 4 7" xfId="14003"/>
    <cellStyle name="注释 2 4 2 4 4 8" xfId="1362"/>
    <cellStyle name="注释 2 4 2 4 4 9" xfId="14521"/>
    <cellStyle name="注释 2 4 2 4 5" xfId="5426"/>
    <cellStyle name="注释 2 4 2 4 5 10" xfId="84"/>
    <cellStyle name="注释 2 4 2 4 5 11" xfId="3858"/>
    <cellStyle name="注释 2 4 2 4 5 2" xfId="3497"/>
    <cellStyle name="注释 2 4 2 4 5 3" xfId="560"/>
    <cellStyle name="注释 2 4 2 4 5 4" xfId="13735"/>
    <cellStyle name="注释 2 4 2 4 5 5" xfId="13762"/>
    <cellStyle name="注释 2 4 2 4 5 6" xfId="14509"/>
    <cellStyle name="注释 2 4 2 4 5 7" xfId="13999"/>
    <cellStyle name="注释 2 4 2 4 5 8" xfId="11491"/>
    <cellStyle name="注释 2 4 2 4 5 9" xfId="11497"/>
    <cellStyle name="注释 2 4 2 4 6" xfId="5427"/>
    <cellStyle name="注释 2 4 2 4 7" xfId="5438"/>
    <cellStyle name="注释 2 4 2 4 8" xfId="404"/>
    <cellStyle name="注释 2 4 2 4 9" xfId="3422"/>
    <cellStyle name="注释 2 4 2 5" xfId="14028"/>
    <cellStyle name="注释 2 4 2 5 10" xfId="1716"/>
    <cellStyle name="注释 2 4 2 5 11" xfId="3012"/>
    <cellStyle name="注释 2 4 2 5 12" xfId="6371"/>
    <cellStyle name="注释 2 4 2 5 13" xfId="4386"/>
    <cellStyle name="注释 2 4 2 5 14" xfId="13758"/>
    <cellStyle name="注释 2 4 2 5 15" xfId="4399"/>
    <cellStyle name="注释 2 4 2 5 2" xfId="14419"/>
    <cellStyle name="注释 2 4 2 5 2 10" xfId="14415"/>
    <cellStyle name="注释 2 4 2 5 2 11" xfId="14315"/>
    <cellStyle name="注释 2 4 2 5 2 2" xfId="6342"/>
    <cellStyle name="注释 2 4 2 5 2 3" xfId="4911"/>
    <cellStyle name="注释 2 4 2 5 2 4" xfId="13804"/>
    <cellStyle name="注释 2 4 2 5 2 5" xfId="13812"/>
    <cellStyle name="注释 2 4 2 5 2 6" xfId="12458"/>
    <cellStyle name="注释 2 4 2 5 2 7" xfId="12473"/>
    <cellStyle name="注释 2 4 2 5 2 8" xfId="3078"/>
    <cellStyle name="注释 2 4 2 5 2 9" xfId="3123"/>
    <cellStyle name="注释 2 4 2 5 3" xfId="14317"/>
    <cellStyle name="注释 2 4 2 5 3 10" xfId="5535"/>
    <cellStyle name="注释 2 4 2 5 3 11" xfId="5352"/>
    <cellStyle name="注释 2 4 2 5 3 2" xfId="13779"/>
    <cellStyle name="注释 2 4 2 5 3 3" xfId="12824"/>
    <cellStyle name="注释 2 4 2 5 3 4" xfId="14649"/>
    <cellStyle name="注释 2 4 2 5 3 5" xfId="6354"/>
    <cellStyle name="注释 2 4 2 5 3 6" xfId="6358"/>
    <cellStyle name="注释 2 4 2 5 3 7" xfId="14579"/>
    <cellStyle name="注释 2 4 2 5 3 8" xfId="8328"/>
    <cellStyle name="注释 2 4 2 5 3 9" xfId="4528"/>
    <cellStyle name="注释 2 4 2 5 4" xfId="11761"/>
    <cellStyle name="注释 2 4 2 5 4 10" xfId="6506"/>
    <cellStyle name="注释 2 4 2 5 4 11" xfId="6515"/>
    <cellStyle name="注释 2 4 2 5 4 2" xfId="14531"/>
    <cellStyle name="注释 2 4 2 5 4 3" xfId="13104"/>
    <cellStyle name="注释 2 4 2 5 4 4" xfId="14093"/>
    <cellStyle name="注释 2 4 2 5 4 5" xfId="13652"/>
    <cellStyle name="注释 2 4 2 5 4 6" xfId="14245"/>
    <cellStyle name="注释 2 4 2 5 4 7" xfId="14364"/>
    <cellStyle name="注释 2 4 2 5 4 8" xfId="14549"/>
    <cellStyle name="注释 2 4 2 5 4 9" xfId="14704"/>
    <cellStyle name="注释 2 4 2 5 5" xfId="11768"/>
    <cellStyle name="注释 2 4 2 5 5 10" xfId="11865"/>
    <cellStyle name="注释 2 4 2 5 5 11" xfId="12755"/>
    <cellStyle name="注释 2 4 2 5 5 2" xfId="13832"/>
    <cellStyle name="注释 2 4 2 5 5 3" xfId="1068"/>
    <cellStyle name="注释 2 4 2 5 5 4" xfId="6551"/>
    <cellStyle name="注释 2 4 2 5 5 5" xfId="756"/>
    <cellStyle name="注释 2 4 2 5 5 6" xfId="577"/>
    <cellStyle name="注释 2 4 2 5 5 7" xfId="1764"/>
    <cellStyle name="注释 2 4 2 5 5 8" xfId="1478"/>
    <cellStyle name="注释 2 4 2 5 5 9" xfId="5454"/>
    <cellStyle name="注释 2 4 2 5 6" xfId="1633"/>
    <cellStyle name="注释 2 4 2 5 7" xfId="2089"/>
    <cellStyle name="注释 2 4 2 5 8" xfId="3862"/>
    <cellStyle name="注释 2 4 2 5 9" xfId="12544"/>
    <cellStyle name="注释 2 4 2 6" xfId="11449"/>
    <cellStyle name="注释 2 4 2 6 10" xfId="9477"/>
    <cellStyle name="注释 2 4 2 6 11" xfId="9480"/>
    <cellStyle name="注释 2 4 2 6 12" xfId="9485"/>
    <cellStyle name="注释 2 4 2 6 13" xfId="9491"/>
    <cellStyle name="注释 2 4 2 6 14" xfId="9505"/>
    <cellStyle name="注释 2 4 2 6 15" xfId="340"/>
    <cellStyle name="注释 2 4 2 6 2" xfId="1641"/>
    <cellStyle name="注释 2 4 2 6 2 10" xfId="2008"/>
    <cellStyle name="注释 2 4 2 6 2 11" xfId="2922"/>
    <cellStyle name="注释 2 4 2 6 2 2" xfId="8157"/>
    <cellStyle name="注释 2 4 2 6 2 3" xfId="204"/>
    <cellStyle name="注释 2 4 2 6 2 4" xfId="13841"/>
    <cellStyle name="注释 2 4 2 6 2 5" xfId="13683"/>
    <cellStyle name="注释 2 4 2 6 2 6" xfId="14355"/>
    <cellStyle name="注释 2 4 2 6 2 7" xfId="13773"/>
    <cellStyle name="注释 2 4 2 6 2 8" xfId="8182"/>
    <cellStyle name="注释 2 4 2 6 2 9" xfId="9144"/>
    <cellStyle name="注释 2 4 2 6 3" xfId="2634"/>
    <cellStyle name="注释 2 4 2 6 3 10" xfId="14265"/>
    <cellStyle name="注释 2 4 2 6 3 11" xfId="14456"/>
    <cellStyle name="注释 2 4 2 6 3 2" xfId="14422"/>
    <cellStyle name="注释 2 4 2 6 3 3" xfId="13988"/>
    <cellStyle name="注释 2 4 2 6 3 4" xfId="11673"/>
    <cellStyle name="注释 2 4 2 6 3 5" xfId="9602"/>
    <cellStyle name="注释 2 4 2 6 3 6" xfId="9657"/>
    <cellStyle name="注释 2 4 2 6 3 7" xfId="12039"/>
    <cellStyle name="注释 2 4 2 6 3 8" xfId="8195"/>
    <cellStyle name="注释 2 4 2 6 3 9" xfId="14064"/>
    <cellStyle name="注释 2 4 2 6 4" xfId="7414"/>
    <cellStyle name="注释 2 4 2 6 4 10" xfId="7295"/>
    <cellStyle name="注释 2 4 2 6 4 11" xfId="7307"/>
    <cellStyle name="注释 2 4 2 6 4 2" xfId="3295"/>
    <cellStyle name="注释 2 4 2 6 4 3" xfId="1978"/>
    <cellStyle name="注释 2 4 2 6 4 4" xfId="2004"/>
    <cellStyle name="注释 2 4 2 6 4 5" xfId="13793"/>
    <cellStyle name="注释 2 4 2 6 4 6" xfId="10553"/>
    <cellStyle name="注释 2 4 2 6 4 7" xfId="10556"/>
    <cellStyle name="注释 2 4 2 6 4 8" xfId="10741"/>
    <cellStyle name="注释 2 4 2 6 4 9" xfId="14708"/>
    <cellStyle name="注释 2 4 2 6 5" xfId="7432"/>
    <cellStyle name="注释 2 4 2 6 5 10" xfId="14449"/>
    <cellStyle name="注释 2 4 2 6 5 11" xfId="13955"/>
    <cellStyle name="注释 2 4 2 6 5 2" xfId="751"/>
    <cellStyle name="注释 2 4 2 6 5 3" xfId="5833"/>
    <cellStyle name="注释 2 4 2 6 5 4" xfId="954"/>
    <cellStyle name="注释 2 4 2 6 5 5" xfId="689"/>
    <cellStyle name="注释 2 4 2 6 5 6" xfId="8211"/>
    <cellStyle name="注释 2 4 2 6 5 7" xfId="2362"/>
    <cellStyle name="注释 2 4 2 6 5 8" xfId="2150"/>
    <cellStyle name="注释 2 4 2 6 5 9" xfId="8769"/>
    <cellStyle name="注释 2 4 2 6 6" xfId="7446"/>
    <cellStyle name="注释 2 4 2 6 7" xfId="7449"/>
    <cellStyle name="注释 2 4 2 6 8" xfId="6599"/>
    <cellStyle name="注释 2 4 2 6 9" xfId="3318"/>
    <cellStyle name="注释 2 4 2 7" xfId="12551"/>
    <cellStyle name="注释 2 4 2 7 10" xfId="12849"/>
    <cellStyle name="注释 2 4 2 7 11" xfId="12055"/>
    <cellStyle name="注释 2 4 2 7 12" xfId="11938"/>
    <cellStyle name="注释 2 4 2 7 13" xfId="12525"/>
    <cellStyle name="注释 2 4 2 7 14" xfId="727"/>
    <cellStyle name="注释 2 4 2 7 15" xfId="10838"/>
    <cellStyle name="注释 2 4 2 7 2" xfId="395"/>
    <cellStyle name="注释 2 4 2 7 2 10" xfId="10601"/>
    <cellStyle name="注释 2 4 2 7 2 11" xfId="14717"/>
    <cellStyle name="注释 2 4 2 7 2 2" xfId="11859"/>
    <cellStyle name="注释 2 4 2 7 2 3" xfId="12176"/>
    <cellStyle name="注释 2 4 2 7 2 4" xfId="6803"/>
    <cellStyle name="注释 2 4 2 7 2 5" xfId="6809"/>
    <cellStyle name="注释 2 4 2 7 2 6" xfId="5091"/>
    <cellStyle name="注释 2 4 2 7 2 7" xfId="5913"/>
    <cellStyle name="注释 2 4 2 7 2 8" xfId="13456"/>
    <cellStyle name="注释 2 4 2 7 2 9" xfId="1291"/>
    <cellStyle name="注释 2 4 2 7 3" xfId="894"/>
    <cellStyle name="注释 2 4 2 7 3 10" xfId="14734"/>
    <cellStyle name="注释 2 4 2 7 3 11" xfId="14402"/>
    <cellStyle name="注释 2 4 2 7 3 2" xfId="285"/>
    <cellStyle name="注释 2 4 2 7 3 3" xfId="13381"/>
    <cellStyle name="注释 2 4 2 7 3 4" xfId="12000"/>
    <cellStyle name="注释 2 4 2 7 3 5" xfId="11471"/>
    <cellStyle name="注释 2 4 2 7 3 6" xfId="12616"/>
    <cellStyle name="注释 2 4 2 7 3 7" xfId="14282"/>
    <cellStyle name="注释 2 4 2 7 3 8" xfId="12629"/>
    <cellStyle name="注释 2 4 2 7 3 9" xfId="1767"/>
    <cellStyle name="注释 2 4 2 7 4" xfId="2793"/>
    <cellStyle name="注释 2 4 2 7 4 10" xfId="12334"/>
    <cellStyle name="注释 2 4 2 7 4 11" xfId="12872"/>
    <cellStyle name="注释 2 4 2 7 4 2" xfId="12643"/>
    <cellStyle name="注释 2 4 2 7 4 3" xfId="9206"/>
    <cellStyle name="注释 2 4 2 7 4 4" xfId="9211"/>
    <cellStyle name="注释 2 4 2 7 4 5" xfId="9702"/>
    <cellStyle name="注释 2 4 2 7 4 6" xfId="8251"/>
    <cellStyle name="注释 2 4 2 7 4 7" xfId="8257"/>
    <cellStyle name="注释 2 4 2 7 4 8" xfId="8268"/>
    <cellStyle name="注释 2 4 2 7 4 9" xfId="6430"/>
    <cellStyle name="注释 2 4 2 7 5" xfId="1452"/>
    <cellStyle name="注释 2 4 2 7 5 10" xfId="7811"/>
    <cellStyle name="注释 2 4 2 7 5 11" xfId="7816"/>
    <cellStyle name="注释 2 4 2 7 5 2" xfId="3565"/>
    <cellStyle name="注释 2 4 2 7 5 3" xfId="6833"/>
    <cellStyle name="注释 2 4 2 7 5 4" xfId="12901"/>
    <cellStyle name="注释 2 4 2 7 5 5" xfId="8274"/>
    <cellStyle name="注释 2 4 2 7 5 6" xfId="9924"/>
    <cellStyle name="注释 2 4 2 7 5 7" xfId="6234"/>
    <cellStyle name="注释 2 4 2 7 5 8" xfId="8282"/>
    <cellStyle name="注释 2 4 2 7 5 9" xfId="3069"/>
    <cellStyle name="注释 2 4 2 7 6" xfId="7479"/>
    <cellStyle name="注释 2 4 2 7 7" xfId="7483"/>
    <cellStyle name="注释 2 4 2 7 8" xfId="6417"/>
    <cellStyle name="注释 2 4 2 7 9" xfId="7202"/>
    <cellStyle name="注释 2 4 2 8" xfId="13916"/>
    <cellStyle name="注释 2 4 2 8 10" xfId="14703"/>
    <cellStyle name="注释 2 4 2 8 11" xfId="14580"/>
    <cellStyle name="注释 2 4 2 8 2" xfId="1906"/>
    <cellStyle name="注释 2 4 2 8 3" xfId="4050"/>
    <cellStyle name="注释 2 4 2 8 4" xfId="7498"/>
    <cellStyle name="注释 2 4 2 8 5" xfId="3987"/>
    <cellStyle name="注释 2 4 2 8 6" xfId="3210"/>
    <cellStyle name="注释 2 4 2 8 7" xfId="8780"/>
    <cellStyle name="注释 2 4 2 8 8" xfId="8940"/>
    <cellStyle name="注释 2 4 2 8 9" xfId="11729"/>
    <cellStyle name="注释 2 4 2 9" xfId="9132"/>
    <cellStyle name="注释 2 4 2 9 10" xfId="13963"/>
    <cellStyle name="注释 2 4 2 9 11" xfId="14680"/>
    <cellStyle name="注释 2 4 2 9 2" xfId="4966"/>
    <cellStyle name="注释 2 4 2 9 3" xfId="8406"/>
    <cellStyle name="注释 2 4 2 9 4" xfId="4293"/>
    <cellStyle name="注释 2 4 2 9 5" xfId="4883"/>
    <cellStyle name="注释 2 4 2 9 6" xfId="7528"/>
    <cellStyle name="注释 2 4 2 9 7" xfId="7534"/>
    <cellStyle name="注释 2 4 2 9 8" xfId="6191"/>
    <cellStyle name="注释 2 4 2 9 9" xfId="1829"/>
    <cellStyle name="注释 2 4 20" xfId="1552"/>
    <cellStyle name="注释 2 4 21" xfId="4748"/>
    <cellStyle name="注释 2 4 22" xfId="9590"/>
    <cellStyle name="注释 2 4 3" xfId="611"/>
    <cellStyle name="注释 2 4 3 10" xfId="9925"/>
    <cellStyle name="注释 2 4 3 11" xfId="6235"/>
    <cellStyle name="注释 2 4 3 12" xfId="8283"/>
    <cellStyle name="注释 2 4 3 13" xfId="3070"/>
    <cellStyle name="注释 2 4 3 14" xfId="4628"/>
    <cellStyle name="注释 2 4 3 15" xfId="4995"/>
    <cellStyle name="注释 2 4 3 2" xfId="3301"/>
    <cellStyle name="注释 2 4 3 2 10" xfId="12820"/>
    <cellStyle name="注释 2 4 3 2 11" xfId="9241"/>
    <cellStyle name="注释 2 4 3 2 2" xfId="9584"/>
    <cellStyle name="注释 2 4 3 2 3" xfId="1920"/>
    <cellStyle name="注释 2 4 3 2 4" xfId="2316"/>
    <cellStyle name="注释 2 4 3 2 5" xfId="5625"/>
    <cellStyle name="注释 2 4 3 2 6" xfId="5477"/>
    <cellStyle name="注释 2 4 3 2 7" xfId="3582"/>
    <cellStyle name="注释 2 4 3 2 8" xfId="5289"/>
    <cellStyle name="注释 2 4 3 2 9" xfId="524"/>
    <cellStyle name="注释 2 4 3 3" xfId="3065"/>
    <cellStyle name="注释 2 4 3 3 10" xfId="9472"/>
    <cellStyle name="注释 2 4 3 3 11" xfId="5483"/>
    <cellStyle name="注释 2 4 3 3 2" xfId="4355"/>
    <cellStyle name="注释 2 4 3 3 3" xfId="3572"/>
    <cellStyle name="注释 2 4 3 3 4" xfId="13499"/>
    <cellStyle name="注释 2 4 3 3 5" xfId="7810"/>
    <cellStyle name="注释 2 4 3 3 6" xfId="7817"/>
    <cellStyle name="注释 2 4 3 3 7" xfId="12255"/>
    <cellStyle name="注释 2 4 3 3 8" xfId="5898"/>
    <cellStyle name="注释 2 4 3 3 9" xfId="3482"/>
    <cellStyle name="注释 2 4 3 4" xfId="1198"/>
    <cellStyle name="注释 2 4 3 4 10" xfId="5083"/>
    <cellStyle name="注释 2 4 3 4 11" xfId="12248"/>
    <cellStyle name="注释 2 4 3 4 2" xfId="10055"/>
    <cellStyle name="注释 2 4 3 4 3" xfId="10058"/>
    <cellStyle name="注释 2 4 3 4 4" xfId="10061"/>
    <cellStyle name="注释 2 4 3 4 5" xfId="11243"/>
    <cellStyle name="注释 2 4 3 4 6" xfId="11225"/>
    <cellStyle name="注释 2 4 3 4 7" xfId="11229"/>
    <cellStyle name="注释 2 4 3 4 8" xfId="10064"/>
    <cellStyle name="注释 2 4 3 4 9" xfId="10075"/>
    <cellStyle name="注释 2 4 3 5" xfId="12322"/>
    <cellStyle name="注释 2 4 3 5 10" xfId="8722"/>
    <cellStyle name="注释 2 4 3 5 11" xfId="9039"/>
    <cellStyle name="注释 2 4 3 5 2" xfId="10078"/>
    <cellStyle name="注释 2 4 3 5 3" xfId="10081"/>
    <cellStyle name="注释 2 4 3 5 4" xfId="9557"/>
    <cellStyle name="注释 2 4 3 5 5" xfId="9561"/>
    <cellStyle name="注释 2 4 3 5 6" xfId="10086"/>
    <cellStyle name="注释 2 4 3 5 7" xfId="10091"/>
    <cellStyle name="注释 2 4 3 5 8" xfId="10097"/>
    <cellStyle name="注释 2 4 3 5 9" xfId="10104"/>
    <cellStyle name="注释 2 4 3 6" xfId="2775"/>
    <cellStyle name="注释 2 4 3 7" xfId="7550"/>
    <cellStyle name="注释 2 4 3 8" xfId="13095"/>
    <cellStyle name="注释 2 4 3 9" xfId="9751"/>
    <cellStyle name="注释 2 4 4" xfId="3304"/>
    <cellStyle name="注释 2 4 4 10" xfId="12559"/>
    <cellStyle name="注释 2 4 4 11" xfId="5471"/>
    <cellStyle name="注释 2 4 4 12" xfId="10560"/>
    <cellStyle name="注释 2 4 4 13" xfId="7904"/>
    <cellStyle name="注释 2 4 4 14" xfId="8073"/>
    <cellStyle name="注释 2 4 4 15" xfId="8078"/>
    <cellStyle name="注释 2 4 4 2" xfId="6740"/>
    <cellStyle name="注释 2 4 4 2 10" xfId="11150"/>
    <cellStyle name="注释 2 4 4 2 11" xfId="11988"/>
    <cellStyle name="注释 2 4 4 2 2" xfId="2920"/>
    <cellStyle name="注释 2 4 4 2 3" xfId="2839"/>
    <cellStyle name="注释 2 4 4 2 4" xfId="668"/>
    <cellStyle name="注释 2 4 4 2 5" xfId="979"/>
    <cellStyle name="注释 2 4 4 2 6" xfId="3662"/>
    <cellStyle name="注释 2 4 4 2 7" xfId="5488"/>
    <cellStyle name="注释 2 4 4 2 8" xfId="3655"/>
    <cellStyle name="注释 2 4 4 2 9" xfId="4078"/>
    <cellStyle name="注释 2 4 4 3" xfId="10844"/>
    <cellStyle name="注释 2 4 4 3 10" xfId="9782"/>
    <cellStyle name="注释 2 4 4 3 11" xfId="10152"/>
    <cellStyle name="注释 2 4 4 3 2" xfId="11808"/>
    <cellStyle name="注释 2 4 4 3 3" xfId="1398"/>
    <cellStyle name="注释 2 4 4 3 4" xfId="2842"/>
    <cellStyle name="注释 2 4 4 3 5" xfId="9117"/>
    <cellStyle name="注释 2 4 4 3 6" xfId="11657"/>
    <cellStyle name="注释 2 4 4 3 7" xfId="2343"/>
    <cellStyle name="注释 2 4 4 3 8" xfId="4742"/>
    <cellStyle name="注释 2 4 4 3 9" xfId="699"/>
    <cellStyle name="注释 2 4 4 4" xfId="1250"/>
    <cellStyle name="注释 2 4 4 4 10" xfId="8741"/>
    <cellStyle name="注释 2 4 4 4 11" xfId="8744"/>
    <cellStyle name="注释 2 4 4 4 2" xfId="914"/>
    <cellStyle name="注释 2 4 4 4 3" xfId="12061"/>
    <cellStyle name="注释 2 4 4 4 4" xfId="11873"/>
    <cellStyle name="注释 2 4 4 4 5" xfId="8545"/>
    <cellStyle name="注释 2 4 4 4 6" xfId="8494"/>
    <cellStyle name="注释 2 4 4 4 7" xfId="8516"/>
    <cellStyle name="注释 2 4 4 4 8" xfId="10162"/>
    <cellStyle name="注释 2 4 4 4 9" xfId="10167"/>
    <cellStyle name="注释 2 4 4 5" xfId="11662"/>
    <cellStyle name="注释 2 4 4 5 10" xfId="935"/>
    <cellStyle name="注释 2 4 4 5 11" xfId="9147"/>
    <cellStyle name="注释 2 4 4 5 2" xfId="13138"/>
    <cellStyle name="注释 2 4 4 5 3" xfId="12957"/>
    <cellStyle name="注释 2 4 4 5 4" xfId="13246"/>
    <cellStyle name="注释 2 4 4 5 5" xfId="3079"/>
    <cellStyle name="注释 2 4 4 5 6" xfId="12571"/>
    <cellStyle name="注释 2 4 4 5 7" xfId="12098"/>
    <cellStyle name="注释 2 4 4 5 8" xfId="7708"/>
    <cellStyle name="注释 2 4 4 5 9" xfId="12104"/>
    <cellStyle name="注释 2 4 4 6" xfId="9593"/>
    <cellStyle name="注释 2 4 4 7" xfId="10171"/>
    <cellStyle name="注释 2 4 4 8" xfId="10175"/>
    <cellStyle name="注释 2 4 4 9" xfId="10177"/>
    <cellStyle name="注释 2 4 5" xfId="11422"/>
    <cellStyle name="注释 2 4 5 10" xfId="8396"/>
    <cellStyle name="注释 2 4 5 11" xfId="8411"/>
    <cellStyle name="注释 2 4 5 12" xfId="8805"/>
    <cellStyle name="注释 2 4 5 13" xfId="8542"/>
    <cellStyle name="注释 2 4 5 14" xfId="8249"/>
    <cellStyle name="注释 2 4 5 15" xfId="10193"/>
    <cellStyle name="注释 2 4 5 2" xfId="12152"/>
    <cellStyle name="注释 2 4 5 2 10" xfId="2950"/>
    <cellStyle name="注释 2 4 5 2 11" xfId="4215"/>
    <cellStyle name="注释 2 4 5 2 2" xfId="14443"/>
    <cellStyle name="注释 2 4 5 2 3" xfId="13298"/>
    <cellStyle name="注释 2 4 5 2 4" xfId="13306"/>
    <cellStyle name="注释 2 4 5 2 5" xfId="5756"/>
    <cellStyle name="注释 2 4 5 2 6" xfId="5759"/>
    <cellStyle name="注释 2 4 5 2 7" xfId="5769"/>
    <cellStyle name="注释 2 4 5 2 8" xfId="13180"/>
    <cellStyle name="注释 2 4 5 2 9" xfId="9966"/>
    <cellStyle name="注释 2 4 5 3" xfId="11706"/>
    <cellStyle name="注释 2 4 5 3 10" xfId="9142"/>
    <cellStyle name="注释 2 4 5 3 11" xfId="1407"/>
    <cellStyle name="注释 2 4 5 3 2" xfId="860"/>
    <cellStyle name="注释 2 4 5 3 3" xfId="14592"/>
    <cellStyle name="注释 2 4 5 3 4" xfId="6552"/>
    <cellStyle name="注释 2 4 5 3 5" xfId="6557"/>
    <cellStyle name="注释 2 4 5 3 6" xfId="5784"/>
    <cellStyle name="注释 2 4 5 3 7" xfId="2243"/>
    <cellStyle name="注释 2 4 5 3 8" xfId="7306"/>
    <cellStyle name="注释 2 4 5 3 9" xfId="2680"/>
    <cellStyle name="注释 2 4 5 4" xfId="12731"/>
    <cellStyle name="注释 2 4 5 4 10" xfId="9718"/>
    <cellStyle name="注释 2 4 5 4 11" xfId="9721"/>
    <cellStyle name="注释 2 4 5 4 2" xfId="12586"/>
    <cellStyle name="注释 2 4 5 4 3" xfId="12810"/>
    <cellStyle name="注释 2 4 5 4 4" xfId="9240"/>
    <cellStyle name="注释 2 4 5 4 5" xfId="5959"/>
    <cellStyle name="注释 2 4 5 4 6" xfId="56"/>
    <cellStyle name="注释 2 4 5 4 7" xfId="11724"/>
    <cellStyle name="注释 2 4 5 4 8" xfId="14538"/>
    <cellStyle name="注释 2 4 5 4 9" xfId="11173"/>
    <cellStyle name="注释 2 4 5 5" xfId="12735"/>
    <cellStyle name="注释 2 4 5 5 10" xfId="7298"/>
    <cellStyle name="注释 2 4 5 5 11" xfId="7308"/>
    <cellStyle name="注释 2 4 5 5 2" xfId="11769"/>
    <cellStyle name="注释 2 4 5 5 3" xfId="11774"/>
    <cellStyle name="注释 2 4 5 5 4" xfId="13824"/>
    <cellStyle name="注释 2 4 5 5 5" xfId="13547"/>
    <cellStyle name="注释 2 4 5 5 6" xfId="13549"/>
    <cellStyle name="注释 2 4 5 5 7" xfId="12600"/>
    <cellStyle name="注释 2 4 5 5 8" xfId="13584"/>
    <cellStyle name="注释 2 4 5 5 9" xfId="13851"/>
    <cellStyle name="注释 2 4 5 6" xfId="3088"/>
    <cellStyle name="注释 2 4 5 7" xfId="4296"/>
    <cellStyle name="注释 2 4 5 8" xfId="4081"/>
    <cellStyle name="注释 2 4 5 9" xfId="1944"/>
    <cellStyle name="注释 2 4 6" xfId="14471"/>
    <cellStyle name="注释 2 4 6 10" xfId="2687"/>
    <cellStyle name="注释 2 4 6 11" xfId="6456"/>
    <cellStyle name="注释 2 4 6 12" xfId="6143"/>
    <cellStyle name="注释 2 4 6 13" xfId="6743"/>
    <cellStyle name="注释 2 4 6 14" xfId="10757"/>
    <cellStyle name="注释 2 4 6 15" xfId="10765"/>
    <cellStyle name="注释 2 4 6 2" xfId="12602"/>
    <cellStyle name="注释 2 4 6 2 10" xfId="3922"/>
    <cellStyle name="注释 2 4 6 2 11" xfId="14661"/>
    <cellStyle name="注释 2 4 6 2 2" xfId="13509"/>
    <cellStyle name="注释 2 4 6 2 3" xfId="13618"/>
    <cellStyle name="注释 2 4 6 2 4" xfId="13889"/>
    <cellStyle name="注释 2 4 6 2 5" xfId="14186"/>
    <cellStyle name="注释 2 4 6 2 6" xfId="14694"/>
    <cellStyle name="注释 2 4 6 2 7" xfId="14724"/>
    <cellStyle name="注释 2 4 6 2 8" xfId="13819"/>
    <cellStyle name="注释 2 4 6 2 9" xfId="7868"/>
    <cellStyle name="注释 2 4 6 3" xfId="5917"/>
    <cellStyle name="注释 2 4 6 3 10" xfId="1840"/>
    <cellStyle name="注释 2 4 6 3 11" xfId="1537"/>
    <cellStyle name="注释 2 4 6 3 2" xfId="14682"/>
    <cellStyle name="注释 2 4 6 3 3" xfId="13845"/>
    <cellStyle name="注释 2 4 6 3 4" xfId="14719"/>
    <cellStyle name="注释 2 4 6 3 5" xfId="7089"/>
    <cellStyle name="注释 2 4 6 3 6" xfId="2972"/>
    <cellStyle name="注释 2 4 6 3 7" xfId="8409"/>
    <cellStyle name="注释 2 4 6 3 8" xfId="8362"/>
    <cellStyle name="注释 2 4 6 3 9" xfId="10042"/>
    <cellStyle name="注释 2 4 6 4" xfId="6474"/>
    <cellStyle name="注释 2 4 6 4 10" xfId="6854"/>
    <cellStyle name="注释 2 4 6 4 11" xfId="6855"/>
    <cellStyle name="注释 2 4 6 4 2" xfId="4578"/>
    <cellStyle name="注释 2 4 6 4 3" xfId="4579"/>
    <cellStyle name="注释 2 4 6 4 4" xfId="14611"/>
    <cellStyle name="注释 2 4 6 4 5" xfId="14612"/>
    <cellStyle name="注释 2 4 6 4 6" xfId="14081"/>
    <cellStyle name="注释 2 4 6 4 7" xfId="14707"/>
    <cellStyle name="注释 2 4 6 4 8" xfId="14603"/>
    <cellStyle name="注释 2 4 6 4 9" xfId="13366"/>
    <cellStyle name="注释 2 4 6 5" xfId="2450"/>
    <cellStyle name="注释 2 4 6 5 10" xfId="5415"/>
    <cellStyle name="注释 2 4 6 5 11" xfId="2516"/>
    <cellStyle name="注释 2 4 6 5 2" xfId="12331"/>
    <cellStyle name="注释 2 4 6 5 3" xfId="11215"/>
    <cellStyle name="注释 2 4 6 5 4" xfId="14555"/>
    <cellStyle name="注释 2 4 6 5 5" xfId="13589"/>
    <cellStyle name="注释 2 4 6 5 6" xfId="13629"/>
    <cellStyle name="注释 2 4 6 5 7" xfId="14718"/>
    <cellStyle name="注释 2 4 6 5 8" xfId="13826"/>
    <cellStyle name="注释 2 4 6 5 9" xfId="13057"/>
    <cellStyle name="注释 2 4 6 6" xfId="8443"/>
    <cellStyle name="注释 2 4 6 7" xfId="12024"/>
    <cellStyle name="注释 2 4 6 8" xfId="5319"/>
    <cellStyle name="注释 2 4 6 9" xfId="4039"/>
    <cellStyle name="注释 2 4 7" xfId="4873"/>
    <cellStyle name="注释 2 4 7 10" xfId="5170"/>
    <cellStyle name="注释 2 4 7 11" xfId="12326"/>
    <cellStyle name="注释 2 4 7 12" xfId="2094"/>
    <cellStyle name="注释 2 4 7 13" xfId="10773"/>
    <cellStyle name="注释 2 4 7 14" xfId="11015"/>
    <cellStyle name="注释 2 4 7 15" xfId="11819"/>
    <cellStyle name="注释 2 4 7 2" xfId="12617"/>
    <cellStyle name="注释 2 4 7 2 10" xfId="7491"/>
    <cellStyle name="注释 2 4 7 2 11" xfId="7512"/>
    <cellStyle name="注释 2 4 7 2 2" xfId="14430"/>
    <cellStyle name="注释 2 4 7 2 3" xfId="14432"/>
    <cellStyle name="注释 2 4 7 2 4" xfId="13866"/>
    <cellStyle name="注释 2 4 7 2 5" xfId="13847"/>
    <cellStyle name="注释 2 4 7 2 6" xfId="14448"/>
    <cellStyle name="注释 2 4 7 2 7" xfId="13956"/>
    <cellStyle name="注释 2 4 7 2 8" xfId="14210"/>
    <cellStyle name="注释 2 4 7 2 9" xfId="14216"/>
    <cellStyle name="注释 2 4 7 3" xfId="11467"/>
    <cellStyle name="注释 2 4 7 3 10" xfId="12581"/>
    <cellStyle name="注释 2 4 7 3 11" xfId="12583"/>
    <cellStyle name="注释 2 4 7 3 2" xfId="5496"/>
    <cellStyle name="注释 2 4 7 3 3" xfId="5499"/>
    <cellStyle name="注释 2 4 7 3 4" xfId="13566"/>
    <cellStyle name="注释 2 4 7 3 5" xfId="5970"/>
    <cellStyle name="注释 2 4 7 3 6" xfId="5973"/>
    <cellStyle name="注释 2 4 7 3 7" xfId="14013"/>
    <cellStyle name="注释 2 4 7 3 8" xfId="13530"/>
    <cellStyle name="注释 2 4 7 3 9" xfId="1345"/>
    <cellStyle name="注释 2 4 7 4" xfId="12630"/>
    <cellStyle name="注释 2 4 7 4 10" xfId="11942"/>
    <cellStyle name="注释 2 4 7 4 11" xfId="13490"/>
    <cellStyle name="注释 2 4 7 4 2" xfId="5984"/>
    <cellStyle name="注释 2 4 7 4 3" xfId="3569"/>
    <cellStyle name="注释 2 4 7 4 4" xfId="13581"/>
    <cellStyle name="注释 2 4 7 4 5" xfId="14299"/>
    <cellStyle name="注释 2 4 7 4 6" xfId="14728"/>
    <cellStyle name="注释 2 4 7 4 7" xfId="13893"/>
    <cellStyle name="注释 2 4 7 4 8" xfId="14320"/>
    <cellStyle name="注释 2 4 7 4 9" xfId="14554"/>
    <cellStyle name="注释 2 4 7 5" xfId="13"/>
    <cellStyle name="注释 2 4 7 5 10" xfId="1138"/>
    <cellStyle name="注释 2 4 7 5 11" xfId="1342"/>
    <cellStyle name="注释 2 4 7 5 2" xfId="1409"/>
    <cellStyle name="注释 2 4 7 5 3" xfId="1067"/>
    <cellStyle name="注释 2 4 7 5 4" xfId="1491"/>
    <cellStyle name="注释 2 4 7 5 5" xfId="1202"/>
    <cellStyle name="注释 2 4 7 5 6" xfId="53"/>
    <cellStyle name="注释 2 4 7 5 7" xfId="1447"/>
    <cellStyle name="注释 2 4 7 5 8" xfId="1395"/>
    <cellStyle name="注释 2 4 7 5 9" xfId="2417"/>
    <cellStyle name="注释 2 4 7 6" xfId="8763"/>
    <cellStyle name="注释 2 4 7 7" xfId="2332"/>
    <cellStyle name="注释 2 4 7 8" xfId="5353"/>
    <cellStyle name="注释 2 4 7 9" xfId="4190"/>
    <cellStyle name="注释 2 4 8" xfId="12528"/>
    <cellStyle name="注释 2 4 8 10" xfId="4945"/>
    <cellStyle name="注释 2 4 8 11" xfId="2870"/>
    <cellStyle name="注释 2 4 8 12" xfId="867"/>
    <cellStyle name="注释 2 4 8 13" xfId="1990"/>
    <cellStyle name="注释 2 4 8 14" xfId="5854"/>
    <cellStyle name="注释 2 4 8 15" xfId="5865"/>
    <cellStyle name="注释 2 4 8 2" xfId="4134"/>
    <cellStyle name="注释 2 4 8 2 10" xfId="2400"/>
    <cellStyle name="注释 2 4 8 2 11" xfId="1287"/>
    <cellStyle name="注释 2 4 8 2 2" xfId="14306"/>
    <cellStyle name="注释 2 4 8 2 3" xfId="14223"/>
    <cellStyle name="注释 2 4 8 2 4" xfId="14516"/>
    <cellStyle name="注释 2 4 8 2 5" xfId="13646"/>
    <cellStyle name="注释 2 4 8 2 6" xfId="2133"/>
    <cellStyle name="注释 2 4 8 2 7" xfId="1432"/>
    <cellStyle name="注释 2 4 8 2 8" xfId="811"/>
    <cellStyle name="注释 2 4 8 2 9" xfId="14283"/>
    <cellStyle name="注释 2 4 8 3" xfId="1079"/>
    <cellStyle name="注释 2 4 8 3 10" xfId="11533"/>
    <cellStyle name="注释 2 4 8 3 11" xfId="13033"/>
    <cellStyle name="注释 2 4 8 3 2" xfId="14259"/>
    <cellStyle name="注释 2 4 8 3 3" xfId="14469"/>
    <cellStyle name="注释 2 4 8 3 4" xfId="14585"/>
    <cellStyle name="注释 2 4 8 3 5" xfId="13430"/>
    <cellStyle name="注释 2 4 8 3 6" xfId="14079"/>
    <cellStyle name="注释 2 4 8 3 7" xfId="11462"/>
    <cellStyle name="注释 2 4 8 3 8" xfId="14388"/>
    <cellStyle name="注释 2 4 8 3 9" xfId="14499"/>
    <cellStyle name="注释 2 4 8 4" xfId="4101"/>
    <cellStyle name="注释 2 4 8 4 10" xfId="14643"/>
    <cellStyle name="注释 2 4 8 4 11" xfId="14715"/>
    <cellStyle name="注释 2 4 8 4 2" xfId="14076"/>
    <cellStyle name="注释 2 4 8 4 3" xfId="13059"/>
    <cellStyle name="注释 2 4 8 4 4" xfId="3430"/>
    <cellStyle name="注释 2 4 8 4 5" xfId="14023"/>
    <cellStyle name="注释 2 4 8 4 6" xfId="12695"/>
    <cellStyle name="注释 2 4 8 4 7" xfId="2598"/>
    <cellStyle name="注释 2 4 8 4 8" xfId="13829"/>
    <cellStyle name="注释 2 4 8 4 9" xfId="13726"/>
    <cellStyle name="注释 2 4 8 5" xfId="4662"/>
    <cellStyle name="注释 2 4 8 5 10" xfId="10367"/>
    <cellStyle name="注释 2 4 8 5 11" xfId="10370"/>
    <cellStyle name="注释 2 4 8 5 2" xfId="2969"/>
    <cellStyle name="注释 2 4 8 5 3" xfId="11078"/>
    <cellStyle name="注释 2 4 8 5 4" xfId="6691"/>
    <cellStyle name="注释 2 4 8 5 5" xfId="1076"/>
    <cellStyle name="注释 2 4 8 5 6" xfId="13971"/>
    <cellStyle name="注释 2 4 8 5 7" xfId="7228"/>
    <cellStyle name="注释 2 4 8 5 8" xfId="12910"/>
    <cellStyle name="注释 2 4 8 5 9" xfId="12660"/>
    <cellStyle name="注释 2 4 8 6" xfId="4187"/>
    <cellStyle name="注释 2 4 8 7" xfId="8292"/>
    <cellStyle name="注释 2 4 8 8" xfId="8299"/>
    <cellStyle name="注释 2 4 8 9" xfId="7560"/>
    <cellStyle name="注释 2 4 9" xfId="12950"/>
    <cellStyle name="注释 2 4 9 10" xfId="10524"/>
    <cellStyle name="注释 2 4 9 11" xfId="13895"/>
    <cellStyle name="注释 2 4 9 2" xfId="4876"/>
    <cellStyle name="注释 2 4 9 3" xfId="13043"/>
    <cellStyle name="注释 2 4 9 4" xfId="11295"/>
    <cellStyle name="注释 2 4 9 5" xfId="11302"/>
    <cellStyle name="注释 2 4 9 6" xfId="8581"/>
    <cellStyle name="注释 2 4 9 7" xfId="8586"/>
    <cellStyle name="注释 2 4 9 8" xfId="8588"/>
    <cellStyle name="注释 2 4 9 9" xfId="4432"/>
    <cellStyle name="注释 2 5" xfId="14739"/>
    <cellStyle name="注释 2 5 10" xfId="11642"/>
    <cellStyle name="注释 2 5 11" xfId="11037"/>
    <cellStyle name="注释 2 5 2" xfId="6137"/>
    <cellStyle name="注释 2 5 3" xfId="4926"/>
    <cellStyle name="注释 2 5 4" xfId="3451"/>
    <cellStyle name="注释 2 5 5" xfId="10811"/>
    <cellStyle name="注释 2 5 6" xfId="3455"/>
    <cellStyle name="注释 2 5 7" xfId="4697"/>
    <cellStyle name="注释 2 5 8" xfId="13200"/>
    <cellStyle name="注释 2 5 9" xfId="4824"/>
    <cellStyle name="注释 2 6" xfId="14383"/>
    <cellStyle name="注释 2 6 10" xfId="13276"/>
    <cellStyle name="注释 2 6 11" xfId="13286"/>
    <cellStyle name="注释 2 6 2" xfId="7597"/>
    <cellStyle name="注释 2 6 3" xfId="6663"/>
    <cellStyle name="注释 2 6 4" xfId="3468"/>
    <cellStyle name="注释 2 6 5" xfId="4563"/>
    <cellStyle name="注释 2 6 6" xfId="4567"/>
    <cellStyle name="注释 2 6 7" xfId="3502"/>
    <cellStyle name="注释 2 6 8" xfId="14267"/>
    <cellStyle name="注释 2 6 9" xfId="12467"/>
    <cellStyle name="注释 2 7" xfId="14544"/>
    <cellStyle name="注释 2 7 10" xfId="13487"/>
    <cellStyle name="注释 2 7 11" xfId="13020"/>
    <cellStyle name="注释 2 7 2" xfId="5529"/>
    <cellStyle name="注释 2 7 3" xfId="1125"/>
    <cellStyle name="注释 2 7 4" xfId="5823"/>
    <cellStyle name="注释 2 7 5" xfId="7755"/>
    <cellStyle name="注释 2 7 6" xfId="5847"/>
    <cellStyle name="注释 2 7 7" xfId="5869"/>
    <cellStyle name="注释 2 7 8" xfId="3083"/>
    <cellStyle name="注释 2 7 9" xfId="1571"/>
    <cellStyle name="注释 2 8" xfId="14109"/>
    <cellStyle name="注释 2 9" xfId="3876"/>
    <cellStyle name="注释 3" xfId="14381"/>
    <cellStyle name="注释 3 10" xfId="7470"/>
    <cellStyle name="注释 3 11" xfId="14510"/>
    <cellStyle name="注释 3 12" xfId="12614"/>
    <cellStyle name="注释 3 13" xfId="6414"/>
    <cellStyle name="注释 3 14" xfId="7198"/>
    <cellStyle name="注释 3 15" xfId="5985"/>
    <cellStyle name="注释 3 2" xfId="11249"/>
    <cellStyle name="注释 3 2 10" xfId="14403"/>
    <cellStyle name="注释 3 2 10 10" xfId="3695"/>
    <cellStyle name="注释 3 2 10 11" xfId="11043"/>
    <cellStyle name="注释 3 2 10 2" xfId="13376"/>
    <cellStyle name="注释 3 2 10 3" xfId="13503"/>
    <cellStyle name="注释 3 2 10 4" xfId="12286"/>
    <cellStyle name="注释 3 2 10 5" xfId="13382"/>
    <cellStyle name="注释 3 2 10 6" xfId="14435"/>
    <cellStyle name="注释 3 2 10 7" xfId="14413"/>
    <cellStyle name="注释 3 2 10 8" xfId="14660"/>
    <cellStyle name="注释 3 2 10 9" xfId="14281"/>
    <cellStyle name="注释 3 2 11" xfId="14497"/>
    <cellStyle name="注释 3 2 11 10" xfId="9100"/>
    <cellStyle name="注释 3 2 11 11" xfId="5373"/>
    <cellStyle name="注释 3 2 11 2" xfId="12628"/>
    <cellStyle name="注释 3 2 11 3" xfId="6171"/>
    <cellStyle name="注释 3 2 11 4" xfId="964"/>
    <cellStyle name="注释 3 2 11 5" xfId="12435"/>
    <cellStyle name="注释 3 2 11 6" xfId="13745"/>
    <cellStyle name="注释 3 2 11 7" xfId="13733"/>
    <cellStyle name="注释 3 2 11 8" xfId="13836"/>
    <cellStyle name="注释 3 2 11 9" xfId="12446"/>
    <cellStyle name="注释 3 2 12" xfId="9386"/>
    <cellStyle name="注释 3 2 12 10" xfId="13416"/>
    <cellStyle name="注释 3 2 12 11" xfId="9687"/>
    <cellStyle name="注释 3 2 12 2" xfId="13573"/>
    <cellStyle name="注释 3 2 12 3" xfId="12835"/>
    <cellStyle name="注释 3 2 12 4" xfId="14674"/>
    <cellStyle name="注释 3 2 12 5" xfId="14640"/>
    <cellStyle name="注释 3 2 12 6" xfId="13482"/>
    <cellStyle name="注释 3 2 12 7" xfId="14657"/>
    <cellStyle name="注释 3 2 12 8" xfId="14691"/>
    <cellStyle name="注释 3 2 12 9" xfId="14621"/>
    <cellStyle name="注释 3 2 13" xfId="11678"/>
    <cellStyle name="注释 3 2 14" xfId="14523"/>
    <cellStyle name="注释 3 2 15" xfId="10737"/>
    <cellStyle name="注释 3 2 16" xfId="13036"/>
    <cellStyle name="注释 3 2 17" xfId="10986"/>
    <cellStyle name="注释 3 2 18" xfId="12838"/>
    <cellStyle name="注释 3 2 19" xfId="7791"/>
    <cellStyle name="注释 3 2 2" xfId="4449"/>
    <cellStyle name="注释 3 2 2 10" xfId="14597"/>
    <cellStyle name="注释 3 2 2 10 10" xfId="4098"/>
    <cellStyle name="注释 3 2 2 10 11" xfId="4768"/>
    <cellStyle name="注释 3 2 2 10 2" xfId="5361"/>
    <cellStyle name="注释 3 2 2 10 3" xfId="4814"/>
    <cellStyle name="注释 3 2 2 10 4" xfId="5090"/>
    <cellStyle name="注释 3 2 2 10 5" xfId="3715"/>
    <cellStyle name="注释 3 2 2 10 6" xfId="2963"/>
    <cellStyle name="注释 3 2 2 10 7" xfId="10425"/>
    <cellStyle name="注释 3 2 2 10 8" xfId="3749"/>
    <cellStyle name="注释 3 2 2 10 9" xfId="14176"/>
    <cellStyle name="注释 3 2 2 11" xfId="14389"/>
    <cellStyle name="注释 3 2 2 11 10" xfId="4488"/>
    <cellStyle name="注释 3 2 2 11 11" xfId="10727"/>
    <cellStyle name="注释 3 2 2 11 2" xfId="6522"/>
    <cellStyle name="注释 3 2 2 11 3" xfId="6643"/>
    <cellStyle name="注释 3 2 2 11 4" xfId="6003"/>
    <cellStyle name="注释 3 2 2 11 5" xfId="6667"/>
    <cellStyle name="注释 3 2 2 11 6" xfId="6669"/>
    <cellStyle name="注释 3 2 2 11 7" xfId="6675"/>
    <cellStyle name="注释 3 2 2 11 8" xfId="7712"/>
    <cellStyle name="注释 3 2 2 11 9" xfId="6924"/>
    <cellStyle name="注释 3 2 2 12" xfId="13800"/>
    <cellStyle name="注释 3 2 2 13" xfId="14563"/>
    <cellStyle name="注释 3 2 2 14" xfId="14536"/>
    <cellStyle name="注释 3 2 2 15" xfId="2753"/>
    <cellStyle name="注释 3 2 2 16" xfId="4676"/>
    <cellStyle name="注释 3 2 2 17" xfId="2036"/>
    <cellStyle name="注释 3 2 2 18" xfId="8116"/>
    <cellStyle name="注释 3 2 2 19" xfId="3328"/>
    <cellStyle name="注释 3 2 2 2" xfId="14056"/>
    <cellStyle name="注释 3 2 2 2 10" xfId="2003"/>
    <cellStyle name="注释 3 2 2 2 11" xfId="14690"/>
    <cellStyle name="注释 3 2 2 2 12" xfId="5634"/>
    <cellStyle name="注释 3 2 2 2 13" xfId="3789"/>
    <cellStyle name="注释 3 2 2 2 14" xfId="1922"/>
    <cellStyle name="注释 3 2 2 2 15" xfId="5641"/>
    <cellStyle name="注释 3 2 2 2 2" xfId="7132"/>
    <cellStyle name="注释 3 2 2 2 2 10" xfId="12651"/>
    <cellStyle name="注释 3 2 2 2 2 11" xfId="12655"/>
    <cellStyle name="注释 3 2 2 2 2 2" xfId="45"/>
    <cellStyle name="注释 3 2 2 2 2 3" xfId="3807"/>
    <cellStyle name="注释 3 2 2 2 2 4" xfId="10833"/>
    <cellStyle name="注释 3 2 2 2 2 5" xfId="13727"/>
    <cellStyle name="注释 3 2 2 2 2 6" xfId="1507"/>
    <cellStyle name="注释 3 2 2 2 2 7" xfId="4790"/>
    <cellStyle name="注释 3 2 2 2 2 8" xfId="4222"/>
    <cellStyle name="注释 3 2 2 2 2 9" xfId="11192"/>
    <cellStyle name="注释 3 2 2 2 3" xfId="3604"/>
    <cellStyle name="注释 3 2 2 2 3 10" xfId="11457"/>
    <cellStyle name="注释 3 2 2 2 3 11" xfId="5358"/>
    <cellStyle name="注释 3 2 2 2 3 2" xfId="9487"/>
    <cellStyle name="注释 3 2 2 2 3 3" xfId="7226"/>
    <cellStyle name="注释 3 2 2 2 3 4" xfId="12911"/>
    <cellStyle name="注释 3 2 2 2 3 5" xfId="12661"/>
    <cellStyle name="注释 3 2 2 2 3 6" xfId="13015"/>
    <cellStyle name="注释 3 2 2 2 3 7" xfId="5966"/>
    <cellStyle name="注释 3 2 2 2 3 8" xfId="11217"/>
    <cellStyle name="注释 3 2 2 2 3 9" xfId="11220"/>
    <cellStyle name="注释 3 2 2 2 4" xfId="6617"/>
    <cellStyle name="注释 3 2 2 2 4 10" xfId="12709"/>
    <cellStyle name="注释 3 2 2 2 4 11" xfId="12983"/>
    <cellStyle name="注释 3 2 2 2 4 2" xfId="3900"/>
    <cellStyle name="注释 3 2 2 2 4 3" xfId="6862"/>
    <cellStyle name="注释 3 2 2 2 4 4" xfId="7371"/>
    <cellStyle name="注释 3 2 2 2 4 5" xfId="7472"/>
    <cellStyle name="注释 3 2 2 2 4 6" xfId="7476"/>
    <cellStyle name="注释 3 2 2 2 4 7" xfId="7245"/>
    <cellStyle name="注释 3 2 2 2 4 8" xfId="5552"/>
    <cellStyle name="注释 3 2 2 2 4 9" xfId="5364"/>
    <cellStyle name="注释 3 2 2 2 5" xfId="6621"/>
    <cellStyle name="注释 3 2 2 2 5 10" xfId="8357"/>
    <cellStyle name="注释 3 2 2 2 5 11" xfId="12597"/>
    <cellStyle name="注释 3 2 2 2 5 2" xfId="13794"/>
    <cellStyle name="注释 3 2 2 2 5 3" xfId="14672"/>
    <cellStyle name="注释 3 2 2 2 5 4" xfId="3479"/>
    <cellStyle name="注释 3 2 2 2 5 5" xfId="4196"/>
    <cellStyle name="注释 3 2 2 2 5 6" xfId="13421"/>
    <cellStyle name="注释 3 2 2 2 5 7" xfId="14261"/>
    <cellStyle name="注释 3 2 2 2 5 8" xfId="10776"/>
    <cellStyle name="注释 3 2 2 2 5 9" xfId="11018"/>
    <cellStyle name="注释 3 2 2 2 6" xfId="6629"/>
    <cellStyle name="注释 3 2 2 2 7" xfId="12284"/>
    <cellStyle name="注释 3 2 2 2 8" xfId="11861"/>
    <cellStyle name="注释 3 2 2 2 9" xfId="11950"/>
    <cellStyle name="注释 3 2 2 20" xfId="2754"/>
    <cellStyle name="注释 3 2 2 21" xfId="4675"/>
    <cellStyle name="注释 3 2 2 3" xfId="10372"/>
    <cellStyle name="注释 3 2 2 3 10" xfId="1439"/>
    <cellStyle name="注释 3 2 2 3 11" xfId="12634"/>
    <cellStyle name="注释 3 2 2 3 12" xfId="10990"/>
    <cellStyle name="注释 3 2 2 3 13" xfId="12770"/>
    <cellStyle name="注释 3 2 2 3 14" xfId="9645"/>
    <cellStyle name="注释 3 2 2 3 15" xfId="11238"/>
    <cellStyle name="注释 3 2 2 3 2" xfId="8644"/>
    <cellStyle name="注释 3 2 2 3 2 10" xfId="14342"/>
    <cellStyle name="注释 3 2 2 3 2 11" xfId="3963"/>
    <cellStyle name="注释 3 2 2 3 2 2" xfId="4526"/>
    <cellStyle name="注释 3 2 2 3 2 3" xfId="11986"/>
    <cellStyle name="注释 3 2 2 3 2 4" xfId="12258"/>
    <cellStyle name="注释 3 2 2 3 2 5" xfId="12276"/>
    <cellStyle name="注释 3 2 2 3 2 6" xfId="10137"/>
    <cellStyle name="注释 3 2 2 3 2 7" xfId="14525"/>
    <cellStyle name="注释 3 2 2 3 2 8" xfId="11242"/>
    <cellStyle name="注释 3 2 2 3 2 9" xfId="11248"/>
    <cellStyle name="注释 3 2 2 3 3" xfId="8884"/>
    <cellStyle name="注释 3 2 2 3 3 10" xfId="5393"/>
    <cellStyle name="注释 3 2 2 3 3 11" xfId="4734"/>
    <cellStyle name="注释 3 2 2 3 3 2" xfId="1137"/>
    <cellStyle name="注释 3 2 2 3 3 3" xfId="14527"/>
    <cellStyle name="注释 3 2 2 3 3 4" xfId="1110"/>
    <cellStyle name="注释 3 2 2 3 3 5" xfId="13624"/>
    <cellStyle name="注释 3 2 2 3 3 6" xfId="207"/>
    <cellStyle name="注释 3 2 2 3 3 7" xfId="14221"/>
    <cellStyle name="注释 3 2 2 3 3 8" xfId="11287"/>
    <cellStyle name="注释 3 2 2 3 3 9" xfId="5408"/>
    <cellStyle name="注释 3 2 2 3 4" xfId="8898"/>
    <cellStyle name="注释 3 2 2 3 4 10" xfId="6131"/>
    <cellStyle name="注释 3 2 2 3 4 11" xfId="7875"/>
    <cellStyle name="注释 3 2 2 3 4 2" xfId="5345"/>
    <cellStyle name="注释 3 2 2 3 4 3" xfId="247"/>
    <cellStyle name="注释 3 2 2 3 4 4" xfId="218"/>
    <cellStyle name="注释 3 2 2 3 4 5" xfId="1459"/>
    <cellStyle name="注释 3 2 2 3 4 6" xfId="1876"/>
    <cellStyle name="注释 3 2 2 3 4 7" xfId="309"/>
    <cellStyle name="注释 3 2 2 3 4 8" xfId="11325"/>
    <cellStyle name="注释 3 2 2 3 4 9" xfId="11333"/>
    <cellStyle name="注释 3 2 2 3 5" xfId="6636"/>
    <cellStyle name="注释 3 2 2 3 5 10" xfId="10699"/>
    <cellStyle name="注释 3 2 2 3 5 11" xfId="9619"/>
    <cellStyle name="注释 3 2 2 3 5 2" xfId="12938"/>
    <cellStyle name="注释 3 2 2 3 5 3" xfId="12940"/>
    <cellStyle name="注释 3 2 2 3 5 4" xfId="14184"/>
    <cellStyle name="注释 3 2 2 3 5 5" xfId="13614"/>
    <cellStyle name="注释 3 2 2 3 5 6" xfId="13887"/>
    <cellStyle name="注释 3 2 2 3 5 7" xfId="14372"/>
    <cellStyle name="注释 3 2 2 3 5 8" xfId="11368"/>
    <cellStyle name="注释 3 2 2 3 5 9" xfId="9394"/>
    <cellStyle name="注释 3 2 2 3 6" xfId="6167"/>
    <cellStyle name="注释 3 2 2 3 7" xfId="3836"/>
    <cellStyle name="注释 3 2 2 3 8" xfId="83"/>
    <cellStyle name="注释 3 2 2 3 9" xfId="10364"/>
    <cellStyle name="注释 3 2 2 4" xfId="8717"/>
    <cellStyle name="注释 3 2 2 4 10" xfId="14165"/>
    <cellStyle name="注释 3 2 2 4 11" xfId="14168"/>
    <cellStyle name="注释 3 2 2 4 12" xfId="13489"/>
    <cellStyle name="注释 3 2 2 4 13" xfId="12785"/>
    <cellStyle name="注释 3 2 2 4 14" xfId="9637"/>
    <cellStyle name="注释 3 2 2 4 15" xfId="9640"/>
    <cellStyle name="注释 3 2 2 4 2" xfId="7285"/>
    <cellStyle name="注释 3 2 2 4 2 10" xfId="14252"/>
    <cellStyle name="注释 3 2 2 4 2 11" xfId="11389"/>
    <cellStyle name="注释 3 2 2 4 2 2" xfId="1861"/>
    <cellStyle name="注释 3 2 2 4 2 3" xfId="5121"/>
    <cellStyle name="注释 3 2 2 4 2 4" xfId="12356"/>
    <cellStyle name="注释 3 2 2 4 2 5" xfId="4654"/>
    <cellStyle name="注释 3 2 2 4 2 6" xfId="4335"/>
    <cellStyle name="注释 3 2 2 4 2 7" xfId="14409"/>
    <cellStyle name="注释 3 2 2 4 2 8" xfId="11384"/>
    <cellStyle name="注释 3 2 2 4 2 9" xfId="11386"/>
    <cellStyle name="注释 3 2 2 4 3" xfId="2949"/>
    <cellStyle name="注释 3 2 2 4 3 10" xfId="1799"/>
    <cellStyle name="注释 3 2 2 4 3 11" xfId="636"/>
    <cellStyle name="注释 3 2 2 4 3 2" xfId="11975"/>
    <cellStyle name="注释 3 2 2 4 3 3" xfId="13125"/>
    <cellStyle name="注释 3 2 2 4 3 4" xfId="10782"/>
    <cellStyle name="注释 3 2 2 4 3 5" xfId="13134"/>
    <cellStyle name="注释 3 2 2 4 3 6" xfId="14464"/>
    <cellStyle name="注释 3 2 2 4 3 7" xfId="14197"/>
    <cellStyle name="注释 3 2 2 4 3 8" xfId="11445"/>
    <cellStyle name="注释 3 2 2 4 3 9" xfId="11399"/>
    <cellStyle name="注释 3 2 2 4 4" xfId="5922"/>
    <cellStyle name="注释 3 2 2 4 4 10" xfId="5507"/>
    <cellStyle name="注释 3 2 2 4 4 11" xfId="9506"/>
    <cellStyle name="注释 3 2 2 4 4 2" xfId="12068"/>
    <cellStyle name="注释 3 2 2 4 4 3" xfId="12080"/>
    <cellStyle name="注释 3 2 2 4 4 4" xfId="3918"/>
    <cellStyle name="注释 3 2 2 4 4 5" xfId="6263"/>
    <cellStyle name="注释 3 2 2 4 4 6" xfId="5747"/>
    <cellStyle name="注释 3 2 2 4 4 7" xfId="5774"/>
    <cellStyle name="注释 3 2 2 4 4 8" xfId="11408"/>
    <cellStyle name="注释 3 2 2 4 4 9" xfId="11414"/>
    <cellStyle name="注释 3 2 2 4 5" xfId="5929"/>
    <cellStyle name="注释 3 2 2 4 5 10" xfId="13562"/>
    <cellStyle name="注释 3 2 2 4 5 11" xfId="13379"/>
    <cellStyle name="注释 3 2 2 4 5 2" xfId="13989"/>
    <cellStyle name="注释 3 2 2 4 5 3" xfId="13012"/>
    <cellStyle name="注释 3 2 2 4 5 4" xfId="13022"/>
    <cellStyle name="注释 3 2 2 4 5 5" xfId="4677"/>
    <cellStyle name="注释 3 2 2 4 5 6" xfId="14137"/>
    <cellStyle name="注释 3 2 2 4 5 7" xfId="13765"/>
    <cellStyle name="注释 3 2 2 4 5 8" xfId="12143"/>
    <cellStyle name="注释 3 2 2 4 5 9" xfId="11417"/>
    <cellStyle name="注释 3 2 2 4 6" xfId="6659"/>
    <cellStyle name="注释 3 2 2 4 7" xfId="6661"/>
    <cellStyle name="注释 3 2 2 4 8" xfId="13831"/>
    <cellStyle name="注释 3 2 2 4 9" xfId="14457"/>
    <cellStyle name="注释 3 2 2 5" xfId="14552"/>
    <cellStyle name="注释 3 2 2 5 10" xfId="13960"/>
    <cellStyle name="注释 3 2 2 5 11" xfId="12480"/>
    <cellStyle name="注释 3 2 2 5 12" xfId="12488"/>
    <cellStyle name="注释 3 2 2 5 13" xfId="14535"/>
    <cellStyle name="注释 3 2 2 5 14" xfId="13938"/>
    <cellStyle name="注释 3 2 2 5 15" xfId="13317"/>
    <cellStyle name="注释 3 2 2 5 2" xfId="14270"/>
    <cellStyle name="注释 3 2 2 5 2 10" xfId="11983"/>
    <cellStyle name="注释 3 2 2 5 2 11" xfId="13359"/>
    <cellStyle name="注释 3 2 2 5 2 2" xfId="11195"/>
    <cellStyle name="注释 3 2 2 5 2 3" xfId="11201"/>
    <cellStyle name="注释 3 2 2 5 2 4" xfId="11205"/>
    <cellStyle name="注释 3 2 2 5 2 5" xfId="11207"/>
    <cellStyle name="注释 3 2 2 5 2 6" xfId="11214"/>
    <cellStyle name="注释 3 2 2 5 2 7" xfId="7102"/>
    <cellStyle name="注释 3 2 2 5 2 8" xfId="10079"/>
    <cellStyle name="注释 3 2 2 5 2 9" xfId="10083"/>
    <cellStyle name="注释 3 2 2 5 3" xfId="14558"/>
    <cellStyle name="注释 3 2 2 5 3 10" xfId="13928"/>
    <cellStyle name="注释 3 2 2 5 3 11" xfId="6488"/>
    <cellStyle name="注释 3 2 2 5 3 2" xfId="2483"/>
    <cellStyle name="注释 3 2 2 5 3 3" xfId="6860"/>
    <cellStyle name="注释 3 2 2 5 3 4" xfId="7373"/>
    <cellStyle name="注释 3 2 2 5 3 5" xfId="2500"/>
    <cellStyle name="注释 3 2 2 5 3 6" xfId="4435"/>
    <cellStyle name="注释 3 2 2 5 3 7" xfId="13811"/>
    <cellStyle name="注释 3 2 2 5 3 8" xfId="3028"/>
    <cellStyle name="注释 3 2 2 5 3 9" xfId="7521"/>
    <cellStyle name="注释 3 2 2 5 4" xfId="12621"/>
    <cellStyle name="注释 3 2 2 5 4 10" xfId="10335"/>
    <cellStyle name="注释 3 2 2 5 4 11" xfId="10338"/>
    <cellStyle name="注释 3 2 2 5 4 2" xfId="10090"/>
    <cellStyle name="注释 3 2 2 5 4 3" xfId="692"/>
    <cellStyle name="注释 3 2 2 5 4 4" xfId="10095"/>
    <cellStyle name="注释 3 2 2 5 4 5" xfId="7206"/>
    <cellStyle name="注释 3 2 2 5 4 6" xfId="7217"/>
    <cellStyle name="注释 3 2 2 5 4 7" xfId="6716"/>
    <cellStyle name="注释 3 2 2 5 4 8" xfId="4944"/>
    <cellStyle name="注释 3 2 2 5 4 9" xfId="3528"/>
    <cellStyle name="注释 3 2 2 5 5" xfId="14410"/>
    <cellStyle name="注释 3 2 2 5 5 10" xfId="10645"/>
    <cellStyle name="注释 3 2 2 5 5 11" xfId="12195"/>
    <cellStyle name="注释 3 2 2 5 5 2" xfId="11732"/>
    <cellStyle name="注释 3 2 2 5 5 3" xfId="11128"/>
    <cellStyle name="注释 3 2 2 5 5 4" xfId="13919"/>
    <cellStyle name="注释 3 2 2 5 5 5" xfId="13103"/>
    <cellStyle name="注释 3 2 2 5 5 6" xfId="150"/>
    <cellStyle name="注释 3 2 2 5 5 7" xfId="13100"/>
    <cellStyle name="注释 3 2 2 5 5 8" xfId="14248"/>
    <cellStyle name="注释 3 2 2 5 5 9" xfId="14363"/>
    <cellStyle name="注释 3 2 2 5 6" xfId="6178"/>
    <cellStyle name="注释 3 2 2 5 7" xfId="13953"/>
    <cellStyle name="注释 3 2 2 5 8" xfId="34"/>
    <cellStyle name="注释 3 2 2 5 9" xfId="179"/>
    <cellStyle name="注释 3 2 2 6" xfId="11870"/>
    <cellStyle name="注释 3 2 2 6 10" xfId="7465"/>
    <cellStyle name="注释 3 2 2 6 11" xfId="14567"/>
    <cellStyle name="注释 3 2 2 6 12" xfId="13978"/>
    <cellStyle name="注释 3 2 2 6 13" xfId="14593"/>
    <cellStyle name="注释 3 2 2 6 14" xfId="13345"/>
    <cellStyle name="注释 3 2 2 6 15" xfId="3015"/>
    <cellStyle name="注释 3 2 2 6 2" xfId="12990"/>
    <cellStyle name="注释 3 2 2 6 2 10" xfId="11703"/>
    <cellStyle name="注释 3 2 2 6 2 11" xfId="13041"/>
    <cellStyle name="注释 3 2 2 6 2 2" xfId="12546"/>
    <cellStyle name="注释 3 2 2 6 2 3" xfId="6206"/>
    <cellStyle name="注释 3 2 2 6 2 4" xfId="11258"/>
    <cellStyle name="注释 3 2 2 6 2 5" xfId="11265"/>
    <cellStyle name="注释 3 2 2 6 2 6" xfId="11275"/>
    <cellStyle name="注释 3 2 2 6 2 7" xfId="11935"/>
    <cellStyle name="注释 3 2 2 6 2 8" xfId="11901"/>
    <cellStyle name="注释 3 2 2 6 2 9" xfId="11911"/>
    <cellStyle name="注释 3 2 2 6 3" xfId="13864"/>
    <cellStyle name="注释 3 2 2 6 3 10" xfId="7769"/>
    <cellStyle name="注释 3 2 2 6 3 11" xfId="6996"/>
    <cellStyle name="注释 3 2 2 6 3 2" xfId="11297"/>
    <cellStyle name="注释 3 2 2 6 3 3" xfId="11306"/>
    <cellStyle name="注释 3 2 2 6 3 4" xfId="10460"/>
    <cellStyle name="注释 3 2 2 6 3 5" xfId="11310"/>
    <cellStyle name="注释 3 2 2 6 3 6" xfId="5326"/>
    <cellStyle name="注释 3 2 2 6 3 7" xfId="10353"/>
    <cellStyle name="注释 3 2 2 6 3 8" xfId="11833"/>
    <cellStyle name="注释 3 2 2 6 3 9" xfId="11690"/>
    <cellStyle name="注释 3 2 2 6 4" xfId="14424"/>
    <cellStyle name="注释 3 2 2 6 4 10" xfId="10070"/>
    <cellStyle name="注释 3 2 2 6 4 11" xfId="3128"/>
    <cellStyle name="注释 3 2 2 6 4 2" xfId="11345"/>
    <cellStyle name="注释 3 2 2 6 4 3" xfId="12097"/>
    <cellStyle name="注释 3 2 2 6 4 4" xfId="10122"/>
    <cellStyle name="注释 3 2 2 6 4 5" xfId="10619"/>
    <cellStyle name="注释 3 2 2 6 4 6" xfId="11364"/>
    <cellStyle name="注释 3 2 2 6 4 7" xfId="9381"/>
    <cellStyle name="注释 3 2 2 6 4 8" xfId="7583"/>
    <cellStyle name="注释 3 2 2 6 4 9" xfId="7592"/>
    <cellStyle name="注释 3 2 2 6 5" xfId="13987"/>
    <cellStyle name="注释 3 2 2 6 5 10" xfId="11628"/>
    <cellStyle name="注释 3 2 2 6 5 11" xfId="11629"/>
    <cellStyle name="注释 3 2 2 6 5 2" xfId="13491"/>
    <cellStyle name="注释 3 2 2 6 5 3" xfId="14001"/>
    <cellStyle name="注释 3 2 2 6 5 4" xfId="9223"/>
    <cellStyle name="注释 3 2 2 6 5 5" xfId="9228"/>
    <cellStyle name="注释 3 2 2 6 5 6" xfId="12833"/>
    <cellStyle name="注释 3 2 2 6 5 7" xfId="11430"/>
    <cellStyle name="注释 3 2 2 6 5 8" xfId="8476"/>
    <cellStyle name="注释 3 2 2 6 5 9" xfId="8967"/>
    <cellStyle name="注释 3 2 2 6 6" xfId="14041"/>
    <cellStyle name="注释 3 2 2 6 7" xfId="5956"/>
    <cellStyle name="注释 3 2 2 6 8" xfId="1435"/>
    <cellStyle name="注释 3 2 2 6 9" xfId="1262"/>
    <cellStyle name="注释 3 2 2 7" xfId="8549"/>
    <cellStyle name="注释 3 2 2 7 10" xfId="8091"/>
    <cellStyle name="注释 3 2 2 7 11" xfId="14463"/>
    <cellStyle name="注释 3 2 2 7 12" xfId="8186"/>
    <cellStyle name="注释 3 2 2 7 13" xfId="8199"/>
    <cellStyle name="注释 3 2 2 7 14" xfId="2835"/>
    <cellStyle name="注释 3 2 2 7 15" xfId="9119"/>
    <cellStyle name="注释 3 2 2 7 2" xfId="4609"/>
    <cellStyle name="注释 3 2 2 7 2 10" xfId="8099"/>
    <cellStyle name="注释 3 2 2 7 2 11" xfId="14667"/>
    <cellStyle name="注释 3 2 2 7 2 2" xfId="11393"/>
    <cellStyle name="注释 3 2 2 7 2 3" xfId="8225"/>
    <cellStyle name="注释 3 2 2 7 2 4" xfId="5055"/>
    <cellStyle name="注释 3 2 2 7 2 5" xfId="3504"/>
    <cellStyle name="注释 3 2 2 7 2 6" xfId="4148"/>
    <cellStyle name="注释 3 2 2 7 2 7" xfId="8430"/>
    <cellStyle name="注释 3 2 2 7 2 8" xfId="8032"/>
    <cellStyle name="注释 3 2 2 7 2 9" xfId="8036"/>
    <cellStyle name="注释 3 2 2 7 3" xfId="13564"/>
    <cellStyle name="注释 3 2 2 7 3 10" xfId="8342"/>
    <cellStyle name="注释 3 2 2 7 3 11" xfId="10971"/>
    <cellStyle name="注释 3 2 2 7 3 2" xfId="13539"/>
    <cellStyle name="注释 3 2 2 7 3 3" xfId="3365"/>
    <cellStyle name="注释 3 2 2 7 3 4" xfId="13071"/>
    <cellStyle name="注释 3 2 2 7 3 5" xfId="8340"/>
    <cellStyle name="注释 3 2 2 7 3 6" xfId="1156"/>
    <cellStyle name="注释 3 2 2 7 3 7" xfId="5418"/>
    <cellStyle name="注释 3 2 2 7 3 8" xfId="6347"/>
    <cellStyle name="注释 3 2 2 7 3 9" xfId="6677"/>
    <cellStyle name="注释 3 2 2 7 4" xfId="3297"/>
    <cellStyle name="注释 3 2 2 7 4 10" xfId="7754"/>
    <cellStyle name="注释 3 2 2 7 4 11" xfId="5849"/>
    <cellStyle name="注释 3 2 2 7 4 2" xfId="14292"/>
    <cellStyle name="注释 3 2 2 7 4 3" xfId="14367"/>
    <cellStyle name="注释 3 2 2 7 4 4" xfId="8399"/>
    <cellStyle name="注释 3 2 2 7 4 5" xfId="8416"/>
    <cellStyle name="注释 3 2 2 7 4 6" xfId="8812"/>
    <cellStyle name="注释 3 2 2 7 4 7" xfId="8826"/>
    <cellStyle name="注释 3 2 2 7 4 8" xfId="4935"/>
    <cellStyle name="注释 3 2 2 7 4 9" xfId="5682"/>
    <cellStyle name="注释 3 2 2 7 5" xfId="13501"/>
    <cellStyle name="注释 3 2 2 7 5 10" xfId="12382"/>
    <cellStyle name="注释 3 2 2 7 5 11" xfId="10545"/>
    <cellStyle name="注释 3 2 2 7 5 2" xfId="13617"/>
    <cellStyle name="注释 3 2 2 7 5 3" xfId="13888"/>
    <cellStyle name="注释 3 2 2 7 5 4" xfId="8618"/>
    <cellStyle name="注释 3 2 2 7 5 5" xfId="8640"/>
    <cellStyle name="注释 3 2 2 7 5 6" xfId="8880"/>
    <cellStyle name="注释 3 2 2 7 5 7" xfId="8893"/>
    <cellStyle name="注释 3 2 2 7 5 8" xfId="8147"/>
    <cellStyle name="注释 3 2 2 7 5 9" xfId="8229"/>
    <cellStyle name="注释 3 2 2 7 6" xfId="13664"/>
    <cellStyle name="注释 3 2 2 7 7" xfId="12560"/>
    <cellStyle name="注释 3 2 2 7 8" xfId="12566"/>
    <cellStyle name="注释 3 2 2 7 9" xfId="10562"/>
    <cellStyle name="注释 3 2 2 8" xfId="8499"/>
    <cellStyle name="注释 3 2 2 8 10" xfId="8238"/>
    <cellStyle name="注释 3 2 2 8 11" xfId="8241"/>
    <cellStyle name="注释 3 2 2 8 2" xfId="9079"/>
    <cellStyle name="注释 3 2 2 8 3" xfId="6257"/>
    <cellStyle name="注释 3 2 2 8 4" xfId="5831"/>
    <cellStyle name="注释 3 2 2 8 5" xfId="9081"/>
    <cellStyle name="注释 3 2 2 8 6" xfId="9084"/>
    <cellStyle name="注释 3 2 2 8 7" xfId="9090"/>
    <cellStyle name="注释 3 2 2 8 8" xfId="8063"/>
    <cellStyle name="注释 3 2 2 8 9" xfId="9094"/>
    <cellStyle name="注释 3 2 2 9" xfId="8505"/>
    <cellStyle name="注释 3 2 2 9 10" xfId="11097"/>
    <cellStyle name="注释 3 2 2 9 11" xfId="11113"/>
    <cellStyle name="注释 3 2 2 9 2" xfId="10655"/>
    <cellStyle name="注释 3 2 2 9 3" xfId="13278"/>
    <cellStyle name="注释 3 2 2 9 4" xfId="12677"/>
    <cellStyle name="注释 3 2 2 9 5" xfId="12681"/>
    <cellStyle name="注释 3 2 2 9 6" xfId="9103"/>
    <cellStyle name="注释 3 2 2 9 7" xfId="9291"/>
    <cellStyle name="注释 3 2 2 9 8" xfId="14243"/>
    <cellStyle name="注释 3 2 2 9 9" xfId="14195"/>
    <cellStyle name="注释 3 2 20" xfId="10738"/>
    <cellStyle name="注释 3 2 21" xfId="13037"/>
    <cellStyle name="注释 3 2 22" xfId="10985"/>
    <cellStyle name="注释 3 2 3" xfId="6631"/>
    <cellStyle name="注释 3 2 3 10" xfId="14185"/>
    <cellStyle name="注释 3 2 3 11" xfId="11882"/>
    <cellStyle name="注释 3 2 3 12" xfId="8307"/>
    <cellStyle name="注释 3 2 3 13" xfId="8310"/>
    <cellStyle name="注释 3 2 3 14" xfId="8311"/>
    <cellStyle name="注释 3 2 3 15" xfId="8553"/>
    <cellStyle name="注释 3 2 3 2" xfId="677"/>
    <cellStyle name="注释 3 2 3 2 10" xfId="5492"/>
    <cellStyle name="注释 3 2 3 2 11" xfId="3649"/>
    <cellStyle name="注释 3 2 3 2 2" xfId="3238"/>
    <cellStyle name="注释 3 2 3 2 3" xfId="7369"/>
    <cellStyle name="注释 3 2 3 2 4" xfId="1666"/>
    <cellStyle name="注释 3 2 3 2 5" xfId="1783"/>
    <cellStyle name="注释 3 2 3 2 6" xfId="2210"/>
    <cellStyle name="注释 3 2 3 2 7" xfId="6658"/>
    <cellStyle name="注释 3 2 3 2 8" xfId="9303"/>
    <cellStyle name="注释 3 2 3 2 9" xfId="8452"/>
    <cellStyle name="注释 3 2 3 3" xfId="8018"/>
    <cellStyle name="注释 3 2 3 3 10" xfId="13293"/>
    <cellStyle name="注释 3 2 3 3 11" xfId="14459"/>
    <cellStyle name="注释 3 2 3 3 2" xfId="5807"/>
    <cellStyle name="注释 3 2 3 3 3" xfId="5032"/>
    <cellStyle name="注释 3 2 3 3 4" xfId="6055"/>
    <cellStyle name="注释 3 2 3 3 5" xfId="6059"/>
    <cellStyle name="注释 3 2 3 3 6" xfId="5522"/>
    <cellStyle name="注释 3 2 3 3 7" xfId="4912"/>
    <cellStyle name="注释 3 2 3 3 8" xfId="13408"/>
    <cellStyle name="注释 3 2 3 3 9" xfId="5002"/>
    <cellStyle name="注释 3 2 3 4" xfId="7388"/>
    <cellStyle name="注释 3 2 3 4 10" xfId="13768"/>
    <cellStyle name="注释 3 2 3 4 11" xfId="8639"/>
    <cellStyle name="注释 3 2 3 4 2" xfId="42"/>
    <cellStyle name="注释 3 2 3 4 3" xfId="5041"/>
    <cellStyle name="注释 3 2 3 4 4" xfId="1722"/>
    <cellStyle name="注释 3 2 3 4 5" xfId="2187"/>
    <cellStyle name="注释 3 2 3 4 6" xfId="4893"/>
    <cellStyle name="注释 3 2 3 4 7" xfId="4989"/>
    <cellStyle name="注释 3 2 3 4 8" xfId="13729"/>
    <cellStyle name="注释 3 2 3 4 9" xfId="12346"/>
    <cellStyle name="注释 3 2 3 5" xfId="12953"/>
    <cellStyle name="注释 3 2 3 5 10" xfId="12424"/>
    <cellStyle name="注释 3 2 3 5 11" xfId="863"/>
    <cellStyle name="注释 3 2 3 5 2" xfId="14061"/>
    <cellStyle name="注释 3 2 3 5 3" xfId="10667"/>
    <cellStyle name="注释 3 2 3 5 4" xfId="14162"/>
    <cellStyle name="注释 3 2 3 5 5" xfId="12179"/>
    <cellStyle name="注释 3 2 3 5 6" xfId="11674"/>
    <cellStyle name="注释 3 2 3 5 7" xfId="12267"/>
    <cellStyle name="注释 3 2 3 5 8" xfId="12278"/>
    <cellStyle name="注释 3 2 3 5 9" xfId="12680"/>
    <cellStyle name="注释 3 2 3 6" xfId="13047"/>
    <cellStyle name="注释 3 2 3 7" xfId="606"/>
    <cellStyle name="注释 3 2 3 8" xfId="12570"/>
    <cellStyle name="注释 3 2 3 9" xfId="12100"/>
    <cellStyle name="注释 3 2 4" xfId="1669"/>
    <cellStyle name="注释 3 2 4 10" xfId="13077"/>
    <cellStyle name="注释 3 2 4 11" xfId="12426"/>
    <cellStyle name="注释 3 2 4 12" xfId="14123"/>
    <cellStyle name="注释 3 2 4 13" xfId="12738"/>
    <cellStyle name="注释 3 2 4 14" xfId="13193"/>
    <cellStyle name="注释 3 2 4 15" xfId="14371"/>
    <cellStyle name="注释 3 2 4 2" xfId="505"/>
    <cellStyle name="注释 3 2 4 2 10" xfId="7514"/>
    <cellStyle name="注释 3 2 4 2 11" xfId="7516"/>
    <cellStyle name="注释 3 2 4 2 2" xfId="4292"/>
    <cellStyle name="注释 3 2 4 2 3" xfId="4882"/>
    <cellStyle name="注释 3 2 4 2 4" xfId="7527"/>
    <cellStyle name="注释 3 2 4 2 5" xfId="7535"/>
    <cellStyle name="注释 3 2 4 2 6" xfId="6189"/>
    <cellStyle name="注释 3 2 4 2 7" xfId="1830"/>
    <cellStyle name="注释 3 2 4 2 8" xfId="7555"/>
    <cellStyle name="注释 3 2 4 2 9" xfId="7567"/>
    <cellStyle name="注释 3 2 4 3" xfId="5715"/>
    <cellStyle name="注释 3 2 4 3 10" xfId="14356"/>
    <cellStyle name="注释 3 2 4 3 11" xfId="14035"/>
    <cellStyle name="注释 3 2 4 3 2" xfId="1790"/>
    <cellStyle name="注释 3 2 4 3 3" xfId="11010"/>
    <cellStyle name="注释 3 2 4 3 4" xfId="6722"/>
    <cellStyle name="注释 3 2 4 3 5" xfId="7051"/>
    <cellStyle name="注释 3 2 4 3 6" xfId="7064"/>
    <cellStyle name="注释 3 2 4 3 7" xfId="7076"/>
    <cellStyle name="注释 3 2 4 3 8" xfId="12749"/>
    <cellStyle name="注释 3 2 4 3 9" xfId="14272"/>
    <cellStyle name="注释 3 2 4 4" xfId="2716"/>
    <cellStyle name="注释 3 2 4 4 10" xfId="2887"/>
    <cellStyle name="注释 3 2 4 4 11" xfId="4283"/>
    <cellStyle name="注释 3 2 4 4 2" xfId="10931"/>
    <cellStyle name="注释 3 2 4 4 3" xfId="10939"/>
    <cellStyle name="注释 3 2 4 4 4" xfId="6731"/>
    <cellStyle name="注释 3 2 4 4 5" xfId="6955"/>
    <cellStyle name="注释 3 2 4 4 6" xfId="6957"/>
    <cellStyle name="注释 3 2 4 4 7" xfId="6735"/>
    <cellStyle name="注释 3 2 4 4 8" xfId="12491"/>
    <cellStyle name="注释 3 2 4 4 9" xfId="13901"/>
    <cellStyle name="注释 3 2 4 5" xfId="10977"/>
    <cellStyle name="注释 3 2 4 5 10" xfId="1221"/>
    <cellStyle name="注释 3 2 4 5 11" xfId="1704"/>
    <cellStyle name="注释 3 2 4 5 2" xfId="7383"/>
    <cellStyle name="注释 3 2 4 5 3" xfId="7067"/>
    <cellStyle name="注释 3 2 4 5 4" xfId="7115"/>
    <cellStyle name="注释 3 2 4 5 5" xfId="7117"/>
    <cellStyle name="注释 3 2 4 5 6" xfId="12508"/>
    <cellStyle name="注释 3 2 4 5 7" xfId="12470"/>
    <cellStyle name="注释 3 2 4 5 8" xfId="13294"/>
    <cellStyle name="注释 3 2 4 5 9" xfId="14082"/>
    <cellStyle name="注释 3 2 4 6" xfId="7218"/>
    <cellStyle name="注释 3 2 4 7" xfId="12915"/>
    <cellStyle name="注释 3 2 4 8" xfId="12669"/>
    <cellStyle name="注释 3 2 4 9" xfId="13090"/>
    <cellStyle name="注释 3 2 5" xfId="14673"/>
    <cellStyle name="注释 3 2 5 10" xfId="6119"/>
    <cellStyle name="注释 3 2 5 11" xfId="6123"/>
    <cellStyle name="注释 3 2 5 12" xfId="14738"/>
    <cellStyle name="注释 3 2 5 13" xfId="14107"/>
    <cellStyle name="注释 3 2 5 14" xfId="10858"/>
    <cellStyle name="注释 3 2 5 15" xfId="924"/>
    <cellStyle name="注释 3 2 5 2" xfId="7400"/>
    <cellStyle name="注释 3 2 5 2 10" xfId="7660"/>
    <cellStyle name="注释 3 2 5 2 11" xfId="14"/>
    <cellStyle name="注释 3 2 5 2 2" xfId="3854"/>
    <cellStyle name="注释 3 2 5 2 3" xfId="3329"/>
    <cellStyle name="注释 3 2 5 2 4" xfId="6081"/>
    <cellStyle name="注释 3 2 5 2 5" xfId="6083"/>
    <cellStyle name="注释 3 2 5 2 6" xfId="6085"/>
    <cellStyle name="注释 3 2 5 2 7" xfId="2084"/>
    <cellStyle name="注释 3 2 5 2 8" xfId="2819"/>
    <cellStyle name="注释 3 2 5 2 9" xfId="11000"/>
    <cellStyle name="注释 3 2 5 3" xfId="6891"/>
    <cellStyle name="注释 3 2 5 3 10" xfId="14493"/>
    <cellStyle name="注释 3 2 5 3 11" xfId="12058"/>
    <cellStyle name="注释 3 2 5 3 2" xfId="7418"/>
    <cellStyle name="注释 3 2 5 3 3" xfId="7439"/>
    <cellStyle name="注释 3 2 5 3 4" xfId="6243"/>
    <cellStyle name="注释 3 2 5 3 5" xfId="6251"/>
    <cellStyle name="注释 3 2 5 3 6" xfId="7453"/>
    <cellStyle name="注释 3 2 5 3 7" xfId="6260"/>
    <cellStyle name="注释 3 2 5 3 8" xfId="5164"/>
    <cellStyle name="注释 3 2 5 3 9" xfId="7720"/>
    <cellStyle name="注释 3 2 5 4" xfId="703"/>
    <cellStyle name="注释 3 2 5 4 10" xfId="2926"/>
    <cellStyle name="注释 3 2 5 4 11" xfId="12948"/>
    <cellStyle name="注释 3 2 5 4 2" xfId="2197"/>
    <cellStyle name="注释 3 2 5 4 3" xfId="5096"/>
    <cellStyle name="注释 3 2 5 4 4" xfId="9770"/>
    <cellStyle name="注释 3 2 5 4 5" xfId="2576"/>
    <cellStyle name="注释 3 2 5 4 6" xfId="2612"/>
    <cellStyle name="注释 3 2 5 4 7" xfId="44"/>
    <cellStyle name="注释 3 2 5 4 8" xfId="3805"/>
    <cellStyle name="注释 3 2 5 4 9" xfId="10832"/>
    <cellStyle name="注释 3 2 5 5" xfId="6896"/>
    <cellStyle name="注释 3 2 5 5 10" xfId="11447"/>
    <cellStyle name="注释 3 2 5 5 11" xfId="13175"/>
    <cellStyle name="注释 3 2 5 5 2" xfId="12420"/>
    <cellStyle name="注释 3 2 5 5 3" xfId="14546"/>
    <cellStyle name="注释 3 2 5 5 4" xfId="12972"/>
    <cellStyle name="注释 3 2 5 5 5" xfId="12826"/>
    <cellStyle name="注释 3 2 5 5 6" xfId="9481"/>
    <cellStyle name="注释 3 2 5 5 7" xfId="9486"/>
    <cellStyle name="注释 3 2 5 5 8" xfId="7227"/>
    <cellStyle name="注释 3 2 5 5 9" xfId="12912"/>
    <cellStyle name="注释 3 2 5 6" xfId="6135"/>
    <cellStyle name="注释 3 2 5 7" xfId="12354"/>
    <cellStyle name="注释 3 2 5 8" xfId="12645"/>
    <cellStyle name="注释 3 2 5 9" xfId="13114"/>
    <cellStyle name="注释 3 2 6" xfId="1562"/>
    <cellStyle name="注释 3 2 6 10" xfId="11547"/>
    <cellStyle name="注释 3 2 6 11" xfId="9529"/>
    <cellStyle name="注释 3 2 6 12" xfId="14607"/>
    <cellStyle name="注释 3 2 6 13" xfId="13736"/>
    <cellStyle name="注释 3 2 6 14" xfId="14473"/>
    <cellStyle name="注释 3 2 6 15" xfId="14340"/>
    <cellStyle name="注释 3 2 6 2" xfId="7691"/>
    <cellStyle name="注释 3 2 6 2 10" xfId="1848"/>
    <cellStyle name="注释 3 2 6 2 11" xfId="5401"/>
    <cellStyle name="注释 3 2 6 2 2" xfId="945"/>
    <cellStyle name="注释 3 2 6 2 3" xfId="2293"/>
    <cellStyle name="注释 3 2 6 2 4" xfId="5733"/>
    <cellStyle name="注释 3 2 6 2 5" xfId="488"/>
    <cellStyle name="注释 3 2 6 2 6" xfId="2098"/>
    <cellStyle name="注释 3 2 6 2 7" xfId="2413"/>
    <cellStyle name="注释 3 2 6 2 8" xfId="1780"/>
    <cellStyle name="注释 3 2 6 2 9" xfId="6340"/>
    <cellStyle name="注释 3 2 6 3" xfId="264"/>
    <cellStyle name="注释 3 2 6 3 10" xfId="6785"/>
    <cellStyle name="注释 3 2 6 3 11" xfId="6794"/>
    <cellStyle name="注释 3 2 6 3 2" xfId="6420"/>
    <cellStyle name="注释 3 2 6 3 3" xfId="6797"/>
    <cellStyle name="注释 3 2 6 3 4" xfId="6801"/>
    <cellStyle name="注释 3 2 6 3 5" xfId="6807"/>
    <cellStyle name="注释 3 2 6 3 6" xfId="6812"/>
    <cellStyle name="注释 3 2 6 3 7" xfId="6814"/>
    <cellStyle name="注释 3 2 6 3 8" xfId="14392"/>
    <cellStyle name="注释 3 2 6 3 9" xfId="13004"/>
    <cellStyle name="注释 3 2 6 4" xfId="777"/>
    <cellStyle name="注释 3 2 6 4 10" xfId="7129"/>
    <cellStyle name="注释 3 2 6 4 11" xfId="3396"/>
    <cellStyle name="注释 3 2 6 4 2" xfId="5258"/>
    <cellStyle name="注释 3 2 6 4 3" xfId="6819"/>
    <cellStyle name="注释 3 2 6 4 4" xfId="6823"/>
    <cellStyle name="注释 3 2 6 4 5" xfId="4622"/>
    <cellStyle name="注释 3 2 6 4 6" xfId="6824"/>
    <cellStyle name="注释 3 2 6 4 7" xfId="4527"/>
    <cellStyle name="注释 3 2 6 4 8" xfId="11985"/>
    <cellStyle name="注释 3 2 6 4 9" xfId="12259"/>
    <cellStyle name="注释 3 2 6 5" xfId="435"/>
    <cellStyle name="注释 3 2 6 5 10" xfId="5271"/>
    <cellStyle name="注释 3 2 6 5 11" xfId="5939"/>
    <cellStyle name="注释 3 2 6 5 2" xfId="14731"/>
    <cellStyle name="注释 3 2 6 5 3" xfId="14275"/>
    <cellStyle name="注释 3 2 6 5 4" xfId="14725"/>
    <cellStyle name="注释 3 2 6 5 5" xfId="14700"/>
    <cellStyle name="注释 3 2 6 5 6" xfId="14595"/>
    <cellStyle name="注释 3 2 6 5 7" xfId="1136"/>
    <cellStyle name="注释 3 2 6 5 8" xfId="14528"/>
    <cellStyle name="注释 3 2 6 5 9" xfId="1109"/>
    <cellStyle name="注释 3 2 6 6" xfId="564"/>
    <cellStyle name="注释 3 2 6 7" xfId="10229"/>
    <cellStyle name="注释 3 2 6 8" xfId="9124"/>
    <cellStyle name="注释 3 2 6 9" xfId="4827"/>
    <cellStyle name="注释 3 2 7" xfId="6046"/>
    <cellStyle name="注释 3 2 7 10" xfId="5214"/>
    <cellStyle name="注释 3 2 7 11" xfId="14158"/>
    <cellStyle name="注释 3 2 7 12" xfId="13714"/>
    <cellStyle name="注释 3 2 7 13" xfId="13856"/>
    <cellStyle name="注释 3 2 7 14" xfId="13351"/>
    <cellStyle name="注释 3 2 7 15" xfId="2022"/>
    <cellStyle name="注释 3 2 7 2" xfId="3659"/>
    <cellStyle name="注释 3 2 7 2 10" xfId="2768"/>
    <cellStyle name="注释 3 2 7 2 11" xfId="3978"/>
    <cellStyle name="注释 3 2 7 2 2" xfId="1954"/>
    <cellStyle name="注释 3 2 7 2 3" xfId="301"/>
    <cellStyle name="注释 3 2 7 2 4" xfId="2913"/>
    <cellStyle name="注释 3 2 7 2 5" xfId="2927"/>
    <cellStyle name="注释 3 2 7 2 6" xfId="5645"/>
    <cellStyle name="注释 3 2 7 2 7" xfId="7392"/>
    <cellStyle name="注释 3 2 7 2 8" xfId="7397"/>
    <cellStyle name="注释 3 2 7 2 9" xfId="7710"/>
    <cellStyle name="注释 3 2 7 3" xfId="6926"/>
    <cellStyle name="注释 3 2 7 3 10" xfId="479"/>
    <cellStyle name="注释 3 2 7 3 11" xfId="3432"/>
    <cellStyle name="注释 3 2 7 3 2" xfId="13926"/>
    <cellStyle name="注释 3 2 7 3 3" xfId="6489"/>
    <cellStyle name="注释 3 2 7 3 4" xfId="6510"/>
    <cellStyle name="注释 3 2 7 3 5" xfId="6518"/>
    <cellStyle name="注释 3 2 7 3 6" xfId="13930"/>
    <cellStyle name="注释 3 2 7 3 7" xfId="13348"/>
    <cellStyle name="注释 3 2 7 3 8" xfId="13081"/>
    <cellStyle name="注释 3 2 7 3 9" xfId="13085"/>
    <cellStyle name="注释 3 2 7 4" xfId="11794"/>
    <cellStyle name="注释 3 2 7 4 10" xfId="3951"/>
    <cellStyle name="注释 3 2 7 4 11" xfId="12976"/>
    <cellStyle name="注释 3 2 7 4 2" xfId="13292"/>
    <cellStyle name="注释 3 2 7 4 3" xfId="13267"/>
    <cellStyle name="注释 3 2 7 4 4" xfId="12608"/>
    <cellStyle name="注释 3 2 7 4 5" xfId="12213"/>
    <cellStyle name="注释 3 2 7 4 6" xfId="13122"/>
    <cellStyle name="注释 3 2 7 4 7" xfId="1860"/>
    <cellStyle name="注释 3 2 7 4 8" xfId="5122"/>
    <cellStyle name="注释 3 2 7 4 9" xfId="12355"/>
    <cellStyle name="注释 3 2 7 5" xfId="5540"/>
    <cellStyle name="注释 3 2 7 5 10" xfId="2606"/>
    <cellStyle name="注释 3 2 7 5 11" xfId="2560"/>
    <cellStyle name="注释 3 2 7 5 2" xfId="14441"/>
    <cellStyle name="注释 3 2 7 5 3" xfId="14421"/>
    <cellStyle name="注释 3 2 7 5 4" xfId="11958"/>
    <cellStyle name="注释 3 2 7 5 5" xfId="11965"/>
    <cellStyle name="注释 3 2 7 5 6" xfId="13569"/>
    <cellStyle name="注释 3 2 7 5 7" xfId="11974"/>
    <cellStyle name="注释 3 2 7 5 8" xfId="13126"/>
    <cellStyle name="注释 3 2 7 5 9" xfId="10781"/>
    <cellStyle name="注释 3 2 7 6" xfId="6933"/>
    <cellStyle name="注释 3 2 7 7" xfId="13671"/>
    <cellStyle name="注释 3 2 7 8" xfId="12231"/>
    <cellStyle name="注释 3 2 7 9" xfId="4939"/>
    <cellStyle name="注释 3 2 8" xfId="7099"/>
    <cellStyle name="注释 3 2 8 10" xfId="10578"/>
    <cellStyle name="注释 3 2 8 11" xfId="7838"/>
    <cellStyle name="注释 3 2 8 12" xfId="7842"/>
    <cellStyle name="注释 3 2 8 13" xfId="9363"/>
    <cellStyle name="注释 3 2 8 14" xfId="13249"/>
    <cellStyle name="注释 3 2 8 15" xfId="9183"/>
    <cellStyle name="注释 3 2 8 2" xfId="2658"/>
    <cellStyle name="注释 3 2 8 2 10" xfId="1541"/>
    <cellStyle name="注释 3 2 8 2 11" xfId="2113"/>
    <cellStyle name="注释 3 2 8 2 2" xfId="1057"/>
    <cellStyle name="注释 3 2 8 2 3" xfId="4492"/>
    <cellStyle name="注释 3 2 8 2 4" xfId="5115"/>
    <cellStyle name="注释 3 2 8 2 5" xfId="519"/>
    <cellStyle name="注释 3 2 8 2 6" xfId="730"/>
    <cellStyle name="注释 3 2 8 2 7" xfId="7723"/>
    <cellStyle name="注释 3 2 8 2 8" xfId="359"/>
    <cellStyle name="注释 3 2 8 2 9" xfId="3625"/>
    <cellStyle name="注释 3 2 8 3" xfId="1949"/>
    <cellStyle name="注释 3 2 8 3 10" xfId="13908"/>
    <cellStyle name="注释 3 2 8 3 11" xfId="13368"/>
    <cellStyle name="注释 3 2 8 3 2" xfId="12897"/>
    <cellStyle name="注释 3 2 8 3 3" xfId="14231"/>
    <cellStyle name="注释 3 2 8 3 4" xfId="13153"/>
    <cellStyle name="注释 3 2 8 3 5" xfId="14250"/>
    <cellStyle name="注释 3 2 8 3 6" xfId="13993"/>
    <cellStyle name="注释 3 2 8 3 7" xfId="12902"/>
    <cellStyle name="注释 3 2 8 3 8" xfId="12610"/>
    <cellStyle name="注释 3 2 8 3 9" xfId="6116"/>
    <cellStyle name="注释 3 2 8 4" xfId="7734"/>
    <cellStyle name="注释 3 2 8 4 10" xfId="11635"/>
    <cellStyle name="注释 3 2 8 4 11" xfId="11648"/>
    <cellStyle name="注释 3 2 8 4 2" xfId="13900"/>
    <cellStyle name="注释 3 2 8 4 3" xfId="14411"/>
    <cellStyle name="注释 3 2 8 4 4" xfId="12503"/>
    <cellStyle name="注释 3 2 8 4 5" xfId="12515"/>
    <cellStyle name="注释 3 2 8 4 6" xfId="13183"/>
    <cellStyle name="注释 3 2 8 4 7" xfId="11196"/>
    <cellStyle name="注释 3 2 8 4 8" xfId="11202"/>
    <cellStyle name="注释 3 2 8 4 9" xfId="11206"/>
    <cellStyle name="注释 3 2 8 5" xfId="7736"/>
    <cellStyle name="注释 3 2 8 5 10" xfId="7760"/>
    <cellStyle name="注释 3 2 8 5 11" xfId="5771"/>
    <cellStyle name="注释 3 2 8 5 2" xfId="13176"/>
    <cellStyle name="注释 3 2 8 5 3" xfId="14348"/>
    <cellStyle name="注释 3 2 8 5 4" xfId="13659"/>
    <cellStyle name="注释 3 2 8 5 5" xfId="12430"/>
    <cellStyle name="注释 3 2 8 5 6" xfId="14125"/>
    <cellStyle name="注释 3 2 8 5 7" xfId="2482"/>
    <cellStyle name="注释 3 2 8 5 8" xfId="6859"/>
    <cellStyle name="注释 3 2 8 5 9" xfId="7372"/>
    <cellStyle name="注释 3 2 8 6" xfId="7738"/>
    <cellStyle name="注释 3 2 8 7" xfId="14709"/>
    <cellStyle name="注释 3 2 8 8" xfId="14038"/>
    <cellStyle name="注释 3 2 8 9" xfId="3691"/>
    <cellStyle name="注释 3 2 9" xfId="4117"/>
    <cellStyle name="注释 3 2 9 10" xfId="4254"/>
    <cellStyle name="注释 3 2 9 11" xfId="13213"/>
    <cellStyle name="注释 3 2 9 2" xfId="5778"/>
    <cellStyle name="注释 3 2 9 3" xfId="5802"/>
    <cellStyle name="注释 3 2 9 4" xfId="5811"/>
    <cellStyle name="注释 3 2 9 5" xfId="3445"/>
    <cellStyle name="注释 3 2 9 6" xfId="5815"/>
    <cellStyle name="注释 3 2 9 7" xfId="7186"/>
    <cellStyle name="注释 3 2 9 8" xfId="12620"/>
    <cellStyle name="注释 3 2 9 9" xfId="6174"/>
    <cellStyle name="注释 3 3" xfId="14604"/>
    <cellStyle name="注释 3 3 10" xfId="14480"/>
    <cellStyle name="注释 3 3 11" xfId="14650"/>
    <cellStyle name="注释 3 3 2" xfId="6638"/>
    <cellStyle name="注释 3 3 3" xfId="1294"/>
    <cellStyle name="注释 3 3 4" xfId="514"/>
    <cellStyle name="注释 3 3 5" xfId="14677"/>
    <cellStyle name="注释 3 3 6" xfId="13168"/>
    <cellStyle name="注释 3 3 7" xfId="5577"/>
    <cellStyle name="注释 3 3 8" xfId="5586"/>
    <cellStyle name="注释 3 3 9" xfId="6772"/>
    <cellStyle name="注释 3 4" xfId="14633"/>
    <cellStyle name="注释 3 4 10" xfId="12636"/>
    <cellStyle name="注释 3 4 11" xfId="10992"/>
    <cellStyle name="注释 3 4 2" xfId="5931"/>
    <cellStyle name="注释 3 4 3" xfId="5649"/>
    <cellStyle name="注释 3 4 4" xfId="5651"/>
    <cellStyle name="注释 3 4 5" xfId="14481"/>
    <cellStyle name="注释 3 4 6" xfId="4598"/>
    <cellStyle name="注释 3 4 7" xfId="4599"/>
    <cellStyle name="注释 3 4 8" xfId="12931"/>
    <cellStyle name="注释 3 4 9" xfId="13109"/>
    <cellStyle name="注释 3 5" xfId="14662"/>
    <cellStyle name="注释 3 5 10" xfId="11396"/>
    <cellStyle name="注释 3 5 11" xfId="11397"/>
    <cellStyle name="注释 3 5 2" xfId="7299"/>
    <cellStyle name="注释 3 5 3" xfId="7309"/>
    <cellStyle name="注释 3 5 4" xfId="7310"/>
    <cellStyle name="注释 3 5 5" xfId="3320"/>
    <cellStyle name="注释 3 5 6" xfId="10415"/>
    <cellStyle name="注释 3 5 7" xfId="3632"/>
    <cellStyle name="注释 3 5 8" xfId="12845"/>
    <cellStyle name="注释 3 5 9" xfId="3553"/>
    <cellStyle name="注释 3 6" xfId="14689"/>
    <cellStyle name="注释 3 7" xfId="14722"/>
    <cellStyle name="注释 3 8" xfId="14103"/>
    <cellStyle name="注释 3 9" xfId="14042"/>
    <cellStyle name="注释 4" xfId="13415"/>
    <cellStyle name="注释 4 10" xfId="4011"/>
    <cellStyle name="注释 4 11" xfId="4028"/>
    <cellStyle name="注释 4 2" xfId="5407"/>
    <cellStyle name="注释 4 3" xfId="5126"/>
    <cellStyle name="注释 4 4" xfId="12266"/>
    <cellStyle name="注释 4 5" xfId="12439"/>
    <cellStyle name="注释 4 6" xfId="10837"/>
    <cellStyle name="注释 4 7" xfId="10294"/>
    <cellStyle name="注释 4 8" xfId="9552"/>
    <cellStyle name="注释 4 9" xfId="13393"/>
  </cellStyles>
  <dxfs count="10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16</xdr:col>
      <xdr:colOff>579370</xdr:colOff>
      <xdr:row>5</xdr:row>
      <xdr:rowOff>135113</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0" y="19050"/>
          <a:ext cx="12334240" cy="97282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R365"/>
  <sheetViews>
    <sheetView tabSelected="1" zoomScale="94" zoomScaleNormal="94" workbookViewId="0">
      <selection activeCell="P1" sqref="P1"/>
    </sheetView>
  </sheetViews>
  <sheetFormatPr defaultColWidth="14.25" defaultRowHeight="12"/>
  <cols>
    <col min="1" max="1" width="9.625" style="110" bestFit="1" customWidth="1"/>
    <col min="2" max="2" width="10.375" style="110" bestFit="1" customWidth="1"/>
    <col min="3" max="4" width="9.625" style="71" bestFit="1" customWidth="1"/>
    <col min="5" max="5" width="27.25" style="111" bestFit="1" customWidth="1"/>
    <col min="6" max="6" width="9.625" style="110" bestFit="1" customWidth="1"/>
    <col min="7" max="7" width="5.625" style="71" bestFit="1" customWidth="1"/>
    <col min="8" max="8" width="6.375" style="71" bestFit="1" customWidth="1"/>
    <col min="9" max="9" width="5.625" style="71" bestFit="1" customWidth="1"/>
    <col min="10" max="11" width="9.625" style="71" bestFit="1" customWidth="1"/>
    <col min="12" max="12" width="25.875" style="71" bestFit="1" customWidth="1"/>
    <col min="13" max="13" width="9.625" style="71" bestFit="1" customWidth="1"/>
    <col min="14" max="14" width="17.625" style="71" bestFit="1" customWidth="1"/>
    <col min="15" max="15" width="8.5" style="71" bestFit="1" customWidth="1"/>
    <col min="16" max="16" width="12.125" style="71" bestFit="1" customWidth="1"/>
    <col min="17" max="17" width="25.875" style="71" bestFit="1" customWidth="1"/>
    <col min="18" max="18" width="8.625" style="111" bestFit="1" customWidth="1"/>
    <col min="19" max="16384" width="14.25" style="111"/>
  </cols>
  <sheetData>
    <row r="1" spans="1:18" s="109" customFormat="1" ht="18.75" customHeight="1">
      <c r="A1" s="113" t="s">
        <v>2</v>
      </c>
      <c r="B1" s="113" t="s">
        <v>3</v>
      </c>
      <c r="C1" s="113" t="s">
        <v>4</v>
      </c>
      <c r="D1" s="113" t="s">
        <v>5</v>
      </c>
      <c r="E1" s="114" t="s">
        <v>6</v>
      </c>
      <c r="F1" s="115" t="s">
        <v>7</v>
      </c>
      <c r="G1" s="113" t="s">
        <v>8</v>
      </c>
      <c r="H1" s="115" t="s">
        <v>9</v>
      </c>
      <c r="I1" s="113" t="s">
        <v>10</v>
      </c>
      <c r="J1" s="115" t="s">
        <v>11</v>
      </c>
      <c r="K1" s="115" t="s">
        <v>12</v>
      </c>
      <c r="L1" s="113" t="s">
        <v>13</v>
      </c>
      <c r="M1" s="113" t="s">
        <v>14</v>
      </c>
      <c r="N1" s="113" t="s">
        <v>15</v>
      </c>
      <c r="O1" s="113" t="s">
        <v>16</v>
      </c>
      <c r="P1" s="151" t="s">
        <v>783</v>
      </c>
      <c r="Q1" s="135" t="s">
        <v>18</v>
      </c>
    </row>
    <row r="2" spans="1:18" s="150" customFormat="1" ht="15.75" customHeight="1">
      <c r="A2" s="145" t="s">
        <v>0</v>
      </c>
      <c r="B2" s="146" t="s">
        <v>1</v>
      </c>
      <c r="C2" s="145" t="s">
        <v>0</v>
      </c>
      <c r="D2" s="145" t="s">
        <v>0</v>
      </c>
      <c r="E2" s="145" t="s">
        <v>0</v>
      </c>
      <c r="F2" s="147" t="s">
        <v>1</v>
      </c>
      <c r="G2" s="147">
        <f>SUM(G3:G178)</f>
        <v>2</v>
      </c>
      <c r="H2" s="148" t="s">
        <v>1</v>
      </c>
      <c r="I2" s="149" t="s">
        <v>0</v>
      </c>
      <c r="J2" s="147">
        <f>SUM(J3:J178)</f>
        <v>716</v>
      </c>
      <c r="K2" s="147" t="e">
        <f>SUM(K3:K178)</f>
        <v>#N/A</v>
      </c>
      <c r="L2" s="146" t="s">
        <v>1</v>
      </c>
      <c r="M2" s="149" t="s">
        <v>0</v>
      </c>
      <c r="N2" s="146" t="s">
        <v>1</v>
      </c>
      <c r="O2" s="146" t="s">
        <v>1</v>
      </c>
      <c r="P2" s="146" t="s">
        <v>1</v>
      </c>
      <c r="Q2" s="146" t="s">
        <v>1</v>
      </c>
    </row>
    <row r="3" spans="1:18" ht="24">
      <c r="A3" s="116">
        <v>20200523</v>
      </c>
      <c r="B3" s="112" t="str">
        <f>VLOOKUP(M3,学校信息!B:G,6,0)</f>
        <v>和平社区店</v>
      </c>
      <c r="C3" s="116">
        <v>20200525</v>
      </c>
      <c r="D3" s="117" t="s">
        <v>19</v>
      </c>
      <c r="E3" s="118" t="s">
        <v>20</v>
      </c>
      <c r="F3" s="119">
        <f>VLOOKUP(E3,在售产品明细!B:D,3,0)</f>
        <v>10002320</v>
      </c>
      <c r="G3" s="120">
        <v>1</v>
      </c>
      <c r="H3" s="121">
        <f>VLOOKUP(F3,在售产品明细!A:C,3,0)</f>
        <v>368</v>
      </c>
      <c r="I3" s="120">
        <v>0.78</v>
      </c>
      <c r="J3" s="120">
        <f t="shared" ref="J3:J67" si="0">IFERROR(G3*H3,"")</f>
        <v>368</v>
      </c>
      <c r="K3" s="129">
        <f>+VLOOKUP(F3,在售产品明细!A:F,6,0)*G3*I3</f>
        <v>287.04000000000002</v>
      </c>
      <c r="L3" s="130" t="str">
        <f>VLOOKUP(M3,学校信息!B:H,7,0)</f>
        <v>成都昆山农产品物流有限公司</v>
      </c>
      <c r="M3" s="76" t="s">
        <v>21</v>
      </c>
      <c r="N3" s="131" t="str">
        <f>VLOOKUP(M3,学校信息!B:D,3,0)</f>
        <v>盛邦街230号/爱智幼儿园</v>
      </c>
      <c r="O3" s="132" t="str">
        <f>VLOOKUP(M3,学校信息!B:E,4,0)</f>
        <v>蒋老师</v>
      </c>
      <c r="P3" s="132">
        <f>VLOOKUP(M3,学校信息!B:F,5,0)</f>
        <v>13594753758</v>
      </c>
      <c r="Q3" s="132" t="str">
        <f>VLOOKUP(M3,学校信息!B:I,8,0)</f>
        <v>附质检报告一份，特单不体现折扣和单价</v>
      </c>
      <c r="R3" s="111" t="s">
        <v>22</v>
      </c>
    </row>
    <row r="4" spans="1:18" ht="24">
      <c r="A4" s="116">
        <v>20200523</v>
      </c>
      <c r="B4" s="112" t="str">
        <f>VLOOKUP(M4,学校信息!B:G,6,0)</f>
        <v>和平社区店</v>
      </c>
      <c r="C4" s="116">
        <v>20200525</v>
      </c>
      <c r="D4" s="117" t="s">
        <v>19</v>
      </c>
      <c r="E4" s="118" t="s">
        <v>23</v>
      </c>
      <c r="F4" s="119">
        <f>VLOOKUP(E4,在售产品明细!B:D,3,0)</f>
        <v>10002280</v>
      </c>
      <c r="G4" s="120">
        <v>1</v>
      </c>
      <c r="H4" s="121">
        <f>VLOOKUP(F4,在售产品明细!A:C,3,0)</f>
        <v>348</v>
      </c>
      <c r="I4" s="120">
        <v>0.78</v>
      </c>
      <c r="J4" s="121">
        <f t="shared" si="0"/>
        <v>348</v>
      </c>
      <c r="K4" s="129">
        <f>+VLOOKUP(F4,在售产品明细!A:F,6,0)*G4*I4</f>
        <v>271.44</v>
      </c>
      <c r="L4" s="130" t="str">
        <f>VLOOKUP(M4,学校信息!B:H,7,0)</f>
        <v>成都昆山农产品物流有限公司</v>
      </c>
      <c r="M4" s="76" t="s">
        <v>21</v>
      </c>
      <c r="N4" s="131" t="str">
        <f>VLOOKUP(M4,学校信息!B:D,3,0)</f>
        <v>盛邦街230号/爱智幼儿园</v>
      </c>
      <c r="O4" s="132" t="str">
        <f>VLOOKUP(M4,学校信息!B:E,4,0)</f>
        <v>蒋老师</v>
      </c>
      <c r="P4" s="132">
        <f>VLOOKUP(M4,学校信息!B:F,5,0)</f>
        <v>13594753758</v>
      </c>
      <c r="Q4" s="132" t="str">
        <f>VLOOKUP(M4,学校信息!B:I,8,0)</f>
        <v>附质检报告一份，特单不体现折扣和单价</v>
      </c>
      <c r="R4" s="111" t="s">
        <v>22</v>
      </c>
    </row>
    <row r="5" spans="1:18">
      <c r="A5" s="116"/>
      <c r="B5" s="112" t="e">
        <f>VLOOKUP(M5,学校信息!B:G,6,0)</f>
        <v>#N/A</v>
      </c>
      <c r="C5" s="117"/>
      <c r="D5" s="117"/>
      <c r="E5" s="122"/>
      <c r="F5" s="119" t="e">
        <f>VLOOKUP(E5,在售产品明细!B:D,3,0)</f>
        <v>#N/A</v>
      </c>
      <c r="G5" s="120"/>
      <c r="H5" s="121" t="e">
        <f>VLOOKUP(F5,在售产品明细!A:C,3,0)</f>
        <v>#N/A</v>
      </c>
      <c r="I5" s="120"/>
      <c r="J5" s="121" t="str">
        <f t="shared" si="0"/>
        <v/>
      </c>
      <c r="K5" s="129" t="e">
        <f>+VLOOKUP(F5,在售产品明细!A:F,6,0)*G5*I5</f>
        <v>#N/A</v>
      </c>
      <c r="L5" s="130" t="e">
        <f>VLOOKUP(M5,学校信息!B:H,7,0)</f>
        <v>#N/A</v>
      </c>
      <c r="M5" s="76"/>
      <c r="N5" s="131" t="e">
        <f>VLOOKUP(M5,学校信息!B:D,3,0)</f>
        <v>#N/A</v>
      </c>
      <c r="O5" s="132" t="e">
        <f>VLOOKUP(M5,学校信息!B:E,4,0)</f>
        <v>#N/A</v>
      </c>
      <c r="P5" s="132" t="e">
        <f>VLOOKUP(M5,学校信息!B:F,5,0)</f>
        <v>#N/A</v>
      </c>
      <c r="Q5" s="132" t="e">
        <f>VLOOKUP(M5,学校信息!B:I,8,0)</f>
        <v>#N/A</v>
      </c>
    </row>
    <row r="6" spans="1:18" ht="13.5">
      <c r="A6" s="116"/>
      <c r="B6" s="112" t="e">
        <f>VLOOKUP(M6,学校信息!B:G,6,0)</f>
        <v>#N/A</v>
      </c>
      <c r="C6" s="117"/>
      <c r="D6" s="117"/>
      <c r="E6" s="123"/>
      <c r="F6" s="119" t="e">
        <f>VLOOKUP(E6,在售产品明细!B:D,3,0)</f>
        <v>#N/A</v>
      </c>
      <c r="G6" s="120"/>
      <c r="H6" s="121" t="e">
        <f>VLOOKUP(F6,在售产品明细!A:C,3,0)</f>
        <v>#N/A</v>
      </c>
      <c r="I6" s="120"/>
      <c r="J6" s="121" t="str">
        <f t="shared" si="0"/>
        <v/>
      </c>
      <c r="K6" s="129" t="e">
        <f>+VLOOKUP(F6,在售产品明细!A:F,6,0)*G6*I6</f>
        <v>#N/A</v>
      </c>
      <c r="L6" s="130" t="e">
        <f>VLOOKUP(M6,学校信息!B:H,7,0)</f>
        <v>#N/A</v>
      </c>
      <c r="M6" s="76"/>
      <c r="N6" s="131" t="e">
        <f>VLOOKUP(M6,学校信息!B:D,3,0)</f>
        <v>#N/A</v>
      </c>
      <c r="O6" s="132" t="e">
        <f>VLOOKUP(M6,学校信息!B:E,4,0)</f>
        <v>#N/A</v>
      </c>
      <c r="P6" s="132" t="e">
        <f>VLOOKUP(M6,学校信息!B:F,5,0)</f>
        <v>#N/A</v>
      </c>
      <c r="Q6" s="132" t="e">
        <f>VLOOKUP(M6,学校信息!B:I,8,0)</f>
        <v>#N/A</v>
      </c>
    </row>
    <row r="7" spans="1:18" ht="13.5">
      <c r="A7" s="116"/>
      <c r="B7" s="112" t="e">
        <f>VLOOKUP(M7,学校信息!B:G,6,0)</f>
        <v>#N/A</v>
      </c>
      <c r="C7" s="116"/>
      <c r="D7" s="117"/>
      <c r="E7" s="123"/>
      <c r="F7" s="119" t="e">
        <f>VLOOKUP(E7,在售产品明细!B:D,3,0)</f>
        <v>#N/A</v>
      </c>
      <c r="G7" s="120"/>
      <c r="H7" s="121" t="e">
        <f>VLOOKUP(F7,在售产品明细!A:C,3,0)</f>
        <v>#N/A</v>
      </c>
      <c r="I7" s="120"/>
      <c r="J7" s="121" t="str">
        <f t="shared" si="0"/>
        <v/>
      </c>
      <c r="K7" s="129" t="e">
        <f>+VLOOKUP(F7,在售产品明细!A:F,6,0)*G7*I7</f>
        <v>#N/A</v>
      </c>
      <c r="L7" s="130" t="e">
        <f>VLOOKUP(M7,学校信息!B:H,7,0)</f>
        <v>#N/A</v>
      </c>
      <c r="M7" s="76"/>
      <c r="N7" s="131" t="e">
        <f>VLOOKUP(M7,学校信息!B:D,3,0)</f>
        <v>#N/A</v>
      </c>
      <c r="O7" s="132" t="e">
        <f>VLOOKUP(M7,学校信息!B:E,4,0)</f>
        <v>#N/A</v>
      </c>
      <c r="P7" s="132" t="e">
        <f>VLOOKUP(M7,学校信息!B:F,5,0)</f>
        <v>#N/A</v>
      </c>
      <c r="Q7" s="132" t="e">
        <f>VLOOKUP(M7,学校信息!B:I,8,0)</f>
        <v>#N/A</v>
      </c>
    </row>
    <row r="8" spans="1:18" ht="13.5">
      <c r="A8" s="116"/>
      <c r="B8" s="112" t="e">
        <f>VLOOKUP(M8,学校信息!B:G,6,0)</f>
        <v>#N/A</v>
      </c>
      <c r="C8" s="116"/>
      <c r="D8" s="117"/>
      <c r="E8" s="123"/>
      <c r="F8" s="119" t="e">
        <f>VLOOKUP(E8,在售产品明细!B:D,3,0)</f>
        <v>#N/A</v>
      </c>
      <c r="G8" s="120"/>
      <c r="H8" s="121" t="e">
        <f>VLOOKUP(F8,在售产品明细!A:C,3,0)</f>
        <v>#N/A</v>
      </c>
      <c r="I8" s="120"/>
      <c r="J8" s="121" t="str">
        <f t="shared" si="0"/>
        <v/>
      </c>
      <c r="K8" s="129" t="e">
        <f>+VLOOKUP(F8,在售产品明细!A:F,6,0)*G8*I8</f>
        <v>#N/A</v>
      </c>
      <c r="L8" s="130" t="e">
        <f>VLOOKUP(M8,学校信息!B:H,7,0)</f>
        <v>#N/A</v>
      </c>
      <c r="M8" s="76"/>
      <c r="N8" s="131" t="e">
        <f>VLOOKUP(M8,学校信息!B:D,3,0)</f>
        <v>#N/A</v>
      </c>
      <c r="O8" s="132" t="e">
        <f>VLOOKUP(M8,学校信息!B:E,4,0)</f>
        <v>#N/A</v>
      </c>
      <c r="P8" s="132" t="e">
        <f>VLOOKUP(M8,学校信息!B:F,5,0)</f>
        <v>#N/A</v>
      </c>
      <c r="Q8" s="132" t="e">
        <f>VLOOKUP(M8,学校信息!B:I,8,0)</f>
        <v>#N/A</v>
      </c>
    </row>
    <row r="9" spans="1:18" ht="13.5">
      <c r="A9" s="116"/>
      <c r="B9" s="112" t="e">
        <f>VLOOKUP(M9,学校信息!B:G,6,0)</f>
        <v>#N/A</v>
      </c>
      <c r="C9" s="116"/>
      <c r="D9" s="117"/>
      <c r="E9" s="123"/>
      <c r="F9" s="119" t="e">
        <f>VLOOKUP(E9,在售产品明细!B:D,3,0)</f>
        <v>#N/A</v>
      </c>
      <c r="G9" s="120"/>
      <c r="H9" s="121" t="e">
        <f>VLOOKUP(F9,在售产品明细!A:C,3,0)</f>
        <v>#N/A</v>
      </c>
      <c r="I9" s="120"/>
      <c r="J9" s="121" t="str">
        <f t="shared" si="0"/>
        <v/>
      </c>
      <c r="K9" s="129" t="e">
        <f>+VLOOKUP(F9,在售产品明细!A:F,6,0)*G9*I9</f>
        <v>#N/A</v>
      </c>
      <c r="L9" s="130" t="e">
        <f>VLOOKUP(M9,学校信息!B:H,7,0)</f>
        <v>#N/A</v>
      </c>
      <c r="M9" s="133"/>
      <c r="N9" s="131" t="e">
        <f>VLOOKUP(M9,学校信息!B:D,3,0)</f>
        <v>#N/A</v>
      </c>
      <c r="O9" s="132" t="e">
        <f>VLOOKUP(M9,学校信息!B:E,4,0)</f>
        <v>#N/A</v>
      </c>
      <c r="P9" s="132" t="e">
        <f>VLOOKUP(M9,学校信息!B:F,5,0)</f>
        <v>#N/A</v>
      </c>
      <c r="Q9" s="132" t="e">
        <f>VLOOKUP(M9,学校信息!B:I,8,0)</f>
        <v>#N/A</v>
      </c>
    </row>
    <row r="10" spans="1:18" ht="13.5">
      <c r="A10" s="116"/>
      <c r="B10" s="112" t="e">
        <f>VLOOKUP(M10,学校信息!B:G,6,0)</f>
        <v>#N/A</v>
      </c>
      <c r="C10" s="116"/>
      <c r="D10" s="117"/>
      <c r="E10" s="123"/>
      <c r="F10" s="119" t="e">
        <f>VLOOKUP(E10,在售产品明细!B:D,3,0)</f>
        <v>#N/A</v>
      </c>
      <c r="G10" s="120"/>
      <c r="H10" s="121" t="e">
        <f>VLOOKUP(F10,在售产品明细!A:C,3,0)</f>
        <v>#N/A</v>
      </c>
      <c r="I10" s="120"/>
      <c r="J10" s="121" t="str">
        <f t="shared" si="0"/>
        <v/>
      </c>
      <c r="K10" s="129" t="e">
        <f>+VLOOKUP(F10,在售产品明细!A:F,6,0)*G10*I10</f>
        <v>#N/A</v>
      </c>
      <c r="L10" s="130" t="e">
        <f>VLOOKUP(M10,学校信息!B:H,7,0)</f>
        <v>#N/A</v>
      </c>
      <c r="M10" s="76"/>
      <c r="N10" s="131" t="e">
        <f>VLOOKUP(M10,学校信息!B:D,3,0)</f>
        <v>#N/A</v>
      </c>
      <c r="O10" s="132" t="e">
        <f>VLOOKUP(M10,学校信息!B:E,4,0)</f>
        <v>#N/A</v>
      </c>
      <c r="P10" s="132" t="e">
        <f>VLOOKUP(M10,学校信息!B:F,5,0)</f>
        <v>#N/A</v>
      </c>
      <c r="Q10" s="132" t="e">
        <f>VLOOKUP(M10,学校信息!B:I,8,0)</f>
        <v>#N/A</v>
      </c>
    </row>
    <row r="11" spans="1:18" ht="13.5">
      <c r="A11" s="116"/>
      <c r="B11" s="112" t="e">
        <f>VLOOKUP(M11,学校信息!B:G,6,0)</f>
        <v>#N/A</v>
      </c>
      <c r="C11" s="116"/>
      <c r="D11" s="117"/>
      <c r="E11" s="124"/>
      <c r="F11" s="119" t="e">
        <f>VLOOKUP(E11,在售产品明细!B:D,3,0)</f>
        <v>#N/A</v>
      </c>
      <c r="G11" s="120"/>
      <c r="H11" s="121" t="e">
        <f>VLOOKUP(F11,在售产品明细!A:C,3,0)</f>
        <v>#N/A</v>
      </c>
      <c r="I11" s="120"/>
      <c r="J11" s="121" t="str">
        <f t="shared" si="0"/>
        <v/>
      </c>
      <c r="K11" s="129" t="e">
        <f>+VLOOKUP(F11,在售产品明细!A:F,6,0)*G11*I11</f>
        <v>#N/A</v>
      </c>
      <c r="L11" s="130" t="e">
        <f>VLOOKUP(M11,学校信息!B:H,7,0)</f>
        <v>#N/A</v>
      </c>
      <c r="M11" s="133"/>
      <c r="N11" s="131" t="e">
        <f>VLOOKUP(M11,学校信息!B:D,3,0)</f>
        <v>#N/A</v>
      </c>
      <c r="O11" s="132" t="e">
        <f>VLOOKUP(M11,学校信息!B:E,4,0)</f>
        <v>#N/A</v>
      </c>
      <c r="P11" s="132" t="e">
        <f>VLOOKUP(M11,学校信息!B:F,5,0)</f>
        <v>#N/A</v>
      </c>
      <c r="Q11" s="132" t="e">
        <f>VLOOKUP(M11,学校信息!B:I,8,0)</f>
        <v>#N/A</v>
      </c>
      <c r="R11" s="136"/>
    </row>
    <row r="12" spans="1:18" ht="13.5">
      <c r="A12" s="116"/>
      <c r="B12" s="112" t="e">
        <f>VLOOKUP(M12,学校信息!B:G,6,0)</f>
        <v>#N/A</v>
      </c>
      <c r="C12" s="116"/>
      <c r="D12" s="117"/>
      <c r="E12" s="123"/>
      <c r="F12" s="119" t="e">
        <f>VLOOKUP(E12,在售产品明细!B:D,3,0)</f>
        <v>#N/A</v>
      </c>
      <c r="G12" s="120"/>
      <c r="H12" s="121" t="e">
        <f>VLOOKUP(F12,在售产品明细!A:C,3,0)</f>
        <v>#N/A</v>
      </c>
      <c r="I12" s="120"/>
      <c r="J12" s="121" t="str">
        <f t="shared" si="0"/>
        <v/>
      </c>
      <c r="K12" s="129" t="e">
        <f>+VLOOKUP(F12,在售产品明细!A:F,6,0)*G12*I12</f>
        <v>#N/A</v>
      </c>
      <c r="L12" s="130" t="e">
        <f>VLOOKUP(M12,学校信息!B:H,7,0)</f>
        <v>#N/A</v>
      </c>
      <c r="M12" s="133"/>
      <c r="N12" s="131" t="e">
        <f>VLOOKUP(M12,学校信息!B:D,3,0)</f>
        <v>#N/A</v>
      </c>
      <c r="O12" s="132" t="e">
        <f>VLOOKUP(M12,学校信息!B:E,4,0)</f>
        <v>#N/A</v>
      </c>
      <c r="P12" s="132" t="e">
        <f>VLOOKUP(M12,学校信息!B:F,5,0)</f>
        <v>#N/A</v>
      </c>
      <c r="Q12" s="132" t="e">
        <f>VLOOKUP(M12,学校信息!B:I,8,0)</f>
        <v>#N/A</v>
      </c>
    </row>
    <row r="13" spans="1:18" ht="13.5">
      <c r="A13" s="116"/>
      <c r="B13" s="112" t="e">
        <f>VLOOKUP(M13,学校信息!B:G,6,0)</f>
        <v>#N/A</v>
      </c>
      <c r="C13" s="116"/>
      <c r="D13" s="117"/>
      <c r="E13" s="123"/>
      <c r="F13" s="119" t="e">
        <f>VLOOKUP(E13,在售产品明细!B:D,3,0)</f>
        <v>#N/A</v>
      </c>
      <c r="G13" s="120"/>
      <c r="H13" s="121" t="e">
        <f>VLOOKUP(F13,在售产品明细!A:C,3,0)</f>
        <v>#N/A</v>
      </c>
      <c r="I13" s="120"/>
      <c r="J13" s="121" t="str">
        <f t="shared" si="0"/>
        <v/>
      </c>
      <c r="K13" s="129" t="e">
        <f>+VLOOKUP(F13,在售产品明细!A:F,6,0)*G13*I13</f>
        <v>#N/A</v>
      </c>
      <c r="L13" s="130" t="e">
        <f>VLOOKUP(M13,学校信息!B:H,7,0)</f>
        <v>#N/A</v>
      </c>
      <c r="M13" s="133"/>
      <c r="N13" s="131" t="e">
        <f>VLOOKUP(M13,学校信息!B:D,3,0)</f>
        <v>#N/A</v>
      </c>
      <c r="O13" s="132" t="e">
        <f>VLOOKUP(M13,学校信息!B:E,4,0)</f>
        <v>#N/A</v>
      </c>
      <c r="P13" s="132" t="e">
        <f>VLOOKUP(M13,学校信息!B:F,5,0)</f>
        <v>#N/A</v>
      </c>
      <c r="Q13" s="132" t="e">
        <f>VLOOKUP(M13,学校信息!B:I,8,0)</f>
        <v>#N/A</v>
      </c>
    </row>
    <row r="14" spans="1:18" ht="13.5">
      <c r="A14" s="116"/>
      <c r="B14" s="112" t="e">
        <f>VLOOKUP(M14,学校信息!B:G,6,0)</f>
        <v>#N/A</v>
      </c>
      <c r="C14" s="116"/>
      <c r="D14" s="117"/>
      <c r="E14" s="123"/>
      <c r="F14" s="119" t="e">
        <f>VLOOKUP(E14,在售产品明细!B:D,3,0)</f>
        <v>#N/A</v>
      </c>
      <c r="G14" s="120"/>
      <c r="H14" s="121" t="e">
        <f>VLOOKUP(F14,在售产品明细!A:C,3,0)</f>
        <v>#N/A</v>
      </c>
      <c r="I14" s="120"/>
      <c r="J14" s="121" t="str">
        <f t="shared" si="0"/>
        <v/>
      </c>
      <c r="K14" s="129" t="e">
        <f>+VLOOKUP(F14,在售产品明细!A:F,6,0)*G14*I14</f>
        <v>#N/A</v>
      </c>
      <c r="L14" s="130" t="e">
        <f>VLOOKUP(M14,学校信息!B:H,7,0)</f>
        <v>#N/A</v>
      </c>
      <c r="M14" s="133"/>
      <c r="N14" s="131" t="e">
        <f>VLOOKUP(M14,学校信息!B:D,3,0)</f>
        <v>#N/A</v>
      </c>
      <c r="O14" s="132" t="e">
        <f>VLOOKUP(M14,学校信息!B:E,4,0)</f>
        <v>#N/A</v>
      </c>
      <c r="P14" s="132" t="e">
        <f>VLOOKUP(M14,学校信息!B:F,5,0)</f>
        <v>#N/A</v>
      </c>
      <c r="Q14" s="132" t="e">
        <f>VLOOKUP(M14,学校信息!B:I,8,0)</f>
        <v>#N/A</v>
      </c>
    </row>
    <row r="15" spans="1:18" ht="13.5">
      <c r="A15" s="116"/>
      <c r="B15" s="112" t="e">
        <f>VLOOKUP(M15,学校信息!B:G,6,0)</f>
        <v>#N/A</v>
      </c>
      <c r="C15" s="116"/>
      <c r="D15" s="117"/>
      <c r="E15" s="123"/>
      <c r="F15" s="119" t="e">
        <f>VLOOKUP(E15,在售产品明细!B:D,3,0)</f>
        <v>#N/A</v>
      </c>
      <c r="G15" s="120"/>
      <c r="H15" s="121" t="e">
        <f>VLOOKUP(F15,在售产品明细!A:C,3,0)</f>
        <v>#N/A</v>
      </c>
      <c r="I15" s="120"/>
      <c r="J15" s="121" t="str">
        <f t="shared" si="0"/>
        <v/>
      </c>
      <c r="K15" s="129" t="e">
        <f>+VLOOKUP(F15,在售产品明细!A:F,6,0)*G15*I15</f>
        <v>#N/A</v>
      </c>
      <c r="L15" s="130" t="e">
        <f>VLOOKUP(M15,学校信息!B:H,7,0)</f>
        <v>#N/A</v>
      </c>
      <c r="M15" s="133"/>
      <c r="N15" s="131" t="e">
        <f>VLOOKUP(M15,学校信息!B:D,3,0)</f>
        <v>#N/A</v>
      </c>
      <c r="O15" s="132" t="e">
        <f>VLOOKUP(M15,学校信息!B:E,4,0)</f>
        <v>#N/A</v>
      </c>
      <c r="P15" s="132" t="e">
        <f>VLOOKUP(M15,学校信息!B:F,5,0)</f>
        <v>#N/A</v>
      </c>
      <c r="Q15" s="132" t="e">
        <f>VLOOKUP(M15,学校信息!B:I,8,0)</f>
        <v>#N/A</v>
      </c>
    </row>
    <row r="16" spans="1:18" ht="13.5">
      <c r="A16" s="116"/>
      <c r="B16" s="112" t="e">
        <f>VLOOKUP(M16,学校信息!B:G,6,0)</f>
        <v>#N/A</v>
      </c>
      <c r="C16" s="116"/>
      <c r="D16" s="117"/>
      <c r="E16" s="125"/>
      <c r="F16" s="119" t="e">
        <f>VLOOKUP(E16,在售产品明细!B:D,3,0)</f>
        <v>#N/A</v>
      </c>
      <c r="G16" s="120"/>
      <c r="H16" s="121" t="e">
        <f>VLOOKUP(F16,在售产品明细!A:C,3,0)</f>
        <v>#N/A</v>
      </c>
      <c r="I16" s="120"/>
      <c r="J16" s="121" t="str">
        <f t="shared" si="0"/>
        <v/>
      </c>
      <c r="K16" s="129" t="e">
        <f>+VLOOKUP(F16,在售产品明细!A:F,6,0)*G16*I16</f>
        <v>#N/A</v>
      </c>
      <c r="L16" s="130" t="e">
        <f>VLOOKUP(M16,学校信息!B:H,7,0)</f>
        <v>#N/A</v>
      </c>
      <c r="M16" s="134"/>
      <c r="N16" s="131" t="e">
        <f>VLOOKUP(M16,学校信息!B:D,3,0)</f>
        <v>#N/A</v>
      </c>
      <c r="O16" s="132" t="e">
        <f>VLOOKUP(M16,学校信息!B:E,4,0)</f>
        <v>#N/A</v>
      </c>
      <c r="P16" s="132" t="e">
        <f>VLOOKUP(M16,学校信息!B:F,5,0)</f>
        <v>#N/A</v>
      </c>
      <c r="Q16" s="132" t="e">
        <f>VLOOKUP(M16,学校信息!B:I,8,0)</f>
        <v>#N/A</v>
      </c>
    </row>
    <row r="17" spans="1:17">
      <c r="A17" s="116"/>
      <c r="B17" s="112" t="e">
        <f>VLOOKUP(M17,学校信息!B:G,6,0)</f>
        <v>#N/A</v>
      </c>
      <c r="C17" s="116"/>
      <c r="D17" s="117"/>
      <c r="E17" s="122"/>
      <c r="F17" s="119" t="e">
        <f>VLOOKUP(E17,在售产品明细!B:D,3,0)</f>
        <v>#N/A</v>
      </c>
      <c r="G17" s="120"/>
      <c r="H17" s="121" t="e">
        <f>VLOOKUP(F17,在售产品明细!A:C,3,0)</f>
        <v>#N/A</v>
      </c>
      <c r="I17" s="120"/>
      <c r="J17" s="121" t="str">
        <f t="shared" si="0"/>
        <v/>
      </c>
      <c r="K17" s="129" t="e">
        <f>+VLOOKUP(F17,在售产品明细!A:F,6,0)*G17*I17</f>
        <v>#N/A</v>
      </c>
      <c r="L17" s="130" t="e">
        <f>VLOOKUP(M17,学校信息!B:H,7,0)</f>
        <v>#N/A</v>
      </c>
      <c r="M17" s="134"/>
      <c r="N17" s="131" t="e">
        <f>VLOOKUP(M17,学校信息!B:D,3,0)</f>
        <v>#N/A</v>
      </c>
      <c r="O17" s="132" t="e">
        <f>VLOOKUP(M17,学校信息!B:E,4,0)</f>
        <v>#N/A</v>
      </c>
      <c r="P17" s="132" t="e">
        <f>VLOOKUP(M17,学校信息!B:F,5,0)</f>
        <v>#N/A</v>
      </c>
      <c r="Q17" s="132" t="e">
        <f>VLOOKUP(M17,学校信息!B:I,8,0)</f>
        <v>#N/A</v>
      </c>
    </row>
    <row r="18" spans="1:17" ht="13.5">
      <c r="A18" s="116"/>
      <c r="B18" s="112" t="e">
        <f>VLOOKUP(M18,学校信息!B:G,6,0)</f>
        <v>#N/A</v>
      </c>
      <c r="C18" s="116"/>
      <c r="D18" s="117"/>
      <c r="E18" s="125"/>
      <c r="F18" s="119" t="e">
        <f>VLOOKUP(E18,在售产品明细!B:D,3,0)</f>
        <v>#N/A</v>
      </c>
      <c r="G18" s="120"/>
      <c r="H18" s="121" t="e">
        <f>VLOOKUP(F18,在售产品明细!A:C,3,0)</f>
        <v>#N/A</v>
      </c>
      <c r="I18" s="120"/>
      <c r="J18" s="121" t="str">
        <f t="shared" si="0"/>
        <v/>
      </c>
      <c r="K18" s="129" t="e">
        <f>+VLOOKUP(F18,在售产品明细!A:F,6,0)*G18*I18</f>
        <v>#N/A</v>
      </c>
      <c r="L18" s="130" t="e">
        <f>VLOOKUP(M18,学校信息!B:H,7,0)</f>
        <v>#N/A</v>
      </c>
      <c r="M18" s="134"/>
      <c r="N18" s="131" t="e">
        <f>VLOOKUP(M18,学校信息!B:D,3,0)</f>
        <v>#N/A</v>
      </c>
      <c r="O18" s="132" t="e">
        <f>VLOOKUP(M18,学校信息!B:E,4,0)</f>
        <v>#N/A</v>
      </c>
      <c r="P18" s="132" t="e">
        <f>VLOOKUP(M18,学校信息!B:F,5,0)</f>
        <v>#N/A</v>
      </c>
      <c r="Q18" s="132" t="e">
        <f>VLOOKUP(M18,学校信息!B:I,8,0)</f>
        <v>#N/A</v>
      </c>
    </row>
    <row r="19" spans="1:17">
      <c r="A19" s="116"/>
      <c r="B19" s="112" t="e">
        <f>VLOOKUP(M19,学校信息!B:G,6,0)</f>
        <v>#N/A</v>
      </c>
      <c r="C19" s="116"/>
      <c r="D19" s="117"/>
      <c r="E19" s="122"/>
      <c r="F19" s="119" t="e">
        <f>VLOOKUP(E19,在售产品明细!B:D,3,0)</f>
        <v>#N/A</v>
      </c>
      <c r="G19" s="120"/>
      <c r="H19" s="121" t="e">
        <f>VLOOKUP(F19,在售产品明细!A:C,3,0)</f>
        <v>#N/A</v>
      </c>
      <c r="I19" s="120"/>
      <c r="J19" s="121" t="str">
        <f t="shared" si="0"/>
        <v/>
      </c>
      <c r="K19" s="129" t="e">
        <f>+VLOOKUP(F19,在售产品明细!A:F,6,0)*G19*I19</f>
        <v>#N/A</v>
      </c>
      <c r="L19" s="130" t="e">
        <f>VLOOKUP(M19,学校信息!B:H,7,0)</f>
        <v>#N/A</v>
      </c>
      <c r="M19" s="134"/>
      <c r="N19" s="131" t="e">
        <f>VLOOKUP(M19,学校信息!B:D,3,0)</f>
        <v>#N/A</v>
      </c>
      <c r="O19" s="132" t="e">
        <f>VLOOKUP(M19,学校信息!B:E,4,0)</f>
        <v>#N/A</v>
      </c>
      <c r="P19" s="132" t="e">
        <f>VLOOKUP(M19,学校信息!B:F,5,0)</f>
        <v>#N/A</v>
      </c>
      <c r="Q19" s="132" t="e">
        <f>VLOOKUP(M19,学校信息!B:I,8,0)</f>
        <v>#N/A</v>
      </c>
    </row>
    <row r="20" spans="1:17">
      <c r="A20" s="116"/>
      <c r="B20" s="112" t="e">
        <f>VLOOKUP(M20,学校信息!B:G,6,0)</f>
        <v>#N/A</v>
      </c>
      <c r="C20" s="116"/>
      <c r="D20" s="117"/>
      <c r="E20" s="122"/>
      <c r="F20" s="119" t="e">
        <f>VLOOKUP(E20,在售产品明细!B:D,3,0)</f>
        <v>#N/A</v>
      </c>
      <c r="G20" s="120"/>
      <c r="H20" s="121" t="e">
        <f>VLOOKUP(F20,在售产品明细!A:C,3,0)</f>
        <v>#N/A</v>
      </c>
      <c r="I20" s="120"/>
      <c r="J20" s="121" t="str">
        <f t="shared" si="0"/>
        <v/>
      </c>
      <c r="K20" s="129" t="e">
        <f>+VLOOKUP(F20,在售产品明细!A:F,6,0)*G20*I20</f>
        <v>#N/A</v>
      </c>
      <c r="L20" s="130" t="e">
        <f>VLOOKUP(M20,学校信息!B:H,7,0)</f>
        <v>#N/A</v>
      </c>
      <c r="M20" s="133"/>
      <c r="N20" s="131" t="e">
        <f>VLOOKUP(M20,学校信息!B:D,3,0)</f>
        <v>#N/A</v>
      </c>
      <c r="O20" s="132" t="e">
        <f>VLOOKUP(M20,学校信息!B:E,4,0)</f>
        <v>#N/A</v>
      </c>
      <c r="P20" s="132" t="e">
        <f>VLOOKUP(M20,学校信息!B:F,5,0)</f>
        <v>#N/A</v>
      </c>
      <c r="Q20" s="132" t="e">
        <f>VLOOKUP(M20,学校信息!B:I,8,0)</f>
        <v>#N/A</v>
      </c>
    </row>
    <row r="21" spans="1:17" ht="13.5">
      <c r="A21" s="116"/>
      <c r="B21" s="112" t="e">
        <f>VLOOKUP(M21,学校信息!B:G,6,0)</f>
        <v>#N/A</v>
      </c>
      <c r="C21" s="116"/>
      <c r="D21" s="117"/>
      <c r="E21" s="124"/>
      <c r="F21" s="119" t="e">
        <f>VLOOKUP(E21,在售产品明细!B:D,3,0)</f>
        <v>#N/A</v>
      </c>
      <c r="G21" s="120"/>
      <c r="H21" s="121" t="e">
        <f>VLOOKUP(F21,在售产品明细!A:C,3,0)</f>
        <v>#N/A</v>
      </c>
      <c r="I21" s="120"/>
      <c r="J21" s="121" t="str">
        <f t="shared" si="0"/>
        <v/>
      </c>
      <c r="K21" s="129" t="e">
        <f>+VLOOKUP(F21,在售产品明细!A:F,6,0)*G21*I21</f>
        <v>#N/A</v>
      </c>
      <c r="L21" s="130" t="e">
        <f>VLOOKUP(M21,学校信息!B:H,7,0)</f>
        <v>#N/A</v>
      </c>
      <c r="M21" s="133"/>
      <c r="N21" s="131" t="e">
        <f>VLOOKUP(M21,学校信息!B:D,3,0)</f>
        <v>#N/A</v>
      </c>
      <c r="O21" s="132" t="e">
        <f>VLOOKUP(M21,学校信息!B:E,4,0)</f>
        <v>#N/A</v>
      </c>
      <c r="P21" s="132" t="e">
        <f>VLOOKUP(M21,学校信息!B:F,5,0)</f>
        <v>#N/A</v>
      </c>
      <c r="Q21" s="132" t="e">
        <f>VLOOKUP(M21,学校信息!B:I,8,0)</f>
        <v>#N/A</v>
      </c>
    </row>
    <row r="22" spans="1:17">
      <c r="A22" s="116"/>
      <c r="B22" s="112" t="e">
        <f>VLOOKUP(M22,学校信息!B:G,6,0)</f>
        <v>#N/A</v>
      </c>
      <c r="C22" s="116"/>
      <c r="D22" s="117"/>
      <c r="E22" s="126"/>
      <c r="F22" s="119" t="e">
        <f>VLOOKUP(E22,在售产品明细!B:D,3,0)</f>
        <v>#N/A</v>
      </c>
      <c r="G22" s="120"/>
      <c r="H22" s="121" t="e">
        <f>VLOOKUP(F22,在售产品明细!A:C,3,0)</f>
        <v>#N/A</v>
      </c>
      <c r="I22" s="120"/>
      <c r="J22" s="121" t="str">
        <f t="shared" si="0"/>
        <v/>
      </c>
      <c r="K22" s="129" t="e">
        <f>+VLOOKUP(F22,在售产品明细!A:F,6,0)*G22*I22</f>
        <v>#N/A</v>
      </c>
      <c r="L22" s="130" t="e">
        <f>VLOOKUP(M22,学校信息!B:H,7,0)</f>
        <v>#N/A</v>
      </c>
      <c r="M22" s="133"/>
      <c r="N22" s="131" t="e">
        <f>VLOOKUP(M22,学校信息!B:D,3,0)</f>
        <v>#N/A</v>
      </c>
      <c r="O22" s="132" t="e">
        <f>VLOOKUP(M22,学校信息!B:E,4,0)</f>
        <v>#N/A</v>
      </c>
      <c r="P22" s="132" t="e">
        <f>VLOOKUP(M22,学校信息!B:F,5,0)</f>
        <v>#N/A</v>
      </c>
      <c r="Q22" s="132" t="e">
        <f>VLOOKUP(M22,学校信息!B:I,8,0)</f>
        <v>#N/A</v>
      </c>
    </row>
    <row r="23" spans="1:17">
      <c r="A23" s="116"/>
      <c r="B23" s="112" t="e">
        <f>VLOOKUP(M23,学校信息!B:G,6,0)</f>
        <v>#N/A</v>
      </c>
      <c r="C23" s="116"/>
      <c r="D23" s="117"/>
      <c r="E23" s="127"/>
      <c r="F23" s="119" t="e">
        <f>VLOOKUP(E23,在售产品明细!B:D,3,0)</f>
        <v>#N/A</v>
      </c>
      <c r="G23" s="120"/>
      <c r="H23" s="121" t="e">
        <f>VLOOKUP(F23,在售产品明细!A:C,3,0)</f>
        <v>#N/A</v>
      </c>
      <c r="I23" s="120"/>
      <c r="J23" s="121" t="str">
        <f t="shared" si="0"/>
        <v/>
      </c>
      <c r="K23" s="129" t="e">
        <f>+VLOOKUP(F23,在售产品明细!A:F,6,0)*G23*I23</f>
        <v>#N/A</v>
      </c>
      <c r="L23" s="130" t="e">
        <f>VLOOKUP(M23,学校信息!B:H,7,0)</f>
        <v>#N/A</v>
      </c>
      <c r="M23" s="133"/>
      <c r="N23" s="131" t="e">
        <f>VLOOKUP(M23,学校信息!B:D,3,0)</f>
        <v>#N/A</v>
      </c>
      <c r="O23" s="132" t="e">
        <f>VLOOKUP(M23,学校信息!B:E,4,0)</f>
        <v>#N/A</v>
      </c>
      <c r="P23" s="132" t="e">
        <f>VLOOKUP(M23,学校信息!B:F,5,0)</f>
        <v>#N/A</v>
      </c>
      <c r="Q23" s="132" t="e">
        <f>VLOOKUP(M23,学校信息!B:I,8,0)</f>
        <v>#N/A</v>
      </c>
    </row>
    <row r="24" spans="1:17">
      <c r="A24" s="116"/>
      <c r="B24" s="112" t="e">
        <f>VLOOKUP(M24,学校信息!B:G,6,0)</f>
        <v>#N/A</v>
      </c>
      <c r="C24" s="116"/>
      <c r="D24" s="117"/>
      <c r="E24" s="126"/>
      <c r="F24" s="119" t="e">
        <f>VLOOKUP(E24,在售产品明细!B:D,3,0)</f>
        <v>#N/A</v>
      </c>
      <c r="G24" s="120"/>
      <c r="H24" s="121" t="e">
        <f>VLOOKUP(F24,在售产品明细!A:C,3,0)</f>
        <v>#N/A</v>
      </c>
      <c r="I24" s="120"/>
      <c r="J24" s="121" t="str">
        <f t="shared" si="0"/>
        <v/>
      </c>
      <c r="K24" s="129" t="e">
        <f>+VLOOKUP(F24,在售产品明细!A:F,6,0)*G24*I24</f>
        <v>#N/A</v>
      </c>
      <c r="L24" s="130" t="e">
        <f>VLOOKUP(M24,学校信息!B:H,7,0)</f>
        <v>#N/A</v>
      </c>
      <c r="M24" s="133"/>
      <c r="N24" s="131" t="e">
        <f>VLOOKUP(M24,学校信息!B:D,3,0)</f>
        <v>#N/A</v>
      </c>
      <c r="O24" s="132" t="e">
        <f>VLOOKUP(M24,学校信息!B:E,4,0)</f>
        <v>#N/A</v>
      </c>
      <c r="P24" s="132" t="e">
        <f>VLOOKUP(M24,学校信息!B:F,5,0)</f>
        <v>#N/A</v>
      </c>
      <c r="Q24" s="132" t="e">
        <f>VLOOKUP(M24,学校信息!B:I,8,0)</f>
        <v>#N/A</v>
      </c>
    </row>
    <row r="25" spans="1:17" ht="13.5">
      <c r="A25" s="116"/>
      <c r="B25" s="112" t="e">
        <f>VLOOKUP(M25,学校信息!B:G,6,0)</f>
        <v>#N/A</v>
      </c>
      <c r="C25" s="116"/>
      <c r="D25" s="117"/>
      <c r="E25" s="123"/>
      <c r="F25" s="119" t="e">
        <f>VLOOKUP(E25,在售产品明细!B:D,3,0)</f>
        <v>#N/A</v>
      </c>
      <c r="G25" s="120"/>
      <c r="H25" s="121" t="e">
        <f>VLOOKUP(F25,在售产品明细!A:C,3,0)</f>
        <v>#N/A</v>
      </c>
      <c r="I25" s="120"/>
      <c r="J25" s="121" t="str">
        <f t="shared" si="0"/>
        <v/>
      </c>
      <c r="K25" s="129" t="e">
        <f>+VLOOKUP(F25,在售产品明细!A:F,6,0)*G25*I25</f>
        <v>#N/A</v>
      </c>
      <c r="L25" s="130" t="e">
        <f>VLOOKUP(M25,学校信息!B:H,7,0)</f>
        <v>#N/A</v>
      </c>
      <c r="M25" s="133"/>
      <c r="N25" s="131" t="e">
        <f>VLOOKUP(M25,学校信息!B:D,3,0)</f>
        <v>#N/A</v>
      </c>
      <c r="O25" s="132" t="e">
        <f>VLOOKUP(M25,学校信息!B:E,4,0)</f>
        <v>#N/A</v>
      </c>
      <c r="P25" s="132" t="e">
        <f>VLOOKUP(M25,学校信息!B:F,5,0)</f>
        <v>#N/A</v>
      </c>
      <c r="Q25" s="132" t="e">
        <f>VLOOKUP(M25,学校信息!B:I,8,0)</f>
        <v>#N/A</v>
      </c>
    </row>
    <row r="26" spans="1:17" ht="13.5">
      <c r="A26" s="116"/>
      <c r="B26" s="112" t="e">
        <f>VLOOKUP(M26,学校信息!B:G,6,0)</f>
        <v>#N/A</v>
      </c>
      <c r="C26" s="116"/>
      <c r="D26" s="117"/>
      <c r="E26" s="123"/>
      <c r="F26" s="119" t="e">
        <f>VLOOKUP(E26,在售产品明细!B:D,3,0)</f>
        <v>#N/A</v>
      </c>
      <c r="G26" s="120"/>
      <c r="H26" s="121" t="e">
        <f>VLOOKUP(F26,在售产品明细!A:C,3,0)</f>
        <v>#N/A</v>
      </c>
      <c r="I26" s="120"/>
      <c r="J26" s="121" t="str">
        <f t="shared" si="0"/>
        <v/>
      </c>
      <c r="K26" s="129" t="e">
        <f>+VLOOKUP(F26,在售产品明细!A:F,6,0)*G26*I26</f>
        <v>#N/A</v>
      </c>
      <c r="L26" s="130" t="e">
        <f>VLOOKUP(M26,学校信息!B:H,7,0)</f>
        <v>#N/A</v>
      </c>
      <c r="M26" s="133"/>
      <c r="N26" s="131" t="e">
        <f>VLOOKUP(M26,学校信息!B:D,3,0)</f>
        <v>#N/A</v>
      </c>
      <c r="O26" s="132" t="e">
        <f>VLOOKUP(M26,学校信息!B:E,4,0)</f>
        <v>#N/A</v>
      </c>
      <c r="P26" s="132" t="e">
        <f>VLOOKUP(M26,学校信息!B:F,5,0)</f>
        <v>#N/A</v>
      </c>
      <c r="Q26" s="132" t="e">
        <f>VLOOKUP(M26,学校信息!B:I,8,0)</f>
        <v>#N/A</v>
      </c>
    </row>
    <row r="27" spans="1:17" ht="13.5">
      <c r="A27" s="116"/>
      <c r="B27" s="112" t="e">
        <f>VLOOKUP(M27,学校信息!B:G,6,0)</f>
        <v>#N/A</v>
      </c>
      <c r="C27" s="116"/>
      <c r="D27" s="117"/>
      <c r="E27" s="123"/>
      <c r="F27" s="119" t="e">
        <f>VLOOKUP(E27,在售产品明细!B:D,3,0)</f>
        <v>#N/A</v>
      </c>
      <c r="G27" s="120"/>
      <c r="H27" s="121" t="e">
        <f>VLOOKUP(F27,在售产品明细!A:C,3,0)</f>
        <v>#N/A</v>
      </c>
      <c r="I27" s="120"/>
      <c r="J27" s="121" t="str">
        <f t="shared" si="0"/>
        <v/>
      </c>
      <c r="K27" s="129" t="e">
        <f>+VLOOKUP(F27,在售产品明细!A:F,6,0)*G27*I27</f>
        <v>#N/A</v>
      </c>
      <c r="L27" s="130" t="e">
        <f>VLOOKUP(M27,学校信息!B:H,7,0)</f>
        <v>#N/A</v>
      </c>
      <c r="M27" s="133"/>
      <c r="N27" s="131" t="e">
        <f>VLOOKUP(M27,学校信息!B:D,3,0)</f>
        <v>#N/A</v>
      </c>
      <c r="O27" s="132" t="e">
        <f>VLOOKUP(M27,学校信息!B:E,4,0)</f>
        <v>#N/A</v>
      </c>
      <c r="P27" s="132" t="e">
        <f>VLOOKUP(M27,学校信息!B:F,5,0)</f>
        <v>#N/A</v>
      </c>
      <c r="Q27" s="132" t="e">
        <f>VLOOKUP(M27,学校信息!B:I,8,0)</f>
        <v>#N/A</v>
      </c>
    </row>
    <row r="28" spans="1:17" ht="13.5">
      <c r="A28" s="116"/>
      <c r="B28" s="112" t="e">
        <f>VLOOKUP(M28,学校信息!B:G,6,0)</f>
        <v>#N/A</v>
      </c>
      <c r="C28" s="116"/>
      <c r="D28" s="117"/>
      <c r="E28" s="123"/>
      <c r="F28" s="119" t="e">
        <f>VLOOKUP(E28,在售产品明细!B:D,3,0)</f>
        <v>#N/A</v>
      </c>
      <c r="G28" s="120"/>
      <c r="H28" s="121" t="e">
        <f>VLOOKUP(F28,在售产品明细!A:C,3,0)</f>
        <v>#N/A</v>
      </c>
      <c r="I28" s="120"/>
      <c r="J28" s="121" t="str">
        <f t="shared" si="0"/>
        <v/>
      </c>
      <c r="K28" s="129" t="e">
        <f>+VLOOKUP(F28,在售产品明细!A:F,6,0)*G28*I28</f>
        <v>#N/A</v>
      </c>
      <c r="L28" s="130" t="e">
        <f>VLOOKUP(M28,学校信息!B:H,7,0)</f>
        <v>#N/A</v>
      </c>
      <c r="M28" s="133"/>
      <c r="N28" s="131" t="e">
        <f>VLOOKUP(M28,学校信息!B:D,3,0)</f>
        <v>#N/A</v>
      </c>
      <c r="O28" s="132" t="e">
        <f>VLOOKUP(M28,学校信息!B:E,4,0)</f>
        <v>#N/A</v>
      </c>
      <c r="P28" s="132" t="e">
        <f>VLOOKUP(M28,学校信息!B:F,5,0)</f>
        <v>#N/A</v>
      </c>
      <c r="Q28" s="132" t="e">
        <f>VLOOKUP(M28,学校信息!B:I,8,0)</f>
        <v>#N/A</v>
      </c>
    </row>
    <row r="29" spans="1:17" ht="13.5">
      <c r="A29" s="116"/>
      <c r="B29" s="112" t="e">
        <f>VLOOKUP(M29,学校信息!B:G,6,0)</f>
        <v>#N/A</v>
      </c>
      <c r="C29" s="116"/>
      <c r="D29" s="117"/>
      <c r="E29" s="125"/>
      <c r="F29" s="119" t="e">
        <f>VLOOKUP(E29,在售产品明细!B:D,3,0)</f>
        <v>#N/A</v>
      </c>
      <c r="G29" s="120"/>
      <c r="H29" s="121" t="e">
        <f>VLOOKUP(F29,在售产品明细!A:C,3,0)</f>
        <v>#N/A</v>
      </c>
      <c r="I29" s="120"/>
      <c r="J29" s="121" t="str">
        <f t="shared" si="0"/>
        <v/>
      </c>
      <c r="K29" s="129" t="e">
        <f>+VLOOKUP(F29,在售产品明细!A:F,6,0)*G29*I29</f>
        <v>#N/A</v>
      </c>
      <c r="L29" s="130" t="e">
        <f>VLOOKUP(M29,学校信息!B:H,7,0)</f>
        <v>#N/A</v>
      </c>
      <c r="M29" s="133"/>
      <c r="N29" s="131" t="e">
        <f>VLOOKUP(M29,学校信息!B:D,3,0)</f>
        <v>#N/A</v>
      </c>
      <c r="O29" s="132" t="e">
        <f>VLOOKUP(M29,学校信息!B:E,4,0)</f>
        <v>#N/A</v>
      </c>
      <c r="P29" s="132" t="e">
        <f>VLOOKUP(M29,学校信息!B:F,5,0)</f>
        <v>#N/A</v>
      </c>
      <c r="Q29" s="132" t="e">
        <f>VLOOKUP(M29,学校信息!B:I,8,0)</f>
        <v>#N/A</v>
      </c>
    </row>
    <row r="30" spans="1:17" ht="13.5">
      <c r="A30" s="116"/>
      <c r="B30" s="112" t="e">
        <f>VLOOKUP(M30,学校信息!B:G,6,0)</f>
        <v>#N/A</v>
      </c>
      <c r="C30" s="116"/>
      <c r="D30" s="117"/>
      <c r="E30" s="123"/>
      <c r="F30" s="119" t="e">
        <f>VLOOKUP(E30,在售产品明细!B:D,3,0)</f>
        <v>#N/A</v>
      </c>
      <c r="G30" s="120"/>
      <c r="H30" s="121" t="e">
        <f>VLOOKUP(F30,在售产品明细!A:C,3,0)</f>
        <v>#N/A</v>
      </c>
      <c r="I30" s="120"/>
      <c r="J30" s="121" t="str">
        <f t="shared" si="0"/>
        <v/>
      </c>
      <c r="K30" s="129" t="e">
        <f>+VLOOKUP(F30,在售产品明细!A:F,6,0)*G30*I30</f>
        <v>#N/A</v>
      </c>
      <c r="L30" s="130" t="e">
        <f>VLOOKUP(M30,学校信息!B:H,7,0)</f>
        <v>#N/A</v>
      </c>
      <c r="M30" s="133"/>
      <c r="N30" s="131" t="e">
        <f>VLOOKUP(M30,学校信息!B:D,3,0)</f>
        <v>#N/A</v>
      </c>
      <c r="O30" s="132" t="e">
        <f>VLOOKUP(M30,学校信息!B:E,4,0)</f>
        <v>#N/A</v>
      </c>
      <c r="P30" s="132" t="e">
        <f>VLOOKUP(M30,学校信息!B:F,5,0)</f>
        <v>#N/A</v>
      </c>
      <c r="Q30" s="132" t="e">
        <f>VLOOKUP(M30,学校信息!B:I,8,0)</f>
        <v>#N/A</v>
      </c>
    </row>
    <row r="31" spans="1:17" ht="13.5">
      <c r="A31" s="116"/>
      <c r="B31" s="112" t="e">
        <f>VLOOKUP(M31,学校信息!B:G,6,0)</f>
        <v>#N/A</v>
      </c>
      <c r="C31" s="116"/>
      <c r="D31" s="117"/>
      <c r="E31" s="123"/>
      <c r="F31" s="119" t="e">
        <f>VLOOKUP(E31,在售产品明细!B:D,3,0)</f>
        <v>#N/A</v>
      </c>
      <c r="G31" s="120"/>
      <c r="H31" s="121" t="e">
        <f>VLOOKUP(F31,在售产品明细!A:C,3,0)</f>
        <v>#N/A</v>
      </c>
      <c r="I31" s="120"/>
      <c r="J31" s="121" t="str">
        <f t="shared" si="0"/>
        <v/>
      </c>
      <c r="K31" s="129" t="e">
        <f>+VLOOKUP(F31,在售产品明细!A:F,6,0)*G31*I31</f>
        <v>#N/A</v>
      </c>
      <c r="L31" s="130" t="e">
        <f>VLOOKUP(M31,学校信息!B:H,7,0)</f>
        <v>#N/A</v>
      </c>
      <c r="M31" s="133"/>
      <c r="N31" s="131" t="e">
        <f>VLOOKUP(M31,学校信息!B:D,3,0)</f>
        <v>#N/A</v>
      </c>
      <c r="O31" s="132" t="e">
        <f>VLOOKUP(M31,学校信息!B:E,4,0)</f>
        <v>#N/A</v>
      </c>
      <c r="P31" s="132" t="e">
        <f>VLOOKUP(M31,学校信息!B:F,5,0)</f>
        <v>#N/A</v>
      </c>
      <c r="Q31" s="132" t="e">
        <f>VLOOKUP(M31,学校信息!B:I,8,0)</f>
        <v>#N/A</v>
      </c>
    </row>
    <row r="32" spans="1:17" ht="13.5">
      <c r="A32" s="116"/>
      <c r="B32" s="112" t="e">
        <f>VLOOKUP(M32,学校信息!B:G,6,0)</f>
        <v>#N/A</v>
      </c>
      <c r="C32" s="116"/>
      <c r="D32" s="117"/>
      <c r="E32" s="125"/>
      <c r="F32" s="119" t="e">
        <f>VLOOKUP(E32,在售产品明细!B:D,3,0)</f>
        <v>#N/A</v>
      </c>
      <c r="G32" s="120"/>
      <c r="H32" s="121" t="e">
        <f>VLOOKUP(F32,在售产品明细!A:C,3,0)</f>
        <v>#N/A</v>
      </c>
      <c r="I32" s="120"/>
      <c r="J32" s="121" t="str">
        <f t="shared" si="0"/>
        <v/>
      </c>
      <c r="K32" s="129" t="e">
        <f>+VLOOKUP(F32,在售产品明细!A:F,6,0)*G32*I32</f>
        <v>#N/A</v>
      </c>
      <c r="L32" s="130" t="e">
        <f>VLOOKUP(M32,学校信息!B:H,7,0)</f>
        <v>#N/A</v>
      </c>
      <c r="M32" s="133"/>
      <c r="N32" s="131" t="e">
        <f>VLOOKUP(M32,学校信息!B:D,3,0)</f>
        <v>#N/A</v>
      </c>
      <c r="O32" s="132" t="e">
        <f>VLOOKUP(M32,学校信息!B:E,4,0)</f>
        <v>#N/A</v>
      </c>
      <c r="P32" s="132" t="e">
        <f>VLOOKUP(M32,学校信息!B:F,5,0)</f>
        <v>#N/A</v>
      </c>
      <c r="Q32" s="132" t="e">
        <f>VLOOKUP(M32,学校信息!B:I,8,0)</f>
        <v>#N/A</v>
      </c>
    </row>
    <row r="33" spans="1:17" ht="13.5">
      <c r="A33" s="116"/>
      <c r="B33" s="112" t="e">
        <f>VLOOKUP(M33,学校信息!B:G,6,0)</f>
        <v>#N/A</v>
      </c>
      <c r="C33" s="116"/>
      <c r="D33" s="117"/>
      <c r="E33" s="123"/>
      <c r="F33" s="119" t="e">
        <f>VLOOKUP(E33,在售产品明细!B:D,3,0)</f>
        <v>#N/A</v>
      </c>
      <c r="G33" s="120"/>
      <c r="H33" s="121" t="e">
        <f>VLOOKUP(F33,在售产品明细!A:C,3,0)</f>
        <v>#N/A</v>
      </c>
      <c r="I33" s="120"/>
      <c r="J33" s="121" t="str">
        <f t="shared" si="0"/>
        <v/>
      </c>
      <c r="K33" s="129" t="e">
        <f>+VLOOKUP(F33,在售产品明细!A:F,6,0)*G33*I33</f>
        <v>#N/A</v>
      </c>
      <c r="L33" s="130" t="e">
        <f>VLOOKUP(M33,学校信息!B:H,7,0)</f>
        <v>#N/A</v>
      </c>
      <c r="M33" s="133"/>
      <c r="N33" s="131" t="e">
        <f>VLOOKUP(M33,学校信息!B:D,3,0)</f>
        <v>#N/A</v>
      </c>
      <c r="O33" s="132" t="e">
        <f>VLOOKUP(M33,学校信息!B:E,4,0)</f>
        <v>#N/A</v>
      </c>
      <c r="P33" s="132" t="e">
        <f>VLOOKUP(M33,学校信息!B:F,5,0)</f>
        <v>#N/A</v>
      </c>
      <c r="Q33" s="132" t="e">
        <f>VLOOKUP(M33,学校信息!B:I,8,0)</f>
        <v>#N/A</v>
      </c>
    </row>
    <row r="34" spans="1:17" ht="13.5">
      <c r="A34" s="116"/>
      <c r="B34" s="112" t="e">
        <f>VLOOKUP(M34,学校信息!B:G,6,0)</f>
        <v>#N/A</v>
      </c>
      <c r="C34" s="116"/>
      <c r="D34" s="117"/>
      <c r="E34" s="123"/>
      <c r="F34" s="119" t="e">
        <f>VLOOKUP(E34,在售产品明细!B:D,3,0)</f>
        <v>#N/A</v>
      </c>
      <c r="G34" s="120"/>
      <c r="H34" s="121" t="e">
        <f>VLOOKUP(F34,在售产品明细!A:C,3,0)</f>
        <v>#N/A</v>
      </c>
      <c r="I34" s="120"/>
      <c r="J34" s="121" t="str">
        <f t="shared" si="0"/>
        <v/>
      </c>
      <c r="K34" s="129" t="e">
        <f>+VLOOKUP(F34,在售产品明细!A:F,6,0)*G34*I34</f>
        <v>#N/A</v>
      </c>
      <c r="L34" s="130" t="e">
        <f>VLOOKUP(M34,学校信息!B:H,7,0)</f>
        <v>#N/A</v>
      </c>
      <c r="M34" s="133"/>
      <c r="N34" s="131" t="e">
        <f>VLOOKUP(M34,学校信息!B:D,3,0)</f>
        <v>#N/A</v>
      </c>
      <c r="O34" s="132" t="e">
        <f>VLOOKUP(M34,学校信息!B:E,4,0)</f>
        <v>#N/A</v>
      </c>
      <c r="P34" s="132" t="e">
        <f>VLOOKUP(M34,学校信息!B:F,5,0)</f>
        <v>#N/A</v>
      </c>
      <c r="Q34" s="132" t="e">
        <f>VLOOKUP(M34,学校信息!B:I,8,0)</f>
        <v>#N/A</v>
      </c>
    </row>
    <row r="35" spans="1:17" ht="13.5">
      <c r="A35" s="116"/>
      <c r="B35" s="112" t="e">
        <f>VLOOKUP(M35,学校信息!B:G,6,0)</f>
        <v>#N/A</v>
      </c>
      <c r="C35" s="116"/>
      <c r="D35" s="117"/>
      <c r="E35" s="123"/>
      <c r="F35" s="119" t="e">
        <f>VLOOKUP(E35,在售产品明细!B:D,3,0)</f>
        <v>#N/A</v>
      </c>
      <c r="G35" s="120"/>
      <c r="H35" s="121" t="e">
        <f>VLOOKUP(F35,在售产品明细!A:C,3,0)</f>
        <v>#N/A</v>
      </c>
      <c r="I35" s="120"/>
      <c r="J35" s="121" t="str">
        <f t="shared" si="0"/>
        <v/>
      </c>
      <c r="K35" s="129" t="e">
        <f>+VLOOKUP(F35,在售产品明细!A:F,6,0)*G35*I35</f>
        <v>#N/A</v>
      </c>
      <c r="L35" s="130" t="e">
        <f>VLOOKUP(M35,学校信息!B:H,7,0)</f>
        <v>#N/A</v>
      </c>
      <c r="M35" s="133"/>
      <c r="N35" s="131" t="e">
        <f>VLOOKUP(M35,学校信息!B:D,3,0)</f>
        <v>#N/A</v>
      </c>
      <c r="O35" s="132" t="e">
        <f>VLOOKUP(M35,学校信息!B:E,4,0)</f>
        <v>#N/A</v>
      </c>
      <c r="P35" s="132" t="e">
        <f>VLOOKUP(M35,学校信息!B:F,5,0)</f>
        <v>#N/A</v>
      </c>
      <c r="Q35" s="132" t="e">
        <f>VLOOKUP(M35,学校信息!B:I,8,0)</f>
        <v>#N/A</v>
      </c>
    </row>
    <row r="36" spans="1:17" ht="13.5">
      <c r="A36" s="116"/>
      <c r="B36" s="112" t="e">
        <f>VLOOKUP(M36,学校信息!B:G,6,0)</f>
        <v>#N/A</v>
      </c>
      <c r="C36" s="116"/>
      <c r="D36" s="117"/>
      <c r="E36" s="123"/>
      <c r="F36" s="119" t="e">
        <f>VLOOKUP(E36,在售产品明细!B:D,3,0)</f>
        <v>#N/A</v>
      </c>
      <c r="G36" s="120"/>
      <c r="H36" s="121" t="e">
        <f>VLOOKUP(F36,在售产品明细!A:C,3,0)</f>
        <v>#N/A</v>
      </c>
      <c r="I36" s="120"/>
      <c r="J36" s="121" t="str">
        <f t="shared" si="0"/>
        <v/>
      </c>
      <c r="K36" s="129" t="e">
        <f>+VLOOKUP(F36,在售产品明细!A:F,6,0)*G36*I36</f>
        <v>#N/A</v>
      </c>
      <c r="L36" s="130" t="e">
        <f>VLOOKUP(M36,学校信息!B:H,7,0)</f>
        <v>#N/A</v>
      </c>
      <c r="M36" s="133"/>
      <c r="N36" s="131" t="e">
        <f>VLOOKUP(M36,学校信息!B:D,3,0)</f>
        <v>#N/A</v>
      </c>
      <c r="O36" s="132" t="e">
        <f>VLOOKUP(M36,学校信息!B:E,4,0)</f>
        <v>#N/A</v>
      </c>
      <c r="P36" s="132" t="e">
        <f>VLOOKUP(M36,学校信息!B:F,5,0)</f>
        <v>#N/A</v>
      </c>
      <c r="Q36" s="132" t="e">
        <f>VLOOKUP(M36,学校信息!B:I,8,0)</f>
        <v>#N/A</v>
      </c>
    </row>
    <row r="37" spans="1:17" ht="13.5">
      <c r="A37" s="116"/>
      <c r="B37" s="112" t="e">
        <f>VLOOKUP(M37,学校信息!B:G,6,0)</f>
        <v>#N/A</v>
      </c>
      <c r="C37" s="116"/>
      <c r="D37" s="117"/>
      <c r="E37" s="123"/>
      <c r="F37" s="119" t="e">
        <f>VLOOKUP(E37,在售产品明细!B:D,3,0)</f>
        <v>#N/A</v>
      </c>
      <c r="G37" s="120"/>
      <c r="H37" s="121" t="e">
        <f>VLOOKUP(F37,在售产品明细!A:C,3,0)</f>
        <v>#N/A</v>
      </c>
      <c r="I37" s="120"/>
      <c r="J37" s="121" t="str">
        <f t="shared" si="0"/>
        <v/>
      </c>
      <c r="K37" s="129" t="e">
        <f>+VLOOKUP(F37,在售产品明细!A:F,6,0)*G37*I37</f>
        <v>#N/A</v>
      </c>
      <c r="L37" s="130" t="e">
        <f>VLOOKUP(M37,学校信息!B:H,7,0)</f>
        <v>#N/A</v>
      </c>
      <c r="M37" s="76"/>
      <c r="N37" s="131" t="e">
        <f>VLOOKUP(M37,学校信息!B:D,3,0)</f>
        <v>#N/A</v>
      </c>
      <c r="O37" s="132" t="e">
        <f>VLOOKUP(M37,学校信息!B:E,4,0)</f>
        <v>#N/A</v>
      </c>
      <c r="P37" s="132" t="e">
        <f>VLOOKUP(M37,学校信息!B:F,5,0)</f>
        <v>#N/A</v>
      </c>
      <c r="Q37" s="132" t="e">
        <f>VLOOKUP(M37,学校信息!B:I,8,0)</f>
        <v>#N/A</v>
      </c>
    </row>
    <row r="38" spans="1:17" ht="13.5">
      <c r="A38" s="116"/>
      <c r="B38" s="112" t="e">
        <f>VLOOKUP(M38,学校信息!B:G,6,0)</f>
        <v>#N/A</v>
      </c>
      <c r="C38" s="116"/>
      <c r="D38" s="117"/>
      <c r="E38" s="123"/>
      <c r="F38" s="119" t="e">
        <f>VLOOKUP(E38,在售产品明细!B:D,3,0)</f>
        <v>#N/A</v>
      </c>
      <c r="G38" s="120"/>
      <c r="H38" s="121" t="e">
        <f>VLOOKUP(F38,在售产品明细!A:C,3,0)</f>
        <v>#N/A</v>
      </c>
      <c r="I38" s="120"/>
      <c r="J38" s="121" t="str">
        <f t="shared" si="0"/>
        <v/>
      </c>
      <c r="K38" s="129" t="e">
        <f>+VLOOKUP(F38,在售产品明细!A:F,6,0)*G38*I38</f>
        <v>#N/A</v>
      </c>
      <c r="L38" s="130" t="e">
        <f>VLOOKUP(M38,学校信息!B:H,7,0)</f>
        <v>#N/A</v>
      </c>
      <c r="M38" s="76"/>
      <c r="N38" s="131" t="e">
        <f>VLOOKUP(M38,学校信息!B:D,3,0)</f>
        <v>#N/A</v>
      </c>
      <c r="O38" s="132" t="e">
        <f>VLOOKUP(M38,学校信息!B:E,4,0)</f>
        <v>#N/A</v>
      </c>
      <c r="P38" s="132" t="e">
        <f>VLOOKUP(M38,学校信息!B:F,5,0)</f>
        <v>#N/A</v>
      </c>
      <c r="Q38" s="132" t="e">
        <f>VLOOKUP(M38,学校信息!B:I,8,0)</f>
        <v>#N/A</v>
      </c>
    </row>
    <row r="39" spans="1:17">
      <c r="A39" s="116"/>
      <c r="B39" s="112" t="e">
        <f>VLOOKUP(M39,学校信息!B:G,6,0)</f>
        <v>#N/A</v>
      </c>
      <c r="C39" s="116"/>
      <c r="D39" s="117"/>
      <c r="E39" s="122"/>
      <c r="F39" s="119" t="e">
        <f>VLOOKUP(E39,在售产品明细!B:D,3,0)</f>
        <v>#N/A</v>
      </c>
      <c r="G39" s="120"/>
      <c r="H39" s="121" t="e">
        <f>VLOOKUP(F39,在售产品明细!A:C,3,0)</f>
        <v>#N/A</v>
      </c>
      <c r="I39" s="120"/>
      <c r="J39" s="121" t="str">
        <f t="shared" si="0"/>
        <v/>
      </c>
      <c r="K39" s="129" t="e">
        <f>+VLOOKUP(F39,在售产品明细!A:F,6,0)*G39*I39</f>
        <v>#N/A</v>
      </c>
      <c r="L39" s="130" t="e">
        <f>VLOOKUP(M39,学校信息!B:H,7,0)</f>
        <v>#N/A</v>
      </c>
      <c r="M39" s="76"/>
      <c r="N39" s="131" t="e">
        <f>VLOOKUP(M39,学校信息!B:D,3,0)</f>
        <v>#N/A</v>
      </c>
      <c r="O39" s="132" t="e">
        <f>VLOOKUP(M39,学校信息!B:E,4,0)</f>
        <v>#N/A</v>
      </c>
      <c r="P39" s="132" t="e">
        <f>VLOOKUP(M39,学校信息!B:F,5,0)</f>
        <v>#N/A</v>
      </c>
      <c r="Q39" s="132" t="e">
        <f>VLOOKUP(M39,学校信息!B:I,8,0)</f>
        <v>#N/A</v>
      </c>
    </row>
    <row r="40" spans="1:17">
      <c r="A40" s="116"/>
      <c r="B40" s="112" t="e">
        <f>VLOOKUP(M40,学校信息!B:G,6,0)</f>
        <v>#N/A</v>
      </c>
      <c r="C40" s="116"/>
      <c r="D40" s="117"/>
      <c r="E40" s="122"/>
      <c r="F40" s="119" t="e">
        <f>VLOOKUP(E40,在售产品明细!B:D,3,0)</f>
        <v>#N/A</v>
      </c>
      <c r="G40" s="120"/>
      <c r="H40" s="121" t="e">
        <f>VLOOKUP(F40,在售产品明细!A:C,3,0)</f>
        <v>#N/A</v>
      </c>
      <c r="I40" s="120"/>
      <c r="J40" s="121" t="str">
        <f t="shared" si="0"/>
        <v/>
      </c>
      <c r="K40" s="129" t="e">
        <f>+VLOOKUP(F40,在售产品明细!A:F,6,0)*G40*I40</f>
        <v>#N/A</v>
      </c>
      <c r="L40" s="130" t="e">
        <f>VLOOKUP(M40,学校信息!B:H,7,0)</f>
        <v>#N/A</v>
      </c>
      <c r="M40" s="133"/>
      <c r="N40" s="131" t="e">
        <f>VLOOKUP(M40,学校信息!B:D,3,0)</f>
        <v>#N/A</v>
      </c>
      <c r="O40" s="132" t="e">
        <f>VLOOKUP(M40,学校信息!B:E,4,0)</f>
        <v>#N/A</v>
      </c>
      <c r="P40" s="132" t="e">
        <f>VLOOKUP(M40,学校信息!B:F,5,0)</f>
        <v>#N/A</v>
      </c>
      <c r="Q40" s="132" t="e">
        <f>VLOOKUP(M40,学校信息!B:I,8,0)</f>
        <v>#N/A</v>
      </c>
    </row>
    <row r="41" spans="1:17">
      <c r="A41" s="116"/>
      <c r="B41" s="112" t="e">
        <f>VLOOKUP(M41,学校信息!B:G,6,0)</f>
        <v>#N/A</v>
      </c>
      <c r="C41" s="116"/>
      <c r="D41" s="117"/>
      <c r="E41" s="122"/>
      <c r="F41" s="119" t="e">
        <f>VLOOKUP(E41,在售产品明细!B:D,3,0)</f>
        <v>#N/A</v>
      </c>
      <c r="G41" s="120"/>
      <c r="H41" s="121" t="e">
        <f>VLOOKUP(F41,在售产品明细!A:C,3,0)</f>
        <v>#N/A</v>
      </c>
      <c r="I41" s="120"/>
      <c r="J41" s="121" t="str">
        <f t="shared" si="0"/>
        <v/>
      </c>
      <c r="K41" s="129" t="e">
        <f>+VLOOKUP(F41,在售产品明细!A:F,6,0)*G41*I41</f>
        <v>#N/A</v>
      </c>
      <c r="L41" s="130" t="e">
        <f>VLOOKUP(M41,学校信息!B:H,7,0)</f>
        <v>#N/A</v>
      </c>
      <c r="M41" s="133"/>
      <c r="N41" s="131" t="e">
        <f>VLOOKUP(M41,学校信息!B:D,3,0)</f>
        <v>#N/A</v>
      </c>
      <c r="O41" s="132" t="e">
        <f>VLOOKUP(M41,学校信息!B:E,4,0)</f>
        <v>#N/A</v>
      </c>
      <c r="P41" s="132" t="e">
        <f>VLOOKUP(M41,学校信息!B:F,5,0)</f>
        <v>#N/A</v>
      </c>
      <c r="Q41" s="132" t="e">
        <f>VLOOKUP(M41,学校信息!B:I,8,0)</f>
        <v>#N/A</v>
      </c>
    </row>
    <row r="42" spans="1:17">
      <c r="A42" s="116"/>
      <c r="B42" s="112" t="e">
        <f>VLOOKUP(M42,学校信息!B:G,6,0)</f>
        <v>#N/A</v>
      </c>
      <c r="C42" s="116"/>
      <c r="D42" s="117"/>
      <c r="E42" s="122"/>
      <c r="F42" s="119" t="e">
        <f>VLOOKUP(E42,在售产品明细!B:D,3,0)</f>
        <v>#N/A</v>
      </c>
      <c r="G42" s="120"/>
      <c r="H42" s="121" t="e">
        <f>VLOOKUP(F42,在售产品明细!A:C,3,0)</f>
        <v>#N/A</v>
      </c>
      <c r="I42" s="120"/>
      <c r="J42" s="121" t="str">
        <f t="shared" si="0"/>
        <v/>
      </c>
      <c r="K42" s="129" t="e">
        <f>+VLOOKUP(F42,在售产品明细!A:F,6,0)*G42*I42</f>
        <v>#N/A</v>
      </c>
      <c r="L42" s="130" t="e">
        <f>VLOOKUP(M42,学校信息!B:H,7,0)</f>
        <v>#N/A</v>
      </c>
      <c r="M42" s="133"/>
      <c r="N42" s="131" t="e">
        <f>VLOOKUP(M42,学校信息!B:D,3,0)</f>
        <v>#N/A</v>
      </c>
      <c r="O42" s="132" t="e">
        <f>VLOOKUP(M42,学校信息!B:E,4,0)</f>
        <v>#N/A</v>
      </c>
      <c r="P42" s="132" t="e">
        <f>VLOOKUP(M42,学校信息!B:F,5,0)</f>
        <v>#N/A</v>
      </c>
      <c r="Q42" s="132" t="e">
        <f>VLOOKUP(M42,学校信息!B:I,8,0)</f>
        <v>#N/A</v>
      </c>
    </row>
    <row r="43" spans="1:17">
      <c r="A43" s="116"/>
      <c r="B43" s="112" t="e">
        <f>VLOOKUP(M43,学校信息!B:G,6,0)</f>
        <v>#N/A</v>
      </c>
      <c r="C43" s="116"/>
      <c r="D43" s="117"/>
      <c r="E43" s="122"/>
      <c r="F43" s="119" t="e">
        <f>VLOOKUP(E43,在售产品明细!B:D,3,0)</f>
        <v>#N/A</v>
      </c>
      <c r="G43" s="120"/>
      <c r="H43" s="121" t="e">
        <f>VLOOKUP(F43,在售产品明细!A:C,3,0)</f>
        <v>#N/A</v>
      </c>
      <c r="I43" s="120"/>
      <c r="J43" s="121" t="str">
        <f t="shared" si="0"/>
        <v/>
      </c>
      <c r="K43" s="129" t="e">
        <f>+VLOOKUP(F43,在售产品明细!A:F,6,0)*G43*I43</f>
        <v>#N/A</v>
      </c>
      <c r="L43" s="130" t="e">
        <f>VLOOKUP(M43,学校信息!B:H,7,0)</f>
        <v>#N/A</v>
      </c>
      <c r="M43" s="133"/>
      <c r="N43" s="131" t="e">
        <f>VLOOKUP(M43,学校信息!B:D,3,0)</f>
        <v>#N/A</v>
      </c>
      <c r="O43" s="132" t="e">
        <f>VLOOKUP(M43,学校信息!B:E,4,0)</f>
        <v>#N/A</v>
      </c>
      <c r="P43" s="132" t="e">
        <f>VLOOKUP(M43,学校信息!B:F,5,0)</f>
        <v>#N/A</v>
      </c>
      <c r="Q43" s="132" t="e">
        <f>VLOOKUP(M43,学校信息!B:I,8,0)</f>
        <v>#N/A</v>
      </c>
    </row>
    <row r="44" spans="1:17" ht="13.5">
      <c r="A44" s="116"/>
      <c r="B44" s="112" t="e">
        <f>VLOOKUP(M44,学校信息!B:G,6,0)</f>
        <v>#N/A</v>
      </c>
      <c r="C44" s="116"/>
      <c r="D44" s="117"/>
      <c r="E44" s="123"/>
      <c r="F44" s="119" t="e">
        <f>VLOOKUP(E44,在售产品明细!B:D,3,0)</f>
        <v>#N/A</v>
      </c>
      <c r="G44" s="120"/>
      <c r="H44" s="121" t="e">
        <f>VLOOKUP(F44,在售产品明细!A:C,3,0)</f>
        <v>#N/A</v>
      </c>
      <c r="I44" s="120"/>
      <c r="J44" s="121" t="str">
        <f t="shared" si="0"/>
        <v/>
      </c>
      <c r="K44" s="129" t="e">
        <f>+VLOOKUP(F44,在售产品明细!A:F,6,0)*G44*I44</f>
        <v>#N/A</v>
      </c>
      <c r="L44" s="130" t="e">
        <f>VLOOKUP(M44,学校信息!B:H,7,0)</f>
        <v>#N/A</v>
      </c>
      <c r="M44" s="133"/>
      <c r="N44" s="131" t="e">
        <f>VLOOKUP(M44,学校信息!B:D,3,0)</f>
        <v>#N/A</v>
      </c>
      <c r="O44" s="132" t="e">
        <f>VLOOKUP(M44,学校信息!B:E,4,0)</f>
        <v>#N/A</v>
      </c>
      <c r="P44" s="132" t="e">
        <f>VLOOKUP(M44,学校信息!B:F,5,0)</f>
        <v>#N/A</v>
      </c>
      <c r="Q44" s="132" t="e">
        <f>VLOOKUP(M44,学校信息!B:I,8,0)</f>
        <v>#N/A</v>
      </c>
    </row>
    <row r="45" spans="1:17" ht="13.5">
      <c r="A45" s="116"/>
      <c r="B45" s="112" t="e">
        <f>VLOOKUP(M45,学校信息!B:G,6,0)</f>
        <v>#N/A</v>
      </c>
      <c r="C45" s="116"/>
      <c r="D45" s="117"/>
      <c r="E45" s="123"/>
      <c r="F45" s="119" t="e">
        <f>VLOOKUP(E45,在售产品明细!B:D,3,0)</f>
        <v>#N/A</v>
      </c>
      <c r="G45" s="120"/>
      <c r="H45" s="121" t="e">
        <f>VLOOKUP(F45,在售产品明细!A:C,3,0)</f>
        <v>#N/A</v>
      </c>
      <c r="I45" s="120"/>
      <c r="J45" s="121" t="str">
        <f t="shared" si="0"/>
        <v/>
      </c>
      <c r="K45" s="129" t="e">
        <f>+VLOOKUP(F45,在售产品明细!A:F,6,0)*G45*I45</f>
        <v>#N/A</v>
      </c>
      <c r="L45" s="130" t="e">
        <f>VLOOKUP(M45,学校信息!B:H,7,0)</f>
        <v>#N/A</v>
      </c>
      <c r="M45" s="133"/>
      <c r="N45" s="131" t="e">
        <f>VLOOKUP(M45,学校信息!B:D,3,0)</f>
        <v>#N/A</v>
      </c>
      <c r="O45" s="132" t="e">
        <f>VLOOKUP(M45,学校信息!B:E,4,0)</f>
        <v>#N/A</v>
      </c>
      <c r="P45" s="132" t="e">
        <f>VLOOKUP(M45,学校信息!B:F,5,0)</f>
        <v>#N/A</v>
      </c>
      <c r="Q45" s="132" t="e">
        <f>VLOOKUP(M45,学校信息!B:I,8,0)</f>
        <v>#N/A</v>
      </c>
    </row>
    <row r="46" spans="1:17" ht="13.5">
      <c r="A46" s="116"/>
      <c r="B46" s="112" t="e">
        <f>VLOOKUP(M46,学校信息!B:G,6,0)</f>
        <v>#N/A</v>
      </c>
      <c r="C46" s="116"/>
      <c r="D46" s="117"/>
      <c r="E46" s="123"/>
      <c r="F46" s="119" t="e">
        <f>VLOOKUP(E46,在售产品明细!B:D,3,0)</f>
        <v>#N/A</v>
      </c>
      <c r="G46" s="120"/>
      <c r="H46" s="121" t="e">
        <f>VLOOKUP(F46,在售产品明细!A:C,3,0)</f>
        <v>#N/A</v>
      </c>
      <c r="I46" s="120"/>
      <c r="J46" s="121" t="str">
        <f t="shared" si="0"/>
        <v/>
      </c>
      <c r="K46" s="129" t="e">
        <f>+VLOOKUP(F46,在售产品明细!A:F,6,0)*G46*I46</f>
        <v>#N/A</v>
      </c>
      <c r="L46" s="130" t="e">
        <f>VLOOKUP(M46,学校信息!B:H,7,0)</f>
        <v>#N/A</v>
      </c>
      <c r="M46" s="133"/>
      <c r="N46" s="131" t="e">
        <f>VLOOKUP(M46,学校信息!B:D,3,0)</f>
        <v>#N/A</v>
      </c>
      <c r="O46" s="132" t="e">
        <f>VLOOKUP(M46,学校信息!B:E,4,0)</f>
        <v>#N/A</v>
      </c>
      <c r="P46" s="132" t="e">
        <f>VLOOKUP(M46,学校信息!B:F,5,0)</f>
        <v>#N/A</v>
      </c>
      <c r="Q46" s="132" t="e">
        <f>VLOOKUP(M46,学校信息!B:I,8,0)</f>
        <v>#N/A</v>
      </c>
    </row>
    <row r="47" spans="1:17" ht="13.5">
      <c r="A47" s="116"/>
      <c r="B47" s="112" t="e">
        <f>VLOOKUP(M47,学校信息!B:G,6,0)</f>
        <v>#N/A</v>
      </c>
      <c r="C47" s="116"/>
      <c r="D47" s="117"/>
      <c r="E47" s="123"/>
      <c r="F47" s="119" t="e">
        <f>VLOOKUP(E47,在售产品明细!B:D,3,0)</f>
        <v>#N/A</v>
      </c>
      <c r="G47" s="120"/>
      <c r="H47" s="121" t="e">
        <f>VLOOKUP(F47,在售产品明细!A:C,3,0)</f>
        <v>#N/A</v>
      </c>
      <c r="I47" s="120"/>
      <c r="J47" s="121" t="str">
        <f t="shared" si="0"/>
        <v/>
      </c>
      <c r="K47" s="129" t="e">
        <f>+VLOOKUP(F47,在售产品明细!A:F,6,0)*G47*I47</f>
        <v>#N/A</v>
      </c>
      <c r="L47" s="130" t="e">
        <f>VLOOKUP(M47,学校信息!B:H,7,0)</f>
        <v>#N/A</v>
      </c>
      <c r="M47" s="133"/>
      <c r="N47" s="131" t="e">
        <f>VLOOKUP(M47,学校信息!B:D,3,0)</f>
        <v>#N/A</v>
      </c>
      <c r="O47" s="132" t="e">
        <f>VLOOKUP(M47,学校信息!B:E,4,0)</f>
        <v>#N/A</v>
      </c>
      <c r="P47" s="132" t="e">
        <f>VLOOKUP(M47,学校信息!B:F,5,0)</f>
        <v>#N/A</v>
      </c>
      <c r="Q47" s="132" t="e">
        <f>VLOOKUP(M47,学校信息!B:I,8,0)</f>
        <v>#N/A</v>
      </c>
    </row>
    <row r="48" spans="1:17" ht="13.5">
      <c r="A48" s="116"/>
      <c r="B48" s="112" t="e">
        <f>VLOOKUP(M48,学校信息!B:G,6,0)</f>
        <v>#N/A</v>
      </c>
      <c r="C48" s="116"/>
      <c r="D48" s="117"/>
      <c r="E48" s="123"/>
      <c r="F48" s="119" t="e">
        <f>VLOOKUP(E48,在售产品明细!B:D,3,0)</f>
        <v>#N/A</v>
      </c>
      <c r="G48" s="120"/>
      <c r="H48" s="121" t="e">
        <f>VLOOKUP(F48,在售产品明细!A:C,3,0)</f>
        <v>#N/A</v>
      </c>
      <c r="I48" s="120"/>
      <c r="J48" s="121" t="str">
        <f t="shared" si="0"/>
        <v/>
      </c>
      <c r="K48" s="129" t="e">
        <f>+VLOOKUP(F48,在售产品明细!A:F,6,0)*G48*I48</f>
        <v>#N/A</v>
      </c>
      <c r="L48" s="130" t="e">
        <f>VLOOKUP(M48,学校信息!B:H,7,0)</f>
        <v>#N/A</v>
      </c>
      <c r="M48" s="133"/>
      <c r="N48" s="131" t="e">
        <f>VLOOKUP(M48,学校信息!B:D,3,0)</f>
        <v>#N/A</v>
      </c>
      <c r="O48" s="132" t="e">
        <f>VLOOKUP(M48,学校信息!B:E,4,0)</f>
        <v>#N/A</v>
      </c>
      <c r="P48" s="132" t="e">
        <f>VLOOKUP(M48,学校信息!B:F,5,0)</f>
        <v>#N/A</v>
      </c>
      <c r="Q48" s="132" t="e">
        <f>VLOOKUP(M48,学校信息!B:I,8,0)</f>
        <v>#N/A</v>
      </c>
    </row>
    <row r="49" spans="1:17">
      <c r="A49" s="116"/>
      <c r="B49" s="112" t="e">
        <f>VLOOKUP(M49,学校信息!B:G,6,0)</f>
        <v>#N/A</v>
      </c>
      <c r="C49" s="116"/>
      <c r="D49" s="117"/>
      <c r="E49" s="122"/>
      <c r="F49" s="119" t="e">
        <f>VLOOKUP(E49,在售产品明细!B:D,3,0)</f>
        <v>#N/A</v>
      </c>
      <c r="G49" s="120"/>
      <c r="H49" s="121" t="e">
        <f>VLOOKUP(F49,在售产品明细!A:C,3,0)</f>
        <v>#N/A</v>
      </c>
      <c r="I49" s="120"/>
      <c r="J49" s="121" t="str">
        <f t="shared" si="0"/>
        <v/>
      </c>
      <c r="K49" s="129" t="e">
        <f>+VLOOKUP(F49,在售产品明细!A:F,6,0)*G49*I49</f>
        <v>#N/A</v>
      </c>
      <c r="L49" s="130" t="e">
        <f>VLOOKUP(M49,学校信息!B:H,7,0)</f>
        <v>#N/A</v>
      </c>
      <c r="M49" s="133"/>
      <c r="N49" s="131" t="e">
        <f>VLOOKUP(M49,学校信息!B:D,3,0)</f>
        <v>#N/A</v>
      </c>
      <c r="O49" s="132" t="e">
        <f>VLOOKUP(M49,学校信息!B:E,4,0)</f>
        <v>#N/A</v>
      </c>
      <c r="P49" s="132" t="e">
        <f>VLOOKUP(M49,学校信息!B:F,5,0)</f>
        <v>#N/A</v>
      </c>
      <c r="Q49" s="132" t="e">
        <f>VLOOKUP(M49,学校信息!B:I,8,0)</f>
        <v>#N/A</v>
      </c>
    </row>
    <row r="50" spans="1:17">
      <c r="A50" s="116"/>
      <c r="B50" s="112" t="e">
        <f>VLOOKUP(M50,学校信息!B:G,6,0)</f>
        <v>#N/A</v>
      </c>
      <c r="C50" s="116"/>
      <c r="D50" s="117"/>
      <c r="E50" s="127"/>
      <c r="F50" s="119" t="e">
        <f>VLOOKUP(E50,在售产品明细!B:D,3,0)</f>
        <v>#N/A</v>
      </c>
      <c r="G50" s="120"/>
      <c r="H50" s="121" t="e">
        <f>VLOOKUP(F50,在售产品明细!A:C,3,0)</f>
        <v>#N/A</v>
      </c>
      <c r="I50" s="120"/>
      <c r="J50" s="121" t="str">
        <f t="shared" si="0"/>
        <v/>
      </c>
      <c r="K50" s="129" t="e">
        <f>+VLOOKUP(F50,在售产品明细!A:F,6,0)*G50*I50</f>
        <v>#N/A</v>
      </c>
      <c r="L50" s="130" t="e">
        <f>VLOOKUP(M50,学校信息!B:H,7,0)</f>
        <v>#N/A</v>
      </c>
      <c r="M50" s="133"/>
      <c r="N50" s="131" t="e">
        <f>VLOOKUP(M50,学校信息!B:D,3,0)</f>
        <v>#N/A</v>
      </c>
      <c r="O50" s="132" t="e">
        <f>VLOOKUP(M50,学校信息!B:E,4,0)</f>
        <v>#N/A</v>
      </c>
      <c r="P50" s="132" t="e">
        <f>VLOOKUP(M50,学校信息!B:F,5,0)</f>
        <v>#N/A</v>
      </c>
      <c r="Q50" s="132" t="e">
        <f>VLOOKUP(M50,学校信息!B:I,8,0)</f>
        <v>#N/A</v>
      </c>
    </row>
    <row r="51" spans="1:17">
      <c r="A51" s="116"/>
      <c r="B51" s="112" t="e">
        <f>VLOOKUP(M51,学校信息!B:G,6,0)</f>
        <v>#N/A</v>
      </c>
      <c r="C51" s="116"/>
      <c r="D51" s="117"/>
      <c r="E51" s="128"/>
      <c r="F51" s="119" t="e">
        <f>VLOOKUP(E51,在售产品明细!B:D,3,0)</f>
        <v>#N/A</v>
      </c>
      <c r="G51" s="120"/>
      <c r="H51" s="121" t="e">
        <f>VLOOKUP(F51,在售产品明细!A:C,3,0)</f>
        <v>#N/A</v>
      </c>
      <c r="I51" s="120"/>
      <c r="J51" s="121" t="str">
        <f t="shared" si="0"/>
        <v/>
      </c>
      <c r="K51" s="129" t="e">
        <f>+VLOOKUP(F51,在售产品明细!A:F,6,0)*G51*I51</f>
        <v>#N/A</v>
      </c>
      <c r="L51" s="130" t="e">
        <f>VLOOKUP(M51,学校信息!B:H,7,0)</f>
        <v>#N/A</v>
      </c>
      <c r="M51" s="133"/>
      <c r="N51" s="131" t="e">
        <f>VLOOKUP(M51,学校信息!B:D,3,0)</f>
        <v>#N/A</v>
      </c>
      <c r="O51" s="132" t="e">
        <f>VLOOKUP(M51,学校信息!B:E,4,0)</f>
        <v>#N/A</v>
      </c>
      <c r="P51" s="132" t="e">
        <f>VLOOKUP(M51,学校信息!B:F,5,0)</f>
        <v>#N/A</v>
      </c>
      <c r="Q51" s="132" t="e">
        <f>VLOOKUP(M51,学校信息!B:I,8,0)</f>
        <v>#N/A</v>
      </c>
    </row>
    <row r="52" spans="1:17" ht="13.5">
      <c r="A52" s="116"/>
      <c r="B52" s="112" t="e">
        <f>VLOOKUP(M52,学校信息!B:G,6,0)</f>
        <v>#N/A</v>
      </c>
      <c r="C52" s="116"/>
      <c r="D52" s="117"/>
      <c r="E52" s="125"/>
      <c r="F52" s="119" t="e">
        <f>VLOOKUP(E52,在售产品明细!B:D,3,0)</f>
        <v>#N/A</v>
      </c>
      <c r="G52" s="120"/>
      <c r="H52" s="121" t="e">
        <f>VLOOKUP(F52,在售产品明细!A:C,3,0)</f>
        <v>#N/A</v>
      </c>
      <c r="I52" s="120"/>
      <c r="J52" s="121" t="str">
        <f t="shared" si="0"/>
        <v/>
      </c>
      <c r="K52" s="129" t="e">
        <f>+VLOOKUP(F52,在售产品明细!A:F,6,0)*G52*I52</f>
        <v>#N/A</v>
      </c>
      <c r="L52" s="130" t="e">
        <f>VLOOKUP(M52,学校信息!B:H,7,0)</f>
        <v>#N/A</v>
      </c>
      <c r="M52" s="133"/>
      <c r="N52" s="131" t="e">
        <f>VLOOKUP(M52,学校信息!B:D,3,0)</f>
        <v>#N/A</v>
      </c>
      <c r="O52" s="132" t="e">
        <f>VLOOKUP(M52,学校信息!B:E,4,0)</f>
        <v>#N/A</v>
      </c>
      <c r="P52" s="132" t="e">
        <f>VLOOKUP(M52,学校信息!B:F,5,0)</f>
        <v>#N/A</v>
      </c>
      <c r="Q52" s="132" t="e">
        <f>VLOOKUP(M52,学校信息!B:I,8,0)</f>
        <v>#N/A</v>
      </c>
    </row>
    <row r="53" spans="1:17" ht="13.5">
      <c r="A53" s="116"/>
      <c r="B53" s="112" t="e">
        <f>VLOOKUP(M53,学校信息!B:G,6,0)</f>
        <v>#N/A</v>
      </c>
      <c r="C53" s="116"/>
      <c r="D53" s="117"/>
      <c r="E53" s="123"/>
      <c r="F53" s="119" t="e">
        <f>VLOOKUP(E53,在售产品明细!B:D,3,0)</f>
        <v>#N/A</v>
      </c>
      <c r="G53" s="120"/>
      <c r="H53" s="121" t="e">
        <f>VLOOKUP(F53,在售产品明细!A:C,3,0)</f>
        <v>#N/A</v>
      </c>
      <c r="I53" s="120"/>
      <c r="J53" s="121" t="str">
        <f t="shared" si="0"/>
        <v/>
      </c>
      <c r="K53" s="129" t="e">
        <f>+VLOOKUP(F53,在售产品明细!A:F,6,0)*G53*I53</f>
        <v>#N/A</v>
      </c>
      <c r="L53" s="130" t="e">
        <f>VLOOKUP(M53,学校信息!B:H,7,0)</f>
        <v>#N/A</v>
      </c>
      <c r="M53" s="76"/>
      <c r="N53" s="131" t="e">
        <f>VLOOKUP(M53,学校信息!B:D,3,0)</f>
        <v>#N/A</v>
      </c>
      <c r="O53" s="132" t="e">
        <f>VLOOKUP(M53,学校信息!B:E,4,0)</f>
        <v>#N/A</v>
      </c>
      <c r="P53" s="132" t="e">
        <f>VLOOKUP(M53,学校信息!B:F,5,0)</f>
        <v>#N/A</v>
      </c>
      <c r="Q53" s="132" t="e">
        <f>VLOOKUP(M53,学校信息!B:I,8,0)</f>
        <v>#N/A</v>
      </c>
    </row>
    <row r="54" spans="1:17" ht="13.5">
      <c r="A54" s="116"/>
      <c r="B54" s="112" t="e">
        <f>VLOOKUP(M54,学校信息!B:G,6,0)</f>
        <v>#N/A</v>
      </c>
      <c r="C54" s="116"/>
      <c r="D54" s="117"/>
      <c r="E54" s="123"/>
      <c r="F54" s="119" t="e">
        <f>VLOOKUP(E54,在售产品明细!B:D,3,0)</f>
        <v>#N/A</v>
      </c>
      <c r="G54" s="120"/>
      <c r="H54" s="121" t="e">
        <f>VLOOKUP(F54,在售产品明细!A:C,3,0)</f>
        <v>#N/A</v>
      </c>
      <c r="I54" s="120"/>
      <c r="J54" s="121" t="str">
        <f t="shared" si="0"/>
        <v/>
      </c>
      <c r="K54" s="129" t="e">
        <f>+VLOOKUP(F54,在售产品明细!A:F,6,0)*G54*I54</f>
        <v>#N/A</v>
      </c>
      <c r="L54" s="130" t="e">
        <f>VLOOKUP(M54,学校信息!B:H,7,0)</f>
        <v>#N/A</v>
      </c>
      <c r="M54" s="76"/>
      <c r="N54" s="131" t="e">
        <f>VLOOKUP(M54,学校信息!B:D,3,0)</f>
        <v>#N/A</v>
      </c>
      <c r="O54" s="132" t="e">
        <f>VLOOKUP(M54,学校信息!B:E,4,0)</f>
        <v>#N/A</v>
      </c>
      <c r="P54" s="132" t="e">
        <f>VLOOKUP(M54,学校信息!B:F,5,0)</f>
        <v>#N/A</v>
      </c>
      <c r="Q54" s="132" t="e">
        <f>VLOOKUP(M54,学校信息!B:I,8,0)</f>
        <v>#N/A</v>
      </c>
    </row>
    <row r="55" spans="1:17" ht="13.5">
      <c r="A55" s="116"/>
      <c r="B55" s="112" t="e">
        <f>VLOOKUP(M55,学校信息!B:G,6,0)</f>
        <v>#N/A</v>
      </c>
      <c r="C55" s="116"/>
      <c r="D55" s="117"/>
      <c r="E55" s="123"/>
      <c r="F55" s="119" t="e">
        <f>VLOOKUP(E55,在售产品明细!B:D,3,0)</f>
        <v>#N/A</v>
      </c>
      <c r="G55" s="120"/>
      <c r="H55" s="121" t="e">
        <f>VLOOKUP(F55,在售产品明细!A:C,3,0)</f>
        <v>#N/A</v>
      </c>
      <c r="I55" s="120"/>
      <c r="J55" s="121" t="str">
        <f t="shared" si="0"/>
        <v/>
      </c>
      <c r="K55" s="129" t="e">
        <f>+VLOOKUP(F55,在售产品明细!A:F,6,0)*G55*I55</f>
        <v>#N/A</v>
      </c>
      <c r="L55" s="130" t="e">
        <f>VLOOKUP(M55,学校信息!B:H,7,0)</f>
        <v>#N/A</v>
      </c>
      <c r="M55" s="76"/>
      <c r="N55" s="131" t="e">
        <f>VLOOKUP(M55,学校信息!B:D,3,0)</f>
        <v>#N/A</v>
      </c>
      <c r="O55" s="132" t="e">
        <f>VLOOKUP(M55,学校信息!B:E,4,0)</f>
        <v>#N/A</v>
      </c>
      <c r="P55" s="132" t="e">
        <f>VLOOKUP(M55,学校信息!B:F,5,0)</f>
        <v>#N/A</v>
      </c>
      <c r="Q55" s="132" t="e">
        <f>VLOOKUP(M55,学校信息!B:I,8,0)</f>
        <v>#N/A</v>
      </c>
    </row>
    <row r="56" spans="1:17" ht="13.5">
      <c r="A56" s="116"/>
      <c r="B56" s="112" t="e">
        <f>VLOOKUP(M56,学校信息!B:G,6,0)</f>
        <v>#N/A</v>
      </c>
      <c r="C56" s="116"/>
      <c r="D56" s="117"/>
      <c r="E56" s="123"/>
      <c r="F56" s="119" t="e">
        <f>VLOOKUP(E56,在售产品明细!B:D,3,0)</f>
        <v>#N/A</v>
      </c>
      <c r="G56" s="120"/>
      <c r="H56" s="121" t="e">
        <f>VLOOKUP(F56,在售产品明细!A:C,3,0)</f>
        <v>#N/A</v>
      </c>
      <c r="I56" s="120"/>
      <c r="J56" s="121" t="str">
        <f t="shared" si="0"/>
        <v/>
      </c>
      <c r="K56" s="129" t="e">
        <f>+VLOOKUP(F56,在售产品明细!A:F,6,0)*G56*I56</f>
        <v>#N/A</v>
      </c>
      <c r="L56" s="130" t="e">
        <f>VLOOKUP(M56,学校信息!B:H,7,0)</f>
        <v>#N/A</v>
      </c>
      <c r="M56" s="76"/>
      <c r="N56" s="131" t="e">
        <f>VLOOKUP(M56,学校信息!B:D,3,0)</f>
        <v>#N/A</v>
      </c>
      <c r="O56" s="132" t="e">
        <f>VLOOKUP(M56,学校信息!B:E,4,0)</f>
        <v>#N/A</v>
      </c>
      <c r="P56" s="132" t="e">
        <f>VLOOKUP(M56,学校信息!B:F,5,0)</f>
        <v>#N/A</v>
      </c>
      <c r="Q56" s="132" t="e">
        <f>VLOOKUP(M56,学校信息!B:I,8,0)</f>
        <v>#N/A</v>
      </c>
    </row>
    <row r="57" spans="1:17" ht="13.5">
      <c r="A57" s="116"/>
      <c r="B57" s="112" t="e">
        <f>VLOOKUP(M57,学校信息!B:G,6,0)</f>
        <v>#N/A</v>
      </c>
      <c r="C57" s="116"/>
      <c r="D57" s="117"/>
      <c r="E57" s="123"/>
      <c r="F57" s="119" t="e">
        <f>VLOOKUP(E57,在售产品明细!B:D,3,0)</f>
        <v>#N/A</v>
      </c>
      <c r="G57" s="120"/>
      <c r="H57" s="121" t="e">
        <f>VLOOKUP(F57,在售产品明细!A:C,3,0)</f>
        <v>#N/A</v>
      </c>
      <c r="I57" s="120"/>
      <c r="J57" s="121" t="str">
        <f t="shared" si="0"/>
        <v/>
      </c>
      <c r="K57" s="129" t="e">
        <f>+VLOOKUP(F57,在售产品明细!A:F,6,0)*G57*I57</f>
        <v>#N/A</v>
      </c>
      <c r="L57" s="130" t="e">
        <f>VLOOKUP(M57,学校信息!B:H,7,0)</f>
        <v>#N/A</v>
      </c>
      <c r="M57" s="76"/>
      <c r="N57" s="131" t="e">
        <f>VLOOKUP(M57,学校信息!B:D,3,0)</f>
        <v>#N/A</v>
      </c>
      <c r="O57" s="132" t="e">
        <f>VLOOKUP(M57,学校信息!B:E,4,0)</f>
        <v>#N/A</v>
      </c>
      <c r="P57" s="132" t="e">
        <f>VLOOKUP(M57,学校信息!B:F,5,0)</f>
        <v>#N/A</v>
      </c>
      <c r="Q57" s="132" t="e">
        <f>VLOOKUP(M57,学校信息!B:I,8,0)</f>
        <v>#N/A</v>
      </c>
    </row>
    <row r="58" spans="1:17" ht="13.5">
      <c r="A58" s="116"/>
      <c r="B58" s="112" t="e">
        <f>VLOOKUP(M58,学校信息!B:G,6,0)</f>
        <v>#N/A</v>
      </c>
      <c r="C58" s="116"/>
      <c r="D58" s="117"/>
      <c r="E58" s="123"/>
      <c r="F58" s="119" t="e">
        <f>VLOOKUP(E58,在售产品明细!B:D,3,0)</f>
        <v>#N/A</v>
      </c>
      <c r="G58" s="120"/>
      <c r="H58" s="121" t="e">
        <f>VLOOKUP(F58,在售产品明细!A:C,3,0)</f>
        <v>#N/A</v>
      </c>
      <c r="I58" s="120"/>
      <c r="J58" s="121" t="str">
        <f t="shared" si="0"/>
        <v/>
      </c>
      <c r="K58" s="129" t="e">
        <f>+VLOOKUP(F58,在售产品明细!A:F,6,0)*G58*I58</f>
        <v>#N/A</v>
      </c>
      <c r="L58" s="130" t="e">
        <f>VLOOKUP(M58,学校信息!B:H,7,0)</f>
        <v>#N/A</v>
      </c>
      <c r="M58" s="76"/>
      <c r="N58" s="131" t="e">
        <f>VLOOKUP(M58,学校信息!B:D,3,0)</f>
        <v>#N/A</v>
      </c>
      <c r="O58" s="132" t="e">
        <f>VLOOKUP(M58,学校信息!B:E,4,0)</f>
        <v>#N/A</v>
      </c>
      <c r="P58" s="132" t="e">
        <f>VLOOKUP(M58,学校信息!B:F,5,0)</f>
        <v>#N/A</v>
      </c>
      <c r="Q58" s="132" t="e">
        <f>VLOOKUP(M58,学校信息!B:I,8,0)</f>
        <v>#N/A</v>
      </c>
    </row>
    <row r="59" spans="1:17" ht="13.5">
      <c r="A59" s="116"/>
      <c r="B59" s="112" t="e">
        <f>VLOOKUP(M59,学校信息!B:G,6,0)</f>
        <v>#N/A</v>
      </c>
      <c r="C59" s="116"/>
      <c r="D59" s="117"/>
      <c r="E59" s="123"/>
      <c r="F59" s="119" t="e">
        <f>VLOOKUP(E59,在售产品明细!B:D,3,0)</f>
        <v>#N/A</v>
      </c>
      <c r="G59" s="120"/>
      <c r="H59" s="121" t="e">
        <f>VLOOKUP(F59,在售产品明细!A:C,3,0)</f>
        <v>#N/A</v>
      </c>
      <c r="I59" s="120"/>
      <c r="J59" s="121" t="str">
        <f t="shared" si="0"/>
        <v/>
      </c>
      <c r="K59" s="129" t="e">
        <f>+VLOOKUP(F59,在售产品明细!A:F,6,0)*G59*I59</f>
        <v>#N/A</v>
      </c>
      <c r="L59" s="130" t="e">
        <f>VLOOKUP(M59,学校信息!B:H,7,0)</f>
        <v>#N/A</v>
      </c>
      <c r="M59" s="133"/>
      <c r="N59" s="131" t="e">
        <f>VLOOKUP(M59,学校信息!B:D,3,0)</f>
        <v>#N/A</v>
      </c>
      <c r="O59" s="132" t="e">
        <f>VLOOKUP(M59,学校信息!B:E,4,0)</f>
        <v>#N/A</v>
      </c>
      <c r="P59" s="132" t="e">
        <f>VLOOKUP(M59,学校信息!B:F,5,0)</f>
        <v>#N/A</v>
      </c>
      <c r="Q59" s="132" t="e">
        <f>VLOOKUP(M59,学校信息!B:I,8,0)</f>
        <v>#N/A</v>
      </c>
    </row>
    <row r="60" spans="1:17" ht="13.5">
      <c r="A60" s="116"/>
      <c r="B60" s="112" t="e">
        <f>VLOOKUP(M60,学校信息!B:G,6,0)</f>
        <v>#N/A</v>
      </c>
      <c r="C60" s="116"/>
      <c r="D60" s="117"/>
      <c r="E60" s="123"/>
      <c r="F60" s="119" t="e">
        <f>VLOOKUP(E60,在售产品明细!B:D,3,0)</f>
        <v>#N/A</v>
      </c>
      <c r="G60" s="120"/>
      <c r="H60" s="121" t="e">
        <f>VLOOKUP(F60,在售产品明细!A:C,3,0)</f>
        <v>#N/A</v>
      </c>
      <c r="I60" s="120"/>
      <c r="J60" s="121" t="str">
        <f t="shared" si="0"/>
        <v/>
      </c>
      <c r="K60" s="129" t="e">
        <f>+VLOOKUP(F60,在售产品明细!A:F,6,0)*G60*I60</f>
        <v>#N/A</v>
      </c>
      <c r="L60" s="130" t="e">
        <f>VLOOKUP(M60,学校信息!B:H,7,0)</f>
        <v>#N/A</v>
      </c>
      <c r="M60" s="76"/>
      <c r="N60" s="131" t="e">
        <f>VLOOKUP(M60,学校信息!B:D,3,0)</f>
        <v>#N/A</v>
      </c>
      <c r="O60" s="132" t="e">
        <f>VLOOKUP(M60,学校信息!B:E,4,0)</f>
        <v>#N/A</v>
      </c>
      <c r="P60" s="132" t="e">
        <f>VLOOKUP(M60,学校信息!B:F,5,0)</f>
        <v>#N/A</v>
      </c>
      <c r="Q60" s="132" t="e">
        <f>VLOOKUP(M60,学校信息!B:I,8,0)</f>
        <v>#N/A</v>
      </c>
    </row>
    <row r="61" spans="1:17" ht="13.5">
      <c r="A61" s="116"/>
      <c r="B61" s="112" t="e">
        <f>VLOOKUP(M61,学校信息!B:G,6,0)</f>
        <v>#N/A</v>
      </c>
      <c r="C61" s="116"/>
      <c r="D61" s="117"/>
      <c r="E61" s="124"/>
      <c r="F61" s="119" t="e">
        <f>VLOOKUP(E61,在售产品明细!B:D,3,0)</f>
        <v>#N/A</v>
      </c>
      <c r="G61" s="120"/>
      <c r="H61" s="121" t="e">
        <f>VLOOKUP(F61,在售产品明细!A:C,3,0)</f>
        <v>#N/A</v>
      </c>
      <c r="I61" s="120"/>
      <c r="J61" s="121" t="str">
        <f t="shared" si="0"/>
        <v/>
      </c>
      <c r="K61" s="129" t="e">
        <f>+VLOOKUP(F61,在售产品明细!A:F,6,0)*G61*I61</f>
        <v>#N/A</v>
      </c>
      <c r="L61" s="130" t="e">
        <f>VLOOKUP(M61,学校信息!B:H,7,0)</f>
        <v>#N/A</v>
      </c>
      <c r="M61" s="133"/>
      <c r="N61" s="131" t="e">
        <f>VLOOKUP(M61,学校信息!B:D,3,0)</f>
        <v>#N/A</v>
      </c>
      <c r="O61" s="132" t="e">
        <f>VLOOKUP(M61,学校信息!B:E,4,0)</f>
        <v>#N/A</v>
      </c>
      <c r="P61" s="132" t="e">
        <f>VLOOKUP(M61,学校信息!B:F,5,0)</f>
        <v>#N/A</v>
      </c>
      <c r="Q61" s="132" t="e">
        <f>VLOOKUP(M61,学校信息!B:I,8,0)</f>
        <v>#N/A</v>
      </c>
    </row>
    <row r="62" spans="1:17" ht="13.5">
      <c r="A62" s="116"/>
      <c r="B62" s="112" t="e">
        <f>VLOOKUP(M62,学校信息!B:G,6,0)</f>
        <v>#N/A</v>
      </c>
      <c r="C62" s="116"/>
      <c r="D62" s="117"/>
      <c r="E62" s="123"/>
      <c r="F62" s="119" t="e">
        <f>VLOOKUP(E62,在售产品明细!B:D,3,0)</f>
        <v>#N/A</v>
      </c>
      <c r="G62" s="120"/>
      <c r="H62" s="121" t="e">
        <f>VLOOKUP(F62,在售产品明细!A:C,3,0)</f>
        <v>#N/A</v>
      </c>
      <c r="I62" s="120"/>
      <c r="J62" s="121" t="str">
        <f t="shared" si="0"/>
        <v/>
      </c>
      <c r="K62" s="129" t="e">
        <f>+VLOOKUP(F62,在售产品明细!A:F,6,0)*G62*I62</f>
        <v>#N/A</v>
      </c>
      <c r="L62" s="130" t="e">
        <f>VLOOKUP(M62,学校信息!B:H,7,0)</f>
        <v>#N/A</v>
      </c>
      <c r="M62" s="133"/>
      <c r="N62" s="131" t="e">
        <f>VLOOKUP(M62,学校信息!B:D,3,0)</f>
        <v>#N/A</v>
      </c>
      <c r="O62" s="132" t="e">
        <f>VLOOKUP(M62,学校信息!B:E,4,0)</f>
        <v>#N/A</v>
      </c>
      <c r="P62" s="132" t="e">
        <f>VLOOKUP(M62,学校信息!B:F,5,0)</f>
        <v>#N/A</v>
      </c>
      <c r="Q62" s="132" t="e">
        <f>VLOOKUP(M62,学校信息!B:I,8,0)</f>
        <v>#N/A</v>
      </c>
    </row>
    <row r="63" spans="1:17" ht="13.5">
      <c r="A63" s="116"/>
      <c r="B63" s="112" t="e">
        <f>VLOOKUP(M63,学校信息!B:G,6,0)</f>
        <v>#N/A</v>
      </c>
      <c r="C63" s="116"/>
      <c r="D63" s="117"/>
      <c r="E63" s="123"/>
      <c r="F63" s="119" t="e">
        <f>VLOOKUP(E63,在售产品明细!B:D,3,0)</f>
        <v>#N/A</v>
      </c>
      <c r="G63" s="120"/>
      <c r="H63" s="121" t="e">
        <f>VLOOKUP(F63,在售产品明细!A:C,3,0)</f>
        <v>#N/A</v>
      </c>
      <c r="I63" s="120"/>
      <c r="J63" s="121" t="str">
        <f t="shared" si="0"/>
        <v/>
      </c>
      <c r="K63" s="129" t="e">
        <f>+VLOOKUP(F63,在售产品明细!A:F,6,0)*G63*I63</f>
        <v>#N/A</v>
      </c>
      <c r="L63" s="130" t="e">
        <f>VLOOKUP(M63,学校信息!B:H,7,0)</f>
        <v>#N/A</v>
      </c>
      <c r="M63" s="133"/>
      <c r="N63" s="131" t="e">
        <f>VLOOKUP(M63,学校信息!B:D,3,0)</f>
        <v>#N/A</v>
      </c>
      <c r="O63" s="132" t="e">
        <f>VLOOKUP(M63,学校信息!B:E,4,0)</f>
        <v>#N/A</v>
      </c>
      <c r="P63" s="132" t="e">
        <f>VLOOKUP(M63,学校信息!B:F,5,0)</f>
        <v>#N/A</v>
      </c>
      <c r="Q63" s="132" t="e">
        <f>VLOOKUP(M63,学校信息!B:I,8,0)</f>
        <v>#N/A</v>
      </c>
    </row>
    <row r="64" spans="1:17" ht="13.5">
      <c r="A64" s="116"/>
      <c r="B64" s="112" t="e">
        <f>VLOOKUP(M64,学校信息!B:G,6,0)</f>
        <v>#N/A</v>
      </c>
      <c r="C64" s="116"/>
      <c r="D64" s="117"/>
      <c r="E64" s="123"/>
      <c r="F64" s="119" t="e">
        <f>VLOOKUP(E64,在售产品明细!B:D,3,0)</f>
        <v>#N/A</v>
      </c>
      <c r="G64" s="120"/>
      <c r="H64" s="121" t="e">
        <f>VLOOKUP(F64,在售产品明细!A:C,3,0)</f>
        <v>#N/A</v>
      </c>
      <c r="I64" s="120"/>
      <c r="J64" s="121" t="str">
        <f t="shared" si="0"/>
        <v/>
      </c>
      <c r="K64" s="129" t="e">
        <f>+VLOOKUP(F64,在售产品明细!A:F,6,0)*G64*I64</f>
        <v>#N/A</v>
      </c>
      <c r="L64" s="130" t="e">
        <f>VLOOKUP(M64,学校信息!B:H,7,0)</f>
        <v>#N/A</v>
      </c>
      <c r="M64" s="133"/>
      <c r="N64" s="131" t="e">
        <f>VLOOKUP(M64,学校信息!B:D,3,0)</f>
        <v>#N/A</v>
      </c>
      <c r="O64" s="132" t="e">
        <f>VLOOKUP(M64,学校信息!B:E,4,0)</f>
        <v>#N/A</v>
      </c>
      <c r="P64" s="132" t="e">
        <f>VLOOKUP(M64,学校信息!B:F,5,0)</f>
        <v>#N/A</v>
      </c>
      <c r="Q64" s="132" t="e">
        <f>VLOOKUP(M64,学校信息!B:I,8,0)</f>
        <v>#N/A</v>
      </c>
    </row>
    <row r="65" spans="1:17" ht="13.5">
      <c r="A65" s="116"/>
      <c r="B65" s="112" t="e">
        <f>VLOOKUP(M65,学校信息!B:G,6,0)</f>
        <v>#N/A</v>
      </c>
      <c r="C65" s="116"/>
      <c r="D65" s="117"/>
      <c r="E65" s="123"/>
      <c r="F65" s="119" t="e">
        <f>VLOOKUP(E65,在售产品明细!B:D,3,0)</f>
        <v>#N/A</v>
      </c>
      <c r="G65" s="120"/>
      <c r="H65" s="121" t="e">
        <f>VLOOKUP(F65,在售产品明细!A:C,3,0)</f>
        <v>#N/A</v>
      </c>
      <c r="I65" s="120"/>
      <c r="J65" s="121" t="str">
        <f t="shared" si="0"/>
        <v/>
      </c>
      <c r="K65" s="129" t="e">
        <f>+VLOOKUP(F65,在售产品明细!A:F,6,0)*G65*I65</f>
        <v>#N/A</v>
      </c>
      <c r="L65" s="130" t="e">
        <f>VLOOKUP(M65,学校信息!B:H,7,0)</f>
        <v>#N/A</v>
      </c>
      <c r="M65" s="133"/>
      <c r="N65" s="131" t="e">
        <f>VLOOKUP(M65,学校信息!B:D,3,0)</f>
        <v>#N/A</v>
      </c>
      <c r="O65" s="132" t="e">
        <f>VLOOKUP(M65,学校信息!B:E,4,0)</f>
        <v>#N/A</v>
      </c>
      <c r="P65" s="132" t="e">
        <f>VLOOKUP(M65,学校信息!B:F,5,0)</f>
        <v>#N/A</v>
      </c>
      <c r="Q65" s="132" t="e">
        <f>VLOOKUP(M65,学校信息!B:I,8,0)</f>
        <v>#N/A</v>
      </c>
    </row>
    <row r="66" spans="1:17" ht="13.5">
      <c r="A66" s="116"/>
      <c r="B66" s="112" t="e">
        <f>VLOOKUP(M66,学校信息!B:G,6,0)</f>
        <v>#N/A</v>
      </c>
      <c r="C66" s="116"/>
      <c r="D66" s="117"/>
      <c r="E66" s="123"/>
      <c r="F66" s="119" t="e">
        <f>VLOOKUP(E66,在售产品明细!B:D,3,0)</f>
        <v>#N/A</v>
      </c>
      <c r="G66" s="120"/>
      <c r="H66" s="121" t="e">
        <f>VLOOKUP(F66,在售产品明细!A:C,3,0)</f>
        <v>#N/A</v>
      </c>
      <c r="I66" s="120"/>
      <c r="J66" s="121" t="str">
        <f t="shared" si="0"/>
        <v/>
      </c>
      <c r="K66" s="129" t="e">
        <f>+VLOOKUP(F66,在售产品明细!A:F,6,0)*G66*I66</f>
        <v>#N/A</v>
      </c>
      <c r="L66" s="130" t="e">
        <f>VLOOKUP(M66,学校信息!B:H,7,0)</f>
        <v>#N/A</v>
      </c>
      <c r="M66" s="133"/>
      <c r="N66" s="131" t="e">
        <f>VLOOKUP(M66,学校信息!B:D,3,0)</f>
        <v>#N/A</v>
      </c>
      <c r="O66" s="132" t="e">
        <f>VLOOKUP(M66,学校信息!B:E,4,0)</f>
        <v>#N/A</v>
      </c>
      <c r="P66" s="132" t="e">
        <f>VLOOKUP(M66,学校信息!B:F,5,0)</f>
        <v>#N/A</v>
      </c>
      <c r="Q66" s="132" t="e">
        <f>VLOOKUP(M66,学校信息!B:I,8,0)</f>
        <v>#N/A</v>
      </c>
    </row>
    <row r="67" spans="1:17" ht="13.5">
      <c r="A67" s="116"/>
      <c r="B67" s="112" t="e">
        <f>VLOOKUP(M67,学校信息!B:G,6,0)</f>
        <v>#N/A</v>
      </c>
      <c r="C67" s="116"/>
      <c r="D67" s="117"/>
      <c r="E67" s="123"/>
      <c r="F67" s="119" t="e">
        <f>VLOOKUP(E67,在售产品明细!B:D,3,0)</f>
        <v>#N/A</v>
      </c>
      <c r="G67" s="120"/>
      <c r="H67" s="121" t="e">
        <f>VLOOKUP(F67,在售产品明细!A:C,3,0)</f>
        <v>#N/A</v>
      </c>
      <c r="I67" s="120"/>
      <c r="J67" s="121" t="str">
        <f t="shared" si="0"/>
        <v/>
      </c>
      <c r="K67" s="129" t="e">
        <f>+VLOOKUP(F67,在售产品明细!A:F,6,0)*G67*I67</f>
        <v>#N/A</v>
      </c>
      <c r="L67" s="130" t="e">
        <f>VLOOKUP(M67,学校信息!B:H,7,0)</f>
        <v>#N/A</v>
      </c>
      <c r="M67" s="133"/>
      <c r="N67" s="131" t="e">
        <f>VLOOKUP(M67,学校信息!B:D,3,0)</f>
        <v>#N/A</v>
      </c>
      <c r="O67" s="132" t="e">
        <f>VLOOKUP(M67,学校信息!B:E,4,0)</f>
        <v>#N/A</v>
      </c>
      <c r="P67" s="132" t="e">
        <f>VLOOKUP(M67,学校信息!B:F,5,0)</f>
        <v>#N/A</v>
      </c>
      <c r="Q67" s="132" t="e">
        <f>VLOOKUP(M67,学校信息!B:I,8,0)</f>
        <v>#N/A</v>
      </c>
    </row>
    <row r="68" spans="1:17" ht="13.5">
      <c r="A68" s="116"/>
      <c r="B68" s="112" t="e">
        <f>VLOOKUP(M68,学校信息!B:G,6,0)</f>
        <v>#N/A</v>
      </c>
      <c r="C68" s="116"/>
      <c r="D68" s="117"/>
      <c r="E68" s="123"/>
      <c r="F68" s="119" t="e">
        <f>VLOOKUP(E68,在售产品明细!B:D,3,0)</f>
        <v>#N/A</v>
      </c>
      <c r="G68" s="120"/>
      <c r="H68" s="121" t="e">
        <f>VLOOKUP(F68,在售产品明细!A:C,3,0)</f>
        <v>#N/A</v>
      </c>
      <c r="I68" s="120"/>
      <c r="J68" s="121" t="str">
        <f t="shared" ref="J68:J109" si="1">IFERROR(G68*H68,"")</f>
        <v/>
      </c>
      <c r="K68" s="129" t="e">
        <f>+VLOOKUP(F68,在售产品明细!A:F,6,0)*G68*I68</f>
        <v>#N/A</v>
      </c>
      <c r="L68" s="130" t="e">
        <f>VLOOKUP(M68,学校信息!B:H,7,0)</f>
        <v>#N/A</v>
      </c>
      <c r="M68" s="133"/>
      <c r="N68" s="131" t="e">
        <f>VLOOKUP(M68,学校信息!B:D,3,0)</f>
        <v>#N/A</v>
      </c>
      <c r="O68" s="132" t="e">
        <f>VLOOKUP(M68,学校信息!B:E,4,0)</f>
        <v>#N/A</v>
      </c>
      <c r="P68" s="132" t="e">
        <f>VLOOKUP(M68,学校信息!B:F,5,0)</f>
        <v>#N/A</v>
      </c>
      <c r="Q68" s="132" t="e">
        <f>VLOOKUP(M68,学校信息!B:I,8,0)</f>
        <v>#N/A</v>
      </c>
    </row>
    <row r="69" spans="1:17" ht="13.5">
      <c r="A69" s="116"/>
      <c r="B69" s="112" t="e">
        <f>VLOOKUP(M69,学校信息!B:G,6,0)</f>
        <v>#N/A</v>
      </c>
      <c r="C69" s="116"/>
      <c r="D69" s="117"/>
      <c r="E69" s="123"/>
      <c r="F69" s="119" t="e">
        <f>VLOOKUP(E69,在售产品明细!B:D,3,0)</f>
        <v>#N/A</v>
      </c>
      <c r="G69" s="120"/>
      <c r="H69" s="121" t="e">
        <f>VLOOKUP(F69,在售产品明细!A:C,3,0)</f>
        <v>#N/A</v>
      </c>
      <c r="I69" s="120"/>
      <c r="J69" s="121" t="str">
        <f t="shared" si="1"/>
        <v/>
      </c>
      <c r="K69" s="129" t="e">
        <f>+VLOOKUP(F69,在售产品明细!A:F,6,0)*G69*I69</f>
        <v>#N/A</v>
      </c>
      <c r="L69" s="130" t="e">
        <f>VLOOKUP(M69,学校信息!B:H,7,0)</f>
        <v>#N/A</v>
      </c>
      <c r="M69" s="133"/>
      <c r="N69" s="131" t="e">
        <f>VLOOKUP(M69,学校信息!B:D,3,0)</f>
        <v>#N/A</v>
      </c>
      <c r="O69" s="132" t="e">
        <f>VLOOKUP(M69,学校信息!B:E,4,0)</f>
        <v>#N/A</v>
      </c>
      <c r="P69" s="132" t="e">
        <f>VLOOKUP(M69,学校信息!B:F,5,0)</f>
        <v>#N/A</v>
      </c>
      <c r="Q69" s="132" t="e">
        <f>VLOOKUP(M69,学校信息!B:I,8,0)</f>
        <v>#N/A</v>
      </c>
    </row>
    <row r="70" spans="1:17" ht="13.5">
      <c r="A70" s="116"/>
      <c r="B70" s="112" t="e">
        <f>VLOOKUP(M70,学校信息!B:G,6,0)</f>
        <v>#N/A</v>
      </c>
      <c r="C70" s="116"/>
      <c r="D70" s="117"/>
      <c r="E70" s="125"/>
      <c r="F70" s="119" t="e">
        <f>VLOOKUP(E70,在售产品明细!B:D,3,0)</f>
        <v>#N/A</v>
      </c>
      <c r="G70" s="120"/>
      <c r="H70" s="121" t="e">
        <f>VLOOKUP(F70,在售产品明细!A:C,3,0)</f>
        <v>#N/A</v>
      </c>
      <c r="I70" s="120"/>
      <c r="J70" s="121" t="str">
        <f t="shared" si="1"/>
        <v/>
      </c>
      <c r="K70" s="129" t="e">
        <f>+VLOOKUP(F70,在售产品明细!A:F,6,0)*G70*I70</f>
        <v>#N/A</v>
      </c>
      <c r="L70" s="130" t="e">
        <f>VLOOKUP(M70,学校信息!B:H,7,0)</f>
        <v>#N/A</v>
      </c>
      <c r="M70" s="133"/>
      <c r="N70" s="131" t="e">
        <f>VLOOKUP(M70,学校信息!B:D,3,0)</f>
        <v>#N/A</v>
      </c>
      <c r="O70" s="132" t="e">
        <f>VLOOKUP(M70,学校信息!B:E,4,0)</f>
        <v>#N/A</v>
      </c>
      <c r="P70" s="132" t="e">
        <f>VLOOKUP(M70,学校信息!B:F,5,0)</f>
        <v>#N/A</v>
      </c>
      <c r="Q70" s="132" t="e">
        <f>VLOOKUP(M70,学校信息!B:I,8,0)</f>
        <v>#N/A</v>
      </c>
    </row>
    <row r="71" spans="1:17" ht="13.5">
      <c r="A71" s="116"/>
      <c r="B71" s="112" t="e">
        <f>VLOOKUP(M71,学校信息!B:G,6,0)</f>
        <v>#N/A</v>
      </c>
      <c r="C71" s="116"/>
      <c r="D71" s="117"/>
      <c r="E71" s="123"/>
      <c r="F71" s="119" t="e">
        <f>VLOOKUP(E71,在售产品明细!B:D,3,0)</f>
        <v>#N/A</v>
      </c>
      <c r="G71" s="120"/>
      <c r="H71" s="121" t="e">
        <f>VLOOKUP(F71,在售产品明细!A:C,3,0)</f>
        <v>#N/A</v>
      </c>
      <c r="I71" s="120"/>
      <c r="J71" s="121" t="str">
        <f t="shared" si="1"/>
        <v/>
      </c>
      <c r="K71" s="129" t="e">
        <f>+VLOOKUP(F71,在售产品明细!A:F,6,0)*G71*I71</f>
        <v>#N/A</v>
      </c>
      <c r="L71" s="130" t="e">
        <f>VLOOKUP(M71,学校信息!B:H,7,0)</f>
        <v>#N/A</v>
      </c>
      <c r="M71" s="133"/>
      <c r="N71" s="131" t="e">
        <f>VLOOKUP(M71,学校信息!B:D,3,0)</f>
        <v>#N/A</v>
      </c>
      <c r="O71" s="132" t="e">
        <f>VLOOKUP(M71,学校信息!B:E,4,0)</f>
        <v>#N/A</v>
      </c>
      <c r="P71" s="132" t="e">
        <f>VLOOKUP(M71,学校信息!B:F,5,0)</f>
        <v>#N/A</v>
      </c>
      <c r="Q71" s="132" t="e">
        <f>VLOOKUP(M71,学校信息!B:I,8,0)</f>
        <v>#N/A</v>
      </c>
    </row>
    <row r="72" spans="1:17" ht="13.5">
      <c r="A72" s="116"/>
      <c r="B72" s="112" t="e">
        <f>VLOOKUP(M72,学校信息!B:G,6,0)</f>
        <v>#N/A</v>
      </c>
      <c r="C72" s="116"/>
      <c r="D72" s="117"/>
      <c r="E72" s="123"/>
      <c r="F72" s="119" t="e">
        <f>VLOOKUP(E72,在售产品明细!B:D,3,0)</f>
        <v>#N/A</v>
      </c>
      <c r="G72" s="120"/>
      <c r="H72" s="121" t="e">
        <f>VLOOKUP(F72,在售产品明细!A:C,3,0)</f>
        <v>#N/A</v>
      </c>
      <c r="I72" s="120"/>
      <c r="J72" s="121" t="str">
        <f t="shared" si="1"/>
        <v/>
      </c>
      <c r="K72" s="129" t="e">
        <f>+VLOOKUP(F72,在售产品明细!A:F,6,0)*G72*I72</f>
        <v>#N/A</v>
      </c>
      <c r="L72" s="130" t="e">
        <f>VLOOKUP(M72,学校信息!B:H,7,0)</f>
        <v>#N/A</v>
      </c>
      <c r="M72" s="133"/>
      <c r="N72" s="131" t="e">
        <f>VLOOKUP(M72,学校信息!B:D,3,0)</f>
        <v>#N/A</v>
      </c>
      <c r="O72" s="132" t="e">
        <f>VLOOKUP(M72,学校信息!B:E,4,0)</f>
        <v>#N/A</v>
      </c>
      <c r="P72" s="132" t="e">
        <f>VLOOKUP(M72,学校信息!B:F,5,0)</f>
        <v>#N/A</v>
      </c>
      <c r="Q72" s="132" t="e">
        <f>VLOOKUP(M72,学校信息!B:I,8,0)</f>
        <v>#N/A</v>
      </c>
    </row>
    <row r="73" spans="1:17" ht="13.5">
      <c r="A73" s="116"/>
      <c r="B73" s="112" t="e">
        <f>VLOOKUP(M73,学校信息!B:G,6,0)</f>
        <v>#N/A</v>
      </c>
      <c r="C73" s="116"/>
      <c r="D73" s="117"/>
      <c r="E73" s="125"/>
      <c r="F73" s="119" t="e">
        <f>VLOOKUP(E73,在售产品明细!B:D,3,0)</f>
        <v>#N/A</v>
      </c>
      <c r="G73" s="120"/>
      <c r="H73" s="121" t="e">
        <f>VLOOKUP(F73,在售产品明细!A:C,3,0)</f>
        <v>#N/A</v>
      </c>
      <c r="I73" s="120"/>
      <c r="J73" s="121" t="str">
        <f t="shared" si="1"/>
        <v/>
      </c>
      <c r="K73" s="129" t="e">
        <f>+VLOOKUP(F73,在售产品明细!A:F,6,0)*G73*I73</f>
        <v>#N/A</v>
      </c>
      <c r="L73" s="130" t="e">
        <f>VLOOKUP(M73,学校信息!B:H,7,0)</f>
        <v>#N/A</v>
      </c>
      <c r="M73" s="133"/>
      <c r="N73" s="131" t="e">
        <f>VLOOKUP(M73,学校信息!B:D,3,0)</f>
        <v>#N/A</v>
      </c>
      <c r="O73" s="132" t="e">
        <f>VLOOKUP(M73,学校信息!B:E,4,0)</f>
        <v>#N/A</v>
      </c>
      <c r="P73" s="132" t="e">
        <f>VLOOKUP(M73,学校信息!B:F,5,0)</f>
        <v>#N/A</v>
      </c>
      <c r="Q73" s="132" t="e">
        <f>VLOOKUP(M73,学校信息!B:I,8,0)</f>
        <v>#N/A</v>
      </c>
    </row>
    <row r="74" spans="1:17" ht="13.5">
      <c r="A74" s="116"/>
      <c r="B74" s="112" t="e">
        <f>VLOOKUP(M74,学校信息!B:G,6,0)</f>
        <v>#N/A</v>
      </c>
      <c r="C74" s="116"/>
      <c r="D74" s="117"/>
      <c r="E74" s="123"/>
      <c r="F74" s="119" t="e">
        <f>VLOOKUP(E74,在售产品明细!B:D,3,0)</f>
        <v>#N/A</v>
      </c>
      <c r="G74" s="120"/>
      <c r="H74" s="121" t="e">
        <f>VLOOKUP(F74,在售产品明细!A:C,3,0)</f>
        <v>#N/A</v>
      </c>
      <c r="I74" s="120"/>
      <c r="J74" s="121" t="str">
        <f t="shared" si="1"/>
        <v/>
      </c>
      <c r="K74" s="129" t="e">
        <f>+VLOOKUP(F74,在售产品明细!A:F,6,0)*G74*I74</f>
        <v>#N/A</v>
      </c>
      <c r="L74" s="130" t="e">
        <f>VLOOKUP(M74,学校信息!B:H,7,0)</f>
        <v>#N/A</v>
      </c>
      <c r="M74" s="133"/>
      <c r="N74" s="131" t="e">
        <f>VLOOKUP(M74,学校信息!B:D,3,0)</f>
        <v>#N/A</v>
      </c>
      <c r="O74" s="132" t="e">
        <f>VLOOKUP(M74,学校信息!B:E,4,0)</f>
        <v>#N/A</v>
      </c>
      <c r="P74" s="132" t="e">
        <f>VLOOKUP(M74,学校信息!B:F,5,0)</f>
        <v>#N/A</v>
      </c>
      <c r="Q74" s="132" t="e">
        <f>VLOOKUP(M74,学校信息!B:I,8,0)</f>
        <v>#N/A</v>
      </c>
    </row>
    <row r="75" spans="1:17" ht="13.5">
      <c r="A75" s="116"/>
      <c r="B75" s="112" t="e">
        <f>VLOOKUP(M75,学校信息!B:G,6,0)</f>
        <v>#N/A</v>
      </c>
      <c r="C75" s="116"/>
      <c r="D75" s="117"/>
      <c r="E75" s="123"/>
      <c r="F75" s="119" t="e">
        <f>VLOOKUP(E75,在售产品明细!B:D,3,0)</f>
        <v>#N/A</v>
      </c>
      <c r="G75" s="120"/>
      <c r="H75" s="121" t="e">
        <f>VLOOKUP(F75,在售产品明细!A:C,3,0)</f>
        <v>#N/A</v>
      </c>
      <c r="I75" s="120"/>
      <c r="J75" s="121" t="str">
        <f t="shared" si="1"/>
        <v/>
      </c>
      <c r="K75" s="129" t="e">
        <f>+VLOOKUP(F75,在售产品明细!A:F,6,0)*G75*I75</f>
        <v>#N/A</v>
      </c>
      <c r="L75" s="130" t="e">
        <f>VLOOKUP(M75,学校信息!B:H,7,0)</f>
        <v>#N/A</v>
      </c>
      <c r="M75" s="76"/>
      <c r="N75" s="131" t="e">
        <f>VLOOKUP(M75,学校信息!B:D,3,0)</f>
        <v>#N/A</v>
      </c>
      <c r="O75" s="132" t="e">
        <f>VLOOKUP(M75,学校信息!B:E,4,0)</f>
        <v>#N/A</v>
      </c>
      <c r="P75" s="132" t="e">
        <f>VLOOKUP(M75,学校信息!B:F,5,0)</f>
        <v>#N/A</v>
      </c>
      <c r="Q75" s="132" t="e">
        <f>VLOOKUP(M75,学校信息!B:I,8,0)</f>
        <v>#N/A</v>
      </c>
    </row>
    <row r="76" spans="1:17" ht="13.5">
      <c r="A76" s="116"/>
      <c r="B76" s="112" t="e">
        <f>VLOOKUP(M76,学校信息!B:G,6,0)</f>
        <v>#N/A</v>
      </c>
      <c r="C76" s="116"/>
      <c r="D76" s="117"/>
      <c r="E76" s="123"/>
      <c r="F76" s="119" t="e">
        <f>VLOOKUP(E76,在售产品明细!B:D,3,0)</f>
        <v>#N/A</v>
      </c>
      <c r="G76" s="120"/>
      <c r="H76" s="121" t="e">
        <f>VLOOKUP(F76,在售产品明细!A:C,3,0)</f>
        <v>#N/A</v>
      </c>
      <c r="I76" s="120"/>
      <c r="J76" s="121" t="str">
        <f t="shared" si="1"/>
        <v/>
      </c>
      <c r="K76" s="129" t="e">
        <f>+VLOOKUP(F76,在售产品明细!A:F,6,0)*G76*I76</f>
        <v>#N/A</v>
      </c>
      <c r="L76" s="130" t="e">
        <f>VLOOKUP(M76,学校信息!B:H,7,0)</f>
        <v>#N/A</v>
      </c>
      <c r="M76" s="76"/>
      <c r="N76" s="131" t="e">
        <f>VLOOKUP(M76,学校信息!B:D,3,0)</f>
        <v>#N/A</v>
      </c>
      <c r="O76" s="132" t="e">
        <f>VLOOKUP(M76,学校信息!B:E,4,0)</f>
        <v>#N/A</v>
      </c>
      <c r="P76" s="132" t="e">
        <f>VLOOKUP(M76,学校信息!B:F,5,0)</f>
        <v>#N/A</v>
      </c>
      <c r="Q76" s="132" t="e">
        <f>VLOOKUP(M76,学校信息!B:I,8,0)</f>
        <v>#N/A</v>
      </c>
    </row>
    <row r="77" spans="1:17" ht="13.5">
      <c r="A77" s="116"/>
      <c r="B77" s="112" t="e">
        <f>VLOOKUP(M77,学校信息!B:G,6,0)</f>
        <v>#N/A</v>
      </c>
      <c r="C77" s="116"/>
      <c r="D77" s="117"/>
      <c r="E77" s="123"/>
      <c r="F77" s="119" t="e">
        <f>VLOOKUP(E77,在售产品明细!B:D,3,0)</f>
        <v>#N/A</v>
      </c>
      <c r="G77" s="120"/>
      <c r="H77" s="121" t="e">
        <f>VLOOKUP(F77,在售产品明细!A:C,3,0)</f>
        <v>#N/A</v>
      </c>
      <c r="I77" s="120"/>
      <c r="J77" s="121" t="str">
        <f t="shared" si="1"/>
        <v/>
      </c>
      <c r="K77" s="129" t="e">
        <f>+VLOOKUP(F77,在售产品明细!A:F,6,0)*G77*I77</f>
        <v>#N/A</v>
      </c>
      <c r="L77" s="130" t="e">
        <f>VLOOKUP(M77,学校信息!B:H,7,0)</f>
        <v>#N/A</v>
      </c>
      <c r="M77" s="76"/>
      <c r="N77" s="131" t="e">
        <f>VLOOKUP(M77,学校信息!B:D,3,0)</f>
        <v>#N/A</v>
      </c>
      <c r="O77" s="132" t="e">
        <f>VLOOKUP(M77,学校信息!B:E,4,0)</f>
        <v>#N/A</v>
      </c>
      <c r="P77" s="132" t="e">
        <f>VLOOKUP(M77,学校信息!B:F,5,0)</f>
        <v>#N/A</v>
      </c>
      <c r="Q77" s="132" t="e">
        <f>VLOOKUP(M77,学校信息!B:I,8,0)</f>
        <v>#N/A</v>
      </c>
    </row>
    <row r="78" spans="1:17" ht="13.5">
      <c r="A78" s="116"/>
      <c r="B78" s="112" t="e">
        <f>VLOOKUP(M78,学校信息!B:G,6,0)</f>
        <v>#N/A</v>
      </c>
      <c r="C78" s="116"/>
      <c r="D78" s="117"/>
      <c r="E78" s="123"/>
      <c r="F78" s="119" t="e">
        <f>VLOOKUP(E78,在售产品明细!B:D,3,0)</f>
        <v>#N/A</v>
      </c>
      <c r="G78" s="120"/>
      <c r="H78" s="121" t="e">
        <f>VLOOKUP(F78,在售产品明细!A:C,3,0)</f>
        <v>#N/A</v>
      </c>
      <c r="I78" s="120"/>
      <c r="J78" s="121" t="str">
        <f t="shared" si="1"/>
        <v/>
      </c>
      <c r="K78" s="129" t="e">
        <f>+VLOOKUP(F78,在售产品明细!A:F,6,0)*G78*I78</f>
        <v>#N/A</v>
      </c>
      <c r="L78" s="130" t="e">
        <f>VLOOKUP(M78,学校信息!B:H,7,0)</f>
        <v>#N/A</v>
      </c>
      <c r="M78" s="76"/>
      <c r="N78" s="131" t="e">
        <f>VLOOKUP(M78,学校信息!B:D,3,0)</f>
        <v>#N/A</v>
      </c>
      <c r="O78" s="132" t="e">
        <f>VLOOKUP(M78,学校信息!B:E,4,0)</f>
        <v>#N/A</v>
      </c>
      <c r="P78" s="132" t="e">
        <f>VLOOKUP(M78,学校信息!B:F,5,0)</f>
        <v>#N/A</v>
      </c>
      <c r="Q78" s="132" t="e">
        <f>VLOOKUP(M78,学校信息!B:I,8,0)</f>
        <v>#N/A</v>
      </c>
    </row>
    <row r="79" spans="1:17" ht="13.5">
      <c r="A79" s="116"/>
      <c r="B79" s="112" t="e">
        <f>VLOOKUP(M79,学校信息!B:G,6,0)</f>
        <v>#N/A</v>
      </c>
      <c r="C79" s="116"/>
      <c r="D79" s="117"/>
      <c r="E79" s="123"/>
      <c r="F79" s="119" t="e">
        <f>VLOOKUP(E79,在售产品明细!B:D,3,0)</f>
        <v>#N/A</v>
      </c>
      <c r="G79" s="120"/>
      <c r="H79" s="121" t="e">
        <f>VLOOKUP(F79,在售产品明细!A:C,3,0)</f>
        <v>#N/A</v>
      </c>
      <c r="I79" s="120"/>
      <c r="J79" s="121" t="str">
        <f t="shared" si="1"/>
        <v/>
      </c>
      <c r="K79" s="129" t="e">
        <f>+VLOOKUP(F79,在售产品明细!A:F,6,0)*G79*I79</f>
        <v>#N/A</v>
      </c>
      <c r="L79" s="130" t="e">
        <f>VLOOKUP(M79,学校信息!B:H,7,0)</f>
        <v>#N/A</v>
      </c>
      <c r="M79" s="76"/>
      <c r="N79" s="131" t="e">
        <f>VLOOKUP(M79,学校信息!B:D,3,0)</f>
        <v>#N/A</v>
      </c>
      <c r="O79" s="132" t="e">
        <f>VLOOKUP(M79,学校信息!B:E,4,0)</f>
        <v>#N/A</v>
      </c>
      <c r="P79" s="132" t="e">
        <f>VLOOKUP(M79,学校信息!B:F,5,0)</f>
        <v>#N/A</v>
      </c>
      <c r="Q79" s="132" t="e">
        <f>VLOOKUP(M79,学校信息!B:I,8,0)</f>
        <v>#N/A</v>
      </c>
    </row>
    <row r="80" spans="1:17" ht="13.5">
      <c r="A80" s="116"/>
      <c r="B80" s="112" t="e">
        <f>VLOOKUP(M80,学校信息!B:G,6,0)</f>
        <v>#N/A</v>
      </c>
      <c r="C80" s="116"/>
      <c r="D80" s="117"/>
      <c r="E80" s="123"/>
      <c r="F80" s="119" t="e">
        <f>VLOOKUP(E80,在售产品明细!B:D,3,0)</f>
        <v>#N/A</v>
      </c>
      <c r="G80" s="120"/>
      <c r="H80" s="121" t="e">
        <f>VLOOKUP(F80,在售产品明细!A:C,3,0)</f>
        <v>#N/A</v>
      </c>
      <c r="I80" s="120"/>
      <c r="J80" s="121" t="str">
        <f t="shared" si="1"/>
        <v/>
      </c>
      <c r="K80" s="129" t="e">
        <f>+VLOOKUP(F80,在售产品明细!A:F,6,0)*G80*I80</f>
        <v>#N/A</v>
      </c>
      <c r="L80" s="130" t="e">
        <f>VLOOKUP(M80,学校信息!B:H,7,0)</f>
        <v>#N/A</v>
      </c>
      <c r="M80" s="76"/>
      <c r="N80" s="131" t="e">
        <f>VLOOKUP(M80,学校信息!B:D,3,0)</f>
        <v>#N/A</v>
      </c>
      <c r="O80" s="132" t="e">
        <f>VLOOKUP(M80,学校信息!B:E,4,0)</f>
        <v>#N/A</v>
      </c>
      <c r="P80" s="132" t="e">
        <f>VLOOKUP(M80,学校信息!B:F,5,0)</f>
        <v>#N/A</v>
      </c>
      <c r="Q80" s="132" t="e">
        <f>VLOOKUP(M80,学校信息!B:I,8,0)</f>
        <v>#N/A</v>
      </c>
    </row>
    <row r="81" spans="1:17" ht="13.5">
      <c r="A81" s="116"/>
      <c r="B81" s="112" t="e">
        <f>VLOOKUP(M81,学校信息!B:G,6,0)</f>
        <v>#N/A</v>
      </c>
      <c r="C81" s="116"/>
      <c r="D81" s="117"/>
      <c r="E81" s="123"/>
      <c r="F81" s="119" t="e">
        <f>VLOOKUP(E81,在售产品明细!B:D,3,0)</f>
        <v>#N/A</v>
      </c>
      <c r="G81" s="120"/>
      <c r="H81" s="121" t="e">
        <f>VLOOKUP(F81,在售产品明细!A:C,3,0)</f>
        <v>#N/A</v>
      </c>
      <c r="I81" s="120"/>
      <c r="J81" s="121" t="str">
        <f t="shared" si="1"/>
        <v/>
      </c>
      <c r="K81" s="129" t="e">
        <f>+VLOOKUP(F81,在售产品明细!A:F,6,0)*G81*I81</f>
        <v>#N/A</v>
      </c>
      <c r="L81" s="130" t="e">
        <f>VLOOKUP(M81,学校信息!B:H,7,0)</f>
        <v>#N/A</v>
      </c>
      <c r="M81" s="76"/>
      <c r="N81" s="131" t="e">
        <f>VLOOKUP(M81,学校信息!B:D,3,0)</f>
        <v>#N/A</v>
      </c>
      <c r="O81" s="132" t="e">
        <f>VLOOKUP(M81,学校信息!B:E,4,0)</f>
        <v>#N/A</v>
      </c>
      <c r="P81" s="132" t="e">
        <f>VLOOKUP(M81,学校信息!B:F,5,0)</f>
        <v>#N/A</v>
      </c>
      <c r="Q81" s="132" t="e">
        <f>VLOOKUP(M81,学校信息!B:I,8,0)</f>
        <v>#N/A</v>
      </c>
    </row>
    <row r="82" spans="1:17" ht="13.5">
      <c r="A82" s="116"/>
      <c r="B82" s="112" t="e">
        <f>VLOOKUP(M82,学校信息!B:G,6,0)</f>
        <v>#N/A</v>
      </c>
      <c r="C82" s="116"/>
      <c r="D82" s="117"/>
      <c r="E82" s="123"/>
      <c r="F82" s="119" t="e">
        <f>VLOOKUP(E82,在售产品明细!B:D,3,0)</f>
        <v>#N/A</v>
      </c>
      <c r="G82" s="120"/>
      <c r="H82" s="121" t="e">
        <f>VLOOKUP(F82,在售产品明细!A:C,3,0)</f>
        <v>#N/A</v>
      </c>
      <c r="I82" s="120"/>
      <c r="J82" s="121" t="str">
        <f t="shared" si="1"/>
        <v/>
      </c>
      <c r="K82" s="129" t="e">
        <f>+VLOOKUP(F82,在售产品明细!A:F,6,0)*G82*I82</f>
        <v>#N/A</v>
      </c>
      <c r="L82" s="130" t="e">
        <f>VLOOKUP(M82,学校信息!B:H,7,0)</f>
        <v>#N/A</v>
      </c>
      <c r="M82" s="76"/>
      <c r="N82" s="131" t="e">
        <f>VLOOKUP(M82,学校信息!B:D,3,0)</f>
        <v>#N/A</v>
      </c>
      <c r="O82" s="132" t="e">
        <f>VLOOKUP(M82,学校信息!B:E,4,0)</f>
        <v>#N/A</v>
      </c>
      <c r="P82" s="132" t="e">
        <f>VLOOKUP(M82,学校信息!B:F,5,0)</f>
        <v>#N/A</v>
      </c>
      <c r="Q82" s="132" t="e">
        <f>VLOOKUP(M82,学校信息!B:I,8,0)</f>
        <v>#N/A</v>
      </c>
    </row>
    <row r="83" spans="1:17" ht="13.5">
      <c r="A83" s="116"/>
      <c r="B83" s="112" t="e">
        <f>VLOOKUP(M83,学校信息!B:G,6,0)</f>
        <v>#N/A</v>
      </c>
      <c r="C83" s="116"/>
      <c r="D83" s="117"/>
      <c r="E83" s="123"/>
      <c r="F83" s="119" t="e">
        <f>VLOOKUP(E83,在售产品明细!B:D,3,0)</f>
        <v>#N/A</v>
      </c>
      <c r="G83" s="120"/>
      <c r="H83" s="121" t="e">
        <f>VLOOKUP(F83,在售产品明细!A:C,3,0)</f>
        <v>#N/A</v>
      </c>
      <c r="I83" s="120"/>
      <c r="J83" s="121" t="str">
        <f t="shared" si="1"/>
        <v/>
      </c>
      <c r="K83" s="129" t="e">
        <f>+VLOOKUP(F83,在售产品明细!A:F,6,0)*G83*I83</f>
        <v>#N/A</v>
      </c>
      <c r="L83" s="130" t="e">
        <f>VLOOKUP(M83,学校信息!B:H,7,0)</f>
        <v>#N/A</v>
      </c>
      <c r="M83" s="76"/>
      <c r="N83" s="131" t="e">
        <f>VLOOKUP(M83,学校信息!B:D,3,0)</f>
        <v>#N/A</v>
      </c>
      <c r="O83" s="132" t="e">
        <f>VLOOKUP(M83,学校信息!B:E,4,0)</f>
        <v>#N/A</v>
      </c>
      <c r="P83" s="132" t="e">
        <f>VLOOKUP(M83,学校信息!B:F,5,0)</f>
        <v>#N/A</v>
      </c>
      <c r="Q83" s="132" t="e">
        <f>VLOOKUP(M83,学校信息!B:I,8,0)</f>
        <v>#N/A</v>
      </c>
    </row>
    <row r="84" spans="1:17" ht="13.5">
      <c r="A84" s="116"/>
      <c r="B84" s="112" t="e">
        <f>VLOOKUP(M84,学校信息!B:G,6,0)</f>
        <v>#N/A</v>
      </c>
      <c r="C84" s="116"/>
      <c r="D84" s="117"/>
      <c r="E84" s="123"/>
      <c r="F84" s="119" t="e">
        <f>VLOOKUP(E84,在售产品明细!B:D,3,0)</f>
        <v>#N/A</v>
      </c>
      <c r="G84" s="120"/>
      <c r="H84" s="121" t="e">
        <f>VLOOKUP(F84,在售产品明细!A:C,3,0)</f>
        <v>#N/A</v>
      </c>
      <c r="I84" s="120"/>
      <c r="J84" s="121" t="str">
        <f t="shared" si="1"/>
        <v/>
      </c>
      <c r="K84" s="129" t="e">
        <f>+VLOOKUP(F84,在售产品明细!A:F,6,0)*G84*I84</f>
        <v>#N/A</v>
      </c>
      <c r="L84" s="130" t="e">
        <f>VLOOKUP(M84,学校信息!B:H,7,0)</f>
        <v>#N/A</v>
      </c>
      <c r="M84" s="76"/>
      <c r="N84" s="131" t="e">
        <f>VLOOKUP(M84,学校信息!B:D,3,0)</f>
        <v>#N/A</v>
      </c>
      <c r="O84" s="132" t="e">
        <f>VLOOKUP(M84,学校信息!B:E,4,0)</f>
        <v>#N/A</v>
      </c>
      <c r="P84" s="132" t="e">
        <f>VLOOKUP(M84,学校信息!B:F,5,0)</f>
        <v>#N/A</v>
      </c>
      <c r="Q84" s="132" t="e">
        <f>VLOOKUP(M84,学校信息!B:I,8,0)</f>
        <v>#N/A</v>
      </c>
    </row>
    <row r="85" spans="1:17" ht="13.5">
      <c r="A85" s="116"/>
      <c r="B85" s="112" t="e">
        <f>VLOOKUP(M85,学校信息!B:G,6,0)</f>
        <v>#N/A</v>
      </c>
      <c r="C85" s="116"/>
      <c r="D85" s="117"/>
      <c r="E85" s="124"/>
      <c r="F85" s="119" t="e">
        <f>VLOOKUP(E85,在售产品明细!B:D,3,0)</f>
        <v>#N/A</v>
      </c>
      <c r="G85" s="120"/>
      <c r="H85" s="121" t="e">
        <f>VLOOKUP(F85,在售产品明细!A:C,3,0)</f>
        <v>#N/A</v>
      </c>
      <c r="I85" s="120"/>
      <c r="J85" s="121" t="str">
        <f t="shared" si="1"/>
        <v/>
      </c>
      <c r="K85" s="129" t="e">
        <f>+VLOOKUP(F85,在售产品明细!A:F,6,0)*G85*I85</f>
        <v>#N/A</v>
      </c>
      <c r="L85" s="130" t="e">
        <f>VLOOKUP(M85,学校信息!B:H,7,0)</f>
        <v>#N/A</v>
      </c>
      <c r="M85" s="130"/>
      <c r="N85" s="131" t="e">
        <f>VLOOKUP(M85,学校信息!B:D,3,0)</f>
        <v>#N/A</v>
      </c>
      <c r="O85" s="132" t="e">
        <f>VLOOKUP(M85,学校信息!B:E,4,0)</f>
        <v>#N/A</v>
      </c>
      <c r="P85" s="132" t="e">
        <f>VLOOKUP(M85,学校信息!B:F,5,0)</f>
        <v>#N/A</v>
      </c>
      <c r="Q85" s="132" t="e">
        <f>VLOOKUP(M85,学校信息!B:I,8,0)</f>
        <v>#N/A</v>
      </c>
    </row>
    <row r="86" spans="1:17" ht="13.5">
      <c r="A86" s="116"/>
      <c r="B86" s="112" t="e">
        <f>VLOOKUP(M86,学校信息!B:G,6,0)</f>
        <v>#N/A</v>
      </c>
      <c r="C86" s="116"/>
      <c r="D86" s="117"/>
      <c r="E86" s="124"/>
      <c r="F86" s="119" t="e">
        <f>VLOOKUP(E86,在售产品明细!B:D,3,0)</f>
        <v>#N/A</v>
      </c>
      <c r="G86" s="120"/>
      <c r="H86" s="121" t="e">
        <f>VLOOKUP(F86,在售产品明细!A:C,3,0)</f>
        <v>#N/A</v>
      </c>
      <c r="I86" s="120"/>
      <c r="J86" s="121" t="str">
        <f t="shared" si="1"/>
        <v/>
      </c>
      <c r="K86" s="129" t="e">
        <f>+VLOOKUP(F86,在售产品明细!A:F,6,0)*G86*I86</f>
        <v>#N/A</v>
      </c>
      <c r="L86" s="130" t="e">
        <f>VLOOKUP(M86,学校信息!B:H,7,0)</f>
        <v>#N/A</v>
      </c>
      <c r="M86" s="130"/>
      <c r="N86" s="131" t="e">
        <f>VLOOKUP(M86,学校信息!B:D,3,0)</f>
        <v>#N/A</v>
      </c>
      <c r="O86" s="132" t="e">
        <f>VLOOKUP(M86,学校信息!B:E,4,0)</f>
        <v>#N/A</v>
      </c>
      <c r="P86" s="132" t="e">
        <f>VLOOKUP(M86,学校信息!B:F,5,0)</f>
        <v>#N/A</v>
      </c>
      <c r="Q86" s="132" t="e">
        <f>VLOOKUP(M86,学校信息!B:I,8,0)</f>
        <v>#N/A</v>
      </c>
    </row>
    <row r="87" spans="1:17" ht="13.5">
      <c r="A87" s="116"/>
      <c r="B87" s="112" t="e">
        <f>VLOOKUP(M87,学校信息!B:G,6,0)</f>
        <v>#N/A</v>
      </c>
      <c r="C87" s="116"/>
      <c r="D87" s="117"/>
      <c r="E87" s="124"/>
      <c r="F87" s="119" t="e">
        <f>VLOOKUP(E87,在售产品明细!B:D,3,0)</f>
        <v>#N/A</v>
      </c>
      <c r="G87" s="120"/>
      <c r="H87" s="121" t="e">
        <f>VLOOKUP(F87,在售产品明细!A:C,3,0)</f>
        <v>#N/A</v>
      </c>
      <c r="I87" s="120"/>
      <c r="J87" s="121" t="str">
        <f t="shared" si="1"/>
        <v/>
      </c>
      <c r="K87" s="129" t="e">
        <f>+VLOOKUP(F87,在售产品明细!A:F,6,0)*G87*I87</f>
        <v>#N/A</v>
      </c>
      <c r="L87" s="130" t="e">
        <f>VLOOKUP(M87,学校信息!B:H,7,0)</f>
        <v>#N/A</v>
      </c>
      <c r="M87" s="130"/>
      <c r="N87" s="131" t="e">
        <f>VLOOKUP(M87,学校信息!B:D,3,0)</f>
        <v>#N/A</v>
      </c>
      <c r="O87" s="132" t="e">
        <f>VLOOKUP(M87,学校信息!B:E,4,0)</f>
        <v>#N/A</v>
      </c>
      <c r="P87" s="132" t="e">
        <f>VLOOKUP(M87,学校信息!B:F,5,0)</f>
        <v>#N/A</v>
      </c>
      <c r="Q87" s="132" t="e">
        <f>VLOOKUP(M87,学校信息!B:I,8,0)</f>
        <v>#N/A</v>
      </c>
    </row>
    <row r="88" spans="1:17" ht="13.5">
      <c r="A88" s="116"/>
      <c r="B88" s="112" t="e">
        <f>VLOOKUP(M88,学校信息!B:G,6,0)</f>
        <v>#N/A</v>
      </c>
      <c r="C88" s="116"/>
      <c r="D88" s="117"/>
      <c r="E88" s="124"/>
      <c r="F88" s="119" t="e">
        <f>VLOOKUP(E88,在售产品明细!B:D,3,0)</f>
        <v>#N/A</v>
      </c>
      <c r="G88" s="120"/>
      <c r="H88" s="121" t="e">
        <f>VLOOKUP(F88,在售产品明细!A:C,3,0)</f>
        <v>#N/A</v>
      </c>
      <c r="I88" s="120"/>
      <c r="J88" s="121" t="str">
        <f t="shared" si="1"/>
        <v/>
      </c>
      <c r="K88" s="129" t="e">
        <f>+VLOOKUP(F88,在售产品明细!A:F,6,0)*G88*I88</f>
        <v>#N/A</v>
      </c>
      <c r="L88" s="130" t="e">
        <f>VLOOKUP(M88,学校信息!B:H,7,0)</f>
        <v>#N/A</v>
      </c>
      <c r="M88" s="130"/>
      <c r="N88" s="131" t="e">
        <f>VLOOKUP(M88,学校信息!B:D,3,0)</f>
        <v>#N/A</v>
      </c>
      <c r="O88" s="132" t="e">
        <f>VLOOKUP(M88,学校信息!B:E,4,0)</f>
        <v>#N/A</v>
      </c>
      <c r="P88" s="132" t="e">
        <f>VLOOKUP(M88,学校信息!B:F,5,0)</f>
        <v>#N/A</v>
      </c>
      <c r="Q88" s="132" t="e">
        <f>VLOOKUP(M88,学校信息!B:I,8,0)</f>
        <v>#N/A</v>
      </c>
    </row>
    <row r="89" spans="1:17" ht="13.5">
      <c r="A89" s="116"/>
      <c r="B89" s="112" t="e">
        <f>VLOOKUP(M89,学校信息!B:G,6,0)</f>
        <v>#N/A</v>
      </c>
      <c r="C89" s="116"/>
      <c r="D89" s="117"/>
      <c r="E89" s="124"/>
      <c r="F89" s="119" t="e">
        <f>VLOOKUP(E89,在售产品明细!B:D,3,0)</f>
        <v>#N/A</v>
      </c>
      <c r="G89" s="120"/>
      <c r="H89" s="121" t="e">
        <f>VLOOKUP(F89,在售产品明细!A:C,3,0)</f>
        <v>#N/A</v>
      </c>
      <c r="I89" s="120"/>
      <c r="J89" s="121" t="str">
        <f t="shared" si="1"/>
        <v/>
      </c>
      <c r="K89" s="129" t="e">
        <f>+VLOOKUP(F89,在售产品明细!A:F,6,0)*G89*I89</f>
        <v>#N/A</v>
      </c>
      <c r="L89" s="130" t="e">
        <f>VLOOKUP(M89,学校信息!B:H,7,0)</f>
        <v>#N/A</v>
      </c>
      <c r="M89" s="130"/>
      <c r="N89" s="131" t="e">
        <f>VLOOKUP(M89,学校信息!B:D,3,0)</f>
        <v>#N/A</v>
      </c>
      <c r="O89" s="132" t="e">
        <f>VLOOKUP(M89,学校信息!B:E,4,0)</f>
        <v>#N/A</v>
      </c>
      <c r="P89" s="132" t="e">
        <f>VLOOKUP(M89,学校信息!B:F,5,0)</f>
        <v>#N/A</v>
      </c>
      <c r="Q89" s="132" t="e">
        <f>VLOOKUP(M89,学校信息!B:I,8,0)</f>
        <v>#N/A</v>
      </c>
    </row>
    <row r="90" spans="1:17" ht="13.5">
      <c r="A90" s="116"/>
      <c r="B90" s="112" t="e">
        <f>VLOOKUP(M90,学校信息!B:G,6,0)</f>
        <v>#N/A</v>
      </c>
      <c r="C90" s="116"/>
      <c r="D90" s="117"/>
      <c r="E90" s="124"/>
      <c r="F90" s="119" t="e">
        <f>VLOOKUP(E90,在售产品明细!B:D,3,0)</f>
        <v>#N/A</v>
      </c>
      <c r="G90" s="120"/>
      <c r="H90" s="121" t="e">
        <f>VLOOKUP(F90,在售产品明细!A:C,3,0)</f>
        <v>#N/A</v>
      </c>
      <c r="I90" s="120"/>
      <c r="J90" s="121" t="str">
        <f t="shared" si="1"/>
        <v/>
      </c>
      <c r="K90" s="129" t="e">
        <f>+VLOOKUP(F90,在售产品明细!A:F,6,0)*G90*I90</f>
        <v>#N/A</v>
      </c>
      <c r="L90" s="130" t="e">
        <f>VLOOKUP(M90,学校信息!B:H,7,0)</f>
        <v>#N/A</v>
      </c>
      <c r="M90" s="130"/>
      <c r="N90" s="131" t="e">
        <f>VLOOKUP(M90,学校信息!B:D,3,0)</f>
        <v>#N/A</v>
      </c>
      <c r="O90" s="132" t="e">
        <f>VLOOKUP(M90,学校信息!B:E,4,0)</f>
        <v>#N/A</v>
      </c>
      <c r="P90" s="132" t="e">
        <f>VLOOKUP(M90,学校信息!B:F,5,0)</f>
        <v>#N/A</v>
      </c>
      <c r="Q90" s="132" t="e">
        <f>VLOOKUP(M90,学校信息!B:I,8,0)</f>
        <v>#N/A</v>
      </c>
    </row>
    <row r="91" spans="1:17" ht="13.5">
      <c r="A91" s="116"/>
      <c r="B91" s="112" t="e">
        <f>VLOOKUP(M91,学校信息!B:G,6,0)</f>
        <v>#N/A</v>
      </c>
      <c r="C91" s="116"/>
      <c r="D91" s="117"/>
      <c r="E91" s="124"/>
      <c r="F91" s="119" t="e">
        <f>VLOOKUP(E91,在售产品明细!B:D,3,0)</f>
        <v>#N/A</v>
      </c>
      <c r="G91" s="120"/>
      <c r="H91" s="121" t="e">
        <f>VLOOKUP(F91,在售产品明细!A:C,3,0)</f>
        <v>#N/A</v>
      </c>
      <c r="I91" s="120"/>
      <c r="J91" s="121" t="str">
        <f t="shared" si="1"/>
        <v/>
      </c>
      <c r="K91" s="129" t="e">
        <f>+VLOOKUP(F91,在售产品明细!A:F,6,0)*G91*I91</f>
        <v>#N/A</v>
      </c>
      <c r="L91" s="130" t="e">
        <f>VLOOKUP(M91,学校信息!B:H,7,0)</f>
        <v>#N/A</v>
      </c>
      <c r="M91" s="130"/>
      <c r="N91" s="131" t="e">
        <f>VLOOKUP(M91,学校信息!B:D,3,0)</f>
        <v>#N/A</v>
      </c>
      <c r="O91" s="132" t="e">
        <f>VLOOKUP(M91,学校信息!B:E,4,0)</f>
        <v>#N/A</v>
      </c>
      <c r="P91" s="132" t="e">
        <f>VLOOKUP(M91,学校信息!B:F,5,0)</f>
        <v>#N/A</v>
      </c>
      <c r="Q91" s="132" t="e">
        <f>VLOOKUP(M91,学校信息!B:I,8,0)</f>
        <v>#N/A</v>
      </c>
    </row>
    <row r="92" spans="1:17" ht="13.5">
      <c r="A92" s="116"/>
      <c r="B92" s="112" t="e">
        <f>VLOOKUP(M92,学校信息!B:G,6,0)</f>
        <v>#N/A</v>
      </c>
      <c r="C92" s="116"/>
      <c r="D92" s="117"/>
      <c r="E92" s="124"/>
      <c r="F92" s="119" t="e">
        <f>VLOOKUP(E92,在售产品明细!B:D,3,0)</f>
        <v>#N/A</v>
      </c>
      <c r="G92" s="120"/>
      <c r="H92" s="121" t="e">
        <f>VLOOKUP(F92,在售产品明细!A:C,3,0)</f>
        <v>#N/A</v>
      </c>
      <c r="I92" s="120"/>
      <c r="J92" s="121" t="str">
        <f t="shared" si="1"/>
        <v/>
      </c>
      <c r="K92" s="129" t="e">
        <f>+VLOOKUP(F92,在售产品明细!A:F,6,0)*G92*I92</f>
        <v>#N/A</v>
      </c>
      <c r="L92" s="130" t="e">
        <f>VLOOKUP(M92,学校信息!B:H,7,0)</f>
        <v>#N/A</v>
      </c>
      <c r="M92" s="130"/>
      <c r="N92" s="131" t="e">
        <f>VLOOKUP(M92,学校信息!B:D,3,0)</f>
        <v>#N/A</v>
      </c>
      <c r="O92" s="132" t="e">
        <f>VLOOKUP(M92,学校信息!B:E,4,0)</f>
        <v>#N/A</v>
      </c>
      <c r="P92" s="132" t="e">
        <f>VLOOKUP(M92,学校信息!B:F,5,0)</f>
        <v>#N/A</v>
      </c>
      <c r="Q92" s="132" t="e">
        <f>VLOOKUP(M92,学校信息!B:I,8,0)</f>
        <v>#N/A</v>
      </c>
    </row>
    <row r="93" spans="1:17" ht="13.5">
      <c r="A93" s="116"/>
      <c r="B93" s="112" t="e">
        <f>VLOOKUP(M93,学校信息!B:G,6,0)</f>
        <v>#N/A</v>
      </c>
      <c r="C93" s="116"/>
      <c r="D93" s="117"/>
      <c r="E93" s="124"/>
      <c r="F93" s="119" t="e">
        <f>VLOOKUP(E93,在售产品明细!B:D,3,0)</f>
        <v>#N/A</v>
      </c>
      <c r="G93" s="120"/>
      <c r="H93" s="121" t="e">
        <f>VLOOKUP(F93,在售产品明细!A:C,3,0)</f>
        <v>#N/A</v>
      </c>
      <c r="I93" s="120"/>
      <c r="J93" s="121" t="str">
        <f t="shared" si="1"/>
        <v/>
      </c>
      <c r="K93" s="129" t="e">
        <f>+VLOOKUP(F93,在售产品明细!A:F,6,0)*G93*I93</f>
        <v>#N/A</v>
      </c>
      <c r="L93" s="130" t="e">
        <f>VLOOKUP(M93,学校信息!B:H,7,0)</f>
        <v>#N/A</v>
      </c>
      <c r="M93" s="130"/>
      <c r="N93" s="131" t="e">
        <f>VLOOKUP(M93,学校信息!B:D,3,0)</f>
        <v>#N/A</v>
      </c>
      <c r="O93" s="132" t="e">
        <f>VLOOKUP(M93,学校信息!B:E,4,0)</f>
        <v>#N/A</v>
      </c>
      <c r="P93" s="132" t="e">
        <f>VLOOKUP(M93,学校信息!B:F,5,0)</f>
        <v>#N/A</v>
      </c>
      <c r="Q93" s="132" t="e">
        <f>VLOOKUP(M93,学校信息!B:I,8,0)</f>
        <v>#N/A</v>
      </c>
    </row>
    <row r="94" spans="1:17" ht="13.5">
      <c r="A94" s="116"/>
      <c r="B94" s="112" t="e">
        <f>VLOOKUP(M94,学校信息!B:G,6,0)</f>
        <v>#N/A</v>
      </c>
      <c r="C94" s="116"/>
      <c r="D94" s="117"/>
      <c r="E94" s="124"/>
      <c r="F94" s="119" t="e">
        <f>VLOOKUP(E94,在售产品明细!B:D,3,0)</f>
        <v>#N/A</v>
      </c>
      <c r="G94" s="120"/>
      <c r="H94" s="121" t="e">
        <f>VLOOKUP(F94,在售产品明细!A:C,3,0)</f>
        <v>#N/A</v>
      </c>
      <c r="I94" s="120"/>
      <c r="J94" s="121" t="str">
        <f t="shared" si="1"/>
        <v/>
      </c>
      <c r="K94" s="129" t="e">
        <f>+VLOOKUP(F94,在售产品明细!A:F,6,0)*G94*I94</f>
        <v>#N/A</v>
      </c>
      <c r="L94" s="130" t="e">
        <f>VLOOKUP(M94,学校信息!B:H,7,0)</f>
        <v>#N/A</v>
      </c>
      <c r="M94" s="130"/>
      <c r="N94" s="131" t="e">
        <f>VLOOKUP(M94,学校信息!B:D,3,0)</f>
        <v>#N/A</v>
      </c>
      <c r="O94" s="132" t="e">
        <f>VLOOKUP(M94,学校信息!B:E,4,0)</f>
        <v>#N/A</v>
      </c>
      <c r="P94" s="132" t="e">
        <f>VLOOKUP(M94,学校信息!B:F,5,0)</f>
        <v>#N/A</v>
      </c>
      <c r="Q94" s="132" t="e">
        <f>VLOOKUP(M94,学校信息!B:I,8,0)</f>
        <v>#N/A</v>
      </c>
    </row>
    <row r="95" spans="1:17" ht="13.5">
      <c r="A95" s="116"/>
      <c r="B95" s="112" t="e">
        <f>VLOOKUP(M95,学校信息!B:G,6,0)</f>
        <v>#N/A</v>
      </c>
      <c r="C95" s="116"/>
      <c r="D95" s="117"/>
      <c r="E95" s="124"/>
      <c r="F95" s="119" t="e">
        <f>VLOOKUP(E95,在售产品明细!B:D,3,0)</f>
        <v>#N/A</v>
      </c>
      <c r="G95" s="120"/>
      <c r="H95" s="121" t="e">
        <f>VLOOKUP(F95,在售产品明细!A:C,3,0)</f>
        <v>#N/A</v>
      </c>
      <c r="I95" s="120"/>
      <c r="J95" s="121" t="str">
        <f t="shared" si="1"/>
        <v/>
      </c>
      <c r="K95" s="129" t="e">
        <f>+VLOOKUP(F95,在售产品明细!A:F,6,0)*G95*I95</f>
        <v>#N/A</v>
      </c>
      <c r="L95" s="130" t="e">
        <f>VLOOKUP(M95,学校信息!B:H,7,0)</f>
        <v>#N/A</v>
      </c>
      <c r="M95" s="130"/>
      <c r="N95" s="131" t="e">
        <f>VLOOKUP(M95,学校信息!B:D,3,0)</f>
        <v>#N/A</v>
      </c>
      <c r="O95" s="132" t="e">
        <f>VLOOKUP(M95,学校信息!B:E,4,0)</f>
        <v>#N/A</v>
      </c>
      <c r="P95" s="132" t="e">
        <f>VLOOKUP(M95,学校信息!B:F,5,0)</f>
        <v>#N/A</v>
      </c>
      <c r="Q95" s="132" t="e">
        <f>VLOOKUP(M95,学校信息!B:I,8,0)</f>
        <v>#N/A</v>
      </c>
    </row>
    <row r="96" spans="1:17" ht="13.5">
      <c r="A96" s="116"/>
      <c r="B96" s="112" t="e">
        <f>VLOOKUP(M96,学校信息!B:G,6,0)</f>
        <v>#N/A</v>
      </c>
      <c r="C96" s="116"/>
      <c r="D96" s="117"/>
      <c r="E96" s="124"/>
      <c r="F96" s="119" t="e">
        <f>VLOOKUP(E96,在售产品明细!B:D,3,0)</f>
        <v>#N/A</v>
      </c>
      <c r="G96" s="120"/>
      <c r="H96" s="121" t="e">
        <f>VLOOKUP(F96,在售产品明细!A:C,3,0)</f>
        <v>#N/A</v>
      </c>
      <c r="I96" s="120"/>
      <c r="J96" s="121" t="str">
        <f t="shared" si="1"/>
        <v/>
      </c>
      <c r="K96" s="129" t="e">
        <f>+VLOOKUP(F96,在售产品明细!A:F,6,0)*G96*I96</f>
        <v>#N/A</v>
      </c>
      <c r="L96" s="130" t="e">
        <f>VLOOKUP(M96,学校信息!B:H,7,0)</f>
        <v>#N/A</v>
      </c>
      <c r="M96" s="130"/>
      <c r="N96" s="131" t="e">
        <f>VLOOKUP(M96,学校信息!B:D,3,0)</f>
        <v>#N/A</v>
      </c>
      <c r="O96" s="132" t="e">
        <f>VLOOKUP(M96,学校信息!B:E,4,0)</f>
        <v>#N/A</v>
      </c>
      <c r="P96" s="132" t="e">
        <f>VLOOKUP(M96,学校信息!B:F,5,0)</f>
        <v>#N/A</v>
      </c>
      <c r="Q96" s="132" t="e">
        <f>VLOOKUP(M96,学校信息!B:I,8,0)</f>
        <v>#N/A</v>
      </c>
    </row>
    <row r="97" spans="1:17" ht="13.5">
      <c r="A97" s="116"/>
      <c r="B97" s="112" t="e">
        <f>VLOOKUP(M97,学校信息!B:G,6,0)</f>
        <v>#N/A</v>
      </c>
      <c r="C97" s="116"/>
      <c r="D97" s="117"/>
      <c r="E97" s="124"/>
      <c r="F97" s="119" t="e">
        <f>VLOOKUP(E97,在售产品明细!B:D,3,0)</f>
        <v>#N/A</v>
      </c>
      <c r="G97" s="120"/>
      <c r="H97" s="121" t="e">
        <f>VLOOKUP(F97,在售产品明细!A:C,3,0)</f>
        <v>#N/A</v>
      </c>
      <c r="I97" s="120"/>
      <c r="J97" s="121" t="str">
        <f t="shared" si="1"/>
        <v/>
      </c>
      <c r="K97" s="129" t="e">
        <f>+VLOOKUP(F97,在售产品明细!A:F,6,0)*G97*I97</f>
        <v>#N/A</v>
      </c>
      <c r="L97" s="130" t="e">
        <f>VLOOKUP(M97,学校信息!B:H,7,0)</f>
        <v>#N/A</v>
      </c>
      <c r="M97" s="130"/>
      <c r="N97" s="131" t="e">
        <f>VLOOKUP(M97,学校信息!B:D,3,0)</f>
        <v>#N/A</v>
      </c>
      <c r="O97" s="132" t="e">
        <f>VLOOKUP(M97,学校信息!B:E,4,0)</f>
        <v>#N/A</v>
      </c>
      <c r="P97" s="132" t="e">
        <f>VLOOKUP(M97,学校信息!B:F,5,0)</f>
        <v>#N/A</v>
      </c>
      <c r="Q97" s="132" t="e">
        <f>VLOOKUP(M97,学校信息!B:I,8,0)</f>
        <v>#N/A</v>
      </c>
    </row>
    <row r="98" spans="1:17" ht="13.5">
      <c r="A98" s="116"/>
      <c r="B98" s="112" t="e">
        <f>VLOOKUP(M98,学校信息!B:G,6,0)</f>
        <v>#N/A</v>
      </c>
      <c r="C98" s="116"/>
      <c r="D98" s="117"/>
      <c r="E98" s="124"/>
      <c r="F98" s="119" t="e">
        <f>VLOOKUP(E98,在售产品明细!B:D,3,0)</f>
        <v>#N/A</v>
      </c>
      <c r="G98" s="120"/>
      <c r="H98" s="121" t="e">
        <f>VLOOKUP(F98,在售产品明细!A:C,3,0)</f>
        <v>#N/A</v>
      </c>
      <c r="I98" s="120"/>
      <c r="J98" s="121" t="str">
        <f t="shared" si="1"/>
        <v/>
      </c>
      <c r="K98" s="129" t="e">
        <f>+VLOOKUP(F98,在售产品明细!A:F,6,0)*G98*I98</f>
        <v>#N/A</v>
      </c>
      <c r="L98" s="130" t="e">
        <f>VLOOKUP(M98,学校信息!B:H,7,0)</f>
        <v>#N/A</v>
      </c>
      <c r="M98" s="130"/>
      <c r="N98" s="131" t="e">
        <f>VLOOKUP(M98,学校信息!B:D,3,0)</f>
        <v>#N/A</v>
      </c>
      <c r="O98" s="132" t="e">
        <f>VLOOKUP(M98,学校信息!B:E,4,0)</f>
        <v>#N/A</v>
      </c>
      <c r="P98" s="132" t="e">
        <f>VLOOKUP(M98,学校信息!B:F,5,0)</f>
        <v>#N/A</v>
      </c>
      <c r="Q98" s="132" t="e">
        <f>VLOOKUP(M98,学校信息!B:I,8,0)</f>
        <v>#N/A</v>
      </c>
    </row>
    <row r="99" spans="1:17" ht="13.5">
      <c r="A99" s="116"/>
      <c r="B99" s="112" t="e">
        <f>VLOOKUP(M99,学校信息!B:G,6,0)</f>
        <v>#N/A</v>
      </c>
      <c r="C99" s="116"/>
      <c r="D99" s="117"/>
      <c r="E99" s="124"/>
      <c r="F99" s="119" t="e">
        <f>VLOOKUP(E99,在售产品明细!B:D,3,0)</f>
        <v>#N/A</v>
      </c>
      <c r="G99" s="120"/>
      <c r="H99" s="121" t="e">
        <f>VLOOKUP(F99,在售产品明细!A:C,3,0)</f>
        <v>#N/A</v>
      </c>
      <c r="I99" s="120"/>
      <c r="J99" s="121" t="str">
        <f t="shared" si="1"/>
        <v/>
      </c>
      <c r="K99" s="129" t="e">
        <f>+VLOOKUP(F99,在售产品明细!A:F,6,0)*G99*I99</f>
        <v>#N/A</v>
      </c>
      <c r="L99" s="130" t="e">
        <f>VLOOKUP(M99,学校信息!B:H,7,0)</f>
        <v>#N/A</v>
      </c>
      <c r="M99" s="130"/>
      <c r="N99" s="131" t="e">
        <f>VLOOKUP(M99,学校信息!B:D,3,0)</f>
        <v>#N/A</v>
      </c>
      <c r="O99" s="132" t="e">
        <f>VLOOKUP(M99,学校信息!B:E,4,0)</f>
        <v>#N/A</v>
      </c>
      <c r="P99" s="132" t="e">
        <f>VLOOKUP(M99,学校信息!B:F,5,0)</f>
        <v>#N/A</v>
      </c>
      <c r="Q99" s="132" t="e">
        <f>VLOOKUP(M99,学校信息!B:I,8,0)</f>
        <v>#N/A</v>
      </c>
    </row>
    <row r="100" spans="1:17" ht="13.5">
      <c r="A100" s="116"/>
      <c r="B100" s="112" t="e">
        <f>VLOOKUP(M100,学校信息!B:G,6,0)</f>
        <v>#N/A</v>
      </c>
      <c r="C100" s="116"/>
      <c r="D100" s="117"/>
      <c r="E100" s="124"/>
      <c r="F100" s="119" t="e">
        <f>VLOOKUP(E100,在售产品明细!B:D,3,0)</f>
        <v>#N/A</v>
      </c>
      <c r="G100" s="120"/>
      <c r="H100" s="121" t="e">
        <f>VLOOKUP(F100,在售产品明细!A:C,3,0)</f>
        <v>#N/A</v>
      </c>
      <c r="I100" s="120"/>
      <c r="J100" s="121" t="str">
        <f t="shared" si="1"/>
        <v/>
      </c>
      <c r="K100" s="129" t="e">
        <f>+VLOOKUP(F100,在售产品明细!A:F,6,0)*G100*I100</f>
        <v>#N/A</v>
      </c>
      <c r="L100" s="130" t="e">
        <f>VLOOKUP(M100,学校信息!B:H,7,0)</f>
        <v>#N/A</v>
      </c>
      <c r="M100" s="130"/>
      <c r="N100" s="131" t="e">
        <f>VLOOKUP(M100,学校信息!B:D,3,0)</f>
        <v>#N/A</v>
      </c>
      <c r="O100" s="132" t="e">
        <f>VLOOKUP(M100,学校信息!B:E,4,0)</f>
        <v>#N/A</v>
      </c>
      <c r="P100" s="132" t="e">
        <f>VLOOKUP(M100,学校信息!B:F,5,0)</f>
        <v>#N/A</v>
      </c>
      <c r="Q100" s="132" t="e">
        <f>VLOOKUP(M100,学校信息!B:I,8,0)</f>
        <v>#N/A</v>
      </c>
    </row>
    <row r="101" spans="1:17" ht="13.5">
      <c r="A101" s="116"/>
      <c r="B101" s="112" t="e">
        <f>VLOOKUP(M101,学校信息!B:G,6,0)</f>
        <v>#N/A</v>
      </c>
      <c r="C101" s="116"/>
      <c r="D101" s="117"/>
      <c r="E101" s="124"/>
      <c r="F101" s="119" t="e">
        <f>VLOOKUP(E101,在售产品明细!B:D,3,0)</f>
        <v>#N/A</v>
      </c>
      <c r="G101" s="120"/>
      <c r="H101" s="121" t="e">
        <f>VLOOKUP(F101,在售产品明细!A:C,3,0)</f>
        <v>#N/A</v>
      </c>
      <c r="I101" s="120"/>
      <c r="J101" s="121" t="str">
        <f t="shared" si="1"/>
        <v/>
      </c>
      <c r="K101" s="129" t="e">
        <f>+VLOOKUP(F101,在售产品明细!A:F,6,0)*G101*I101</f>
        <v>#N/A</v>
      </c>
      <c r="L101" s="130" t="e">
        <f>VLOOKUP(M101,学校信息!B:H,7,0)</f>
        <v>#N/A</v>
      </c>
      <c r="M101" s="130"/>
      <c r="N101" s="131" t="e">
        <f>VLOOKUP(M101,学校信息!B:D,3,0)</f>
        <v>#N/A</v>
      </c>
      <c r="O101" s="132" t="e">
        <f>VLOOKUP(M101,学校信息!B:E,4,0)</f>
        <v>#N/A</v>
      </c>
      <c r="P101" s="132" t="e">
        <f>VLOOKUP(M101,学校信息!B:F,5,0)</f>
        <v>#N/A</v>
      </c>
      <c r="Q101" s="132" t="e">
        <f>VLOOKUP(M101,学校信息!B:I,8,0)</f>
        <v>#N/A</v>
      </c>
    </row>
    <row r="102" spans="1:17" ht="13.5">
      <c r="A102" s="116"/>
      <c r="B102" s="112" t="e">
        <f>VLOOKUP(M102,学校信息!B:G,6,0)</f>
        <v>#N/A</v>
      </c>
      <c r="C102" s="116"/>
      <c r="D102" s="117"/>
      <c r="E102" s="124"/>
      <c r="F102" s="119" t="e">
        <f>VLOOKUP(E102,在售产品明细!B:D,3,0)</f>
        <v>#N/A</v>
      </c>
      <c r="G102" s="120"/>
      <c r="H102" s="121" t="e">
        <f>VLOOKUP(F102,在售产品明细!A:C,3,0)</f>
        <v>#N/A</v>
      </c>
      <c r="I102" s="120"/>
      <c r="J102" s="121" t="str">
        <f t="shared" si="1"/>
        <v/>
      </c>
      <c r="K102" s="129" t="e">
        <f>+VLOOKUP(F102,在售产品明细!A:F,6,0)*G102*I102</f>
        <v>#N/A</v>
      </c>
      <c r="L102" s="130" t="e">
        <f>VLOOKUP(M102,学校信息!B:H,7,0)</f>
        <v>#N/A</v>
      </c>
      <c r="M102" s="130"/>
      <c r="N102" s="131" t="e">
        <f>VLOOKUP(M102,学校信息!B:D,3,0)</f>
        <v>#N/A</v>
      </c>
      <c r="O102" s="132" t="e">
        <f>VLOOKUP(M102,学校信息!B:E,4,0)</f>
        <v>#N/A</v>
      </c>
      <c r="P102" s="132" t="e">
        <f>VLOOKUP(M102,学校信息!B:F,5,0)</f>
        <v>#N/A</v>
      </c>
      <c r="Q102" s="132" t="e">
        <f>VLOOKUP(M102,学校信息!B:I,8,0)</f>
        <v>#N/A</v>
      </c>
    </row>
    <row r="103" spans="1:17" ht="13.5">
      <c r="A103" s="116"/>
      <c r="B103" s="112" t="e">
        <f>VLOOKUP(M103,学校信息!B:G,6,0)</f>
        <v>#N/A</v>
      </c>
      <c r="C103" s="116"/>
      <c r="D103" s="117"/>
      <c r="E103" s="124"/>
      <c r="F103" s="119" t="e">
        <f>VLOOKUP(E103,在售产品明细!B:D,3,0)</f>
        <v>#N/A</v>
      </c>
      <c r="G103" s="120"/>
      <c r="H103" s="121" t="e">
        <f>VLOOKUP(F103,在售产品明细!A:C,3,0)</f>
        <v>#N/A</v>
      </c>
      <c r="I103" s="120"/>
      <c r="J103" s="121" t="str">
        <f t="shared" si="1"/>
        <v/>
      </c>
      <c r="K103" s="129" t="e">
        <f>+VLOOKUP(F103,在售产品明细!A:F,6,0)*G103*I103</f>
        <v>#N/A</v>
      </c>
      <c r="L103" s="130" t="e">
        <f>VLOOKUP(M103,学校信息!B:H,7,0)</f>
        <v>#N/A</v>
      </c>
      <c r="M103" s="130"/>
      <c r="N103" s="131" t="e">
        <f>VLOOKUP(M103,学校信息!B:D,3,0)</f>
        <v>#N/A</v>
      </c>
      <c r="O103" s="132" t="e">
        <f>VLOOKUP(M103,学校信息!B:E,4,0)</f>
        <v>#N/A</v>
      </c>
      <c r="P103" s="132" t="e">
        <f>VLOOKUP(M103,学校信息!B:F,5,0)</f>
        <v>#N/A</v>
      </c>
      <c r="Q103" s="132" t="e">
        <f>VLOOKUP(M103,学校信息!B:I,8,0)</f>
        <v>#N/A</v>
      </c>
    </row>
    <row r="104" spans="1:17" ht="13.5">
      <c r="A104" s="116"/>
      <c r="B104" s="112" t="e">
        <f>VLOOKUP(M104,学校信息!B:G,6,0)</f>
        <v>#N/A</v>
      </c>
      <c r="C104" s="116"/>
      <c r="D104" s="117"/>
      <c r="E104" s="124"/>
      <c r="F104" s="119" t="e">
        <f>VLOOKUP(E104,在售产品明细!B:D,3,0)</f>
        <v>#N/A</v>
      </c>
      <c r="G104" s="120"/>
      <c r="H104" s="121" t="e">
        <f>VLOOKUP(F104,在售产品明细!A:C,3,0)</f>
        <v>#N/A</v>
      </c>
      <c r="I104" s="120"/>
      <c r="J104" s="121" t="str">
        <f t="shared" si="1"/>
        <v/>
      </c>
      <c r="K104" s="129" t="e">
        <f>+VLOOKUP(F104,在售产品明细!A:F,6,0)*G104*I104</f>
        <v>#N/A</v>
      </c>
      <c r="L104" s="130" t="e">
        <f>VLOOKUP(M104,学校信息!B:H,7,0)</f>
        <v>#N/A</v>
      </c>
      <c r="M104" s="130"/>
      <c r="N104" s="131" t="e">
        <f>VLOOKUP(M104,学校信息!B:D,3,0)</f>
        <v>#N/A</v>
      </c>
      <c r="O104" s="132" t="e">
        <f>VLOOKUP(M104,学校信息!B:E,4,0)</f>
        <v>#N/A</v>
      </c>
      <c r="P104" s="132" t="e">
        <f>VLOOKUP(M104,学校信息!B:F,5,0)</f>
        <v>#N/A</v>
      </c>
      <c r="Q104" s="132" t="e">
        <f>VLOOKUP(M104,学校信息!B:I,8,0)</f>
        <v>#N/A</v>
      </c>
    </row>
    <row r="105" spans="1:17" ht="13.5">
      <c r="A105" s="116"/>
      <c r="B105" s="112" t="e">
        <f>VLOOKUP(M105,学校信息!B:G,6,0)</f>
        <v>#N/A</v>
      </c>
      <c r="C105" s="116"/>
      <c r="D105" s="117"/>
      <c r="E105" s="124"/>
      <c r="F105" s="119" t="e">
        <f>VLOOKUP(E105,在售产品明细!B:D,3,0)</f>
        <v>#N/A</v>
      </c>
      <c r="G105" s="120"/>
      <c r="H105" s="121" t="e">
        <f>VLOOKUP(F105,在售产品明细!A:C,3,0)</f>
        <v>#N/A</v>
      </c>
      <c r="I105" s="120"/>
      <c r="J105" s="121" t="str">
        <f t="shared" si="1"/>
        <v/>
      </c>
      <c r="K105" s="129" t="e">
        <f>+VLOOKUP(F105,在售产品明细!A:F,6,0)*G105*I105</f>
        <v>#N/A</v>
      </c>
      <c r="L105" s="130" t="e">
        <f>VLOOKUP(M105,学校信息!B:H,7,0)</f>
        <v>#N/A</v>
      </c>
      <c r="M105" s="130"/>
      <c r="N105" s="131" t="e">
        <f>VLOOKUP(M105,学校信息!B:D,3,0)</f>
        <v>#N/A</v>
      </c>
      <c r="O105" s="132" t="e">
        <f>VLOOKUP(M105,学校信息!B:E,4,0)</f>
        <v>#N/A</v>
      </c>
      <c r="P105" s="132" t="e">
        <f>VLOOKUP(M105,学校信息!B:F,5,0)</f>
        <v>#N/A</v>
      </c>
      <c r="Q105" s="132" t="e">
        <f>VLOOKUP(M105,学校信息!B:I,8,0)</f>
        <v>#N/A</v>
      </c>
    </row>
    <row r="106" spans="1:17" ht="13.5">
      <c r="A106" s="116"/>
      <c r="B106" s="112" t="e">
        <f>VLOOKUP(M106,学校信息!B:G,6,0)</f>
        <v>#N/A</v>
      </c>
      <c r="C106" s="116"/>
      <c r="D106" s="117"/>
      <c r="E106" s="124"/>
      <c r="F106" s="119" t="e">
        <f>VLOOKUP(E106,在售产品明细!B:D,3,0)</f>
        <v>#N/A</v>
      </c>
      <c r="G106" s="120"/>
      <c r="H106" s="121" t="e">
        <f>VLOOKUP(F106,在售产品明细!A:C,3,0)</f>
        <v>#N/A</v>
      </c>
      <c r="I106" s="120"/>
      <c r="J106" s="121" t="str">
        <f t="shared" si="1"/>
        <v/>
      </c>
      <c r="K106" s="129" t="e">
        <f>+VLOOKUP(F106,在售产品明细!A:F,6,0)*G106*I106</f>
        <v>#N/A</v>
      </c>
      <c r="L106" s="130" t="e">
        <f>VLOOKUP(M106,学校信息!B:H,7,0)</f>
        <v>#N/A</v>
      </c>
      <c r="M106" s="130"/>
      <c r="N106" s="131" t="e">
        <f>VLOOKUP(M106,学校信息!B:D,3,0)</f>
        <v>#N/A</v>
      </c>
      <c r="O106" s="132" t="e">
        <f>VLOOKUP(M106,学校信息!B:E,4,0)</f>
        <v>#N/A</v>
      </c>
      <c r="P106" s="132" t="e">
        <f>VLOOKUP(M106,学校信息!B:F,5,0)</f>
        <v>#N/A</v>
      </c>
      <c r="Q106" s="132" t="e">
        <f>VLOOKUP(M106,学校信息!B:I,8,0)</f>
        <v>#N/A</v>
      </c>
    </row>
    <row r="107" spans="1:17" ht="13.5">
      <c r="A107" s="116"/>
      <c r="B107" s="112" t="e">
        <f>VLOOKUP(M107,学校信息!B:G,6,0)</f>
        <v>#N/A</v>
      </c>
      <c r="C107" s="116"/>
      <c r="D107" s="117"/>
      <c r="E107" s="124"/>
      <c r="F107" s="119" t="e">
        <f>VLOOKUP(E107,在售产品明细!B:D,3,0)</f>
        <v>#N/A</v>
      </c>
      <c r="G107" s="120"/>
      <c r="H107" s="121" t="e">
        <f>VLOOKUP(F107,在售产品明细!A:C,3,0)</f>
        <v>#N/A</v>
      </c>
      <c r="I107" s="120"/>
      <c r="J107" s="121" t="str">
        <f t="shared" si="1"/>
        <v/>
      </c>
      <c r="K107" s="129" t="e">
        <f>+VLOOKUP(F107,在售产品明细!A:F,6,0)*G107*I107</f>
        <v>#N/A</v>
      </c>
      <c r="L107" s="130" t="e">
        <f>VLOOKUP(M107,学校信息!B:H,7,0)</f>
        <v>#N/A</v>
      </c>
      <c r="M107" s="130"/>
      <c r="N107" s="131" t="e">
        <f>VLOOKUP(M107,学校信息!B:D,3,0)</f>
        <v>#N/A</v>
      </c>
      <c r="O107" s="132" t="e">
        <f>VLOOKUP(M107,学校信息!B:E,4,0)</f>
        <v>#N/A</v>
      </c>
      <c r="P107" s="132" t="e">
        <f>VLOOKUP(M107,学校信息!B:F,5,0)</f>
        <v>#N/A</v>
      </c>
      <c r="Q107" s="132" t="e">
        <f>VLOOKUP(M107,学校信息!B:I,8,0)</f>
        <v>#N/A</v>
      </c>
    </row>
    <row r="108" spans="1:17" ht="13.5">
      <c r="A108" s="116"/>
      <c r="B108" s="112" t="e">
        <f>VLOOKUP(M108,学校信息!B:G,6,0)</f>
        <v>#N/A</v>
      </c>
      <c r="C108" s="116"/>
      <c r="D108" s="117"/>
      <c r="E108" s="124"/>
      <c r="F108" s="119" t="e">
        <f>VLOOKUP(E108,在售产品明细!B:D,3,0)</f>
        <v>#N/A</v>
      </c>
      <c r="G108" s="120"/>
      <c r="H108" s="121" t="e">
        <f>VLOOKUP(F108,在售产品明细!A:C,3,0)</f>
        <v>#N/A</v>
      </c>
      <c r="I108" s="120"/>
      <c r="J108" s="121" t="str">
        <f t="shared" si="1"/>
        <v/>
      </c>
      <c r="K108" s="129" t="e">
        <f>+VLOOKUP(F108,在售产品明细!A:F,6,0)*G108*I108</f>
        <v>#N/A</v>
      </c>
      <c r="L108" s="130" t="e">
        <f>VLOOKUP(M108,学校信息!B:H,7,0)</f>
        <v>#N/A</v>
      </c>
      <c r="M108" s="130"/>
      <c r="N108" s="131" t="e">
        <f>VLOOKUP(M108,学校信息!B:D,3,0)</f>
        <v>#N/A</v>
      </c>
      <c r="O108" s="132" t="e">
        <f>VLOOKUP(M108,学校信息!B:E,4,0)</f>
        <v>#N/A</v>
      </c>
      <c r="P108" s="132" t="e">
        <f>VLOOKUP(M108,学校信息!B:F,5,0)</f>
        <v>#N/A</v>
      </c>
      <c r="Q108" s="132" t="e">
        <f>VLOOKUP(M108,学校信息!B:I,8,0)</f>
        <v>#N/A</v>
      </c>
    </row>
    <row r="109" spans="1:17" ht="13.5">
      <c r="A109" s="116"/>
      <c r="B109" s="112" t="e">
        <f>VLOOKUP(M109,学校信息!B:G,6,0)</f>
        <v>#N/A</v>
      </c>
      <c r="C109" s="116"/>
      <c r="D109" s="117"/>
      <c r="E109" s="124"/>
      <c r="F109" s="119" t="e">
        <f>VLOOKUP(E109,在售产品明细!B:D,3,0)</f>
        <v>#N/A</v>
      </c>
      <c r="G109" s="120"/>
      <c r="H109" s="121" t="e">
        <f>VLOOKUP(F109,在售产品明细!A:C,3,0)</f>
        <v>#N/A</v>
      </c>
      <c r="I109" s="120"/>
      <c r="J109" s="121" t="str">
        <f t="shared" si="1"/>
        <v/>
      </c>
      <c r="K109" s="129" t="e">
        <f>+VLOOKUP(F109,在售产品明细!A:F,6,0)*G109*I109</f>
        <v>#N/A</v>
      </c>
      <c r="L109" s="130" t="e">
        <f>VLOOKUP(M109,学校信息!B:H,7,0)</f>
        <v>#N/A</v>
      </c>
      <c r="M109" s="130"/>
      <c r="N109" s="131" t="e">
        <f>VLOOKUP(M109,学校信息!B:D,3,0)</f>
        <v>#N/A</v>
      </c>
      <c r="O109" s="132" t="e">
        <f>VLOOKUP(M109,学校信息!B:E,4,0)</f>
        <v>#N/A</v>
      </c>
      <c r="P109" s="132" t="e">
        <f>VLOOKUP(M109,学校信息!B:F,5,0)</f>
        <v>#N/A</v>
      </c>
      <c r="Q109" s="132" t="e">
        <f>VLOOKUP(M109,学校信息!B:I,8,0)</f>
        <v>#N/A</v>
      </c>
    </row>
    <row r="110" spans="1:17" ht="13.5">
      <c r="A110" s="116"/>
      <c r="B110" s="112" t="e">
        <f>VLOOKUP(M110,学校信息!B:G,6,0)</f>
        <v>#N/A</v>
      </c>
      <c r="C110" s="116"/>
      <c r="D110" s="117"/>
      <c r="E110" s="124"/>
      <c r="F110" s="119" t="e">
        <f>VLOOKUP(E110,在售产品明细!B:D,3,0)</f>
        <v>#N/A</v>
      </c>
      <c r="G110" s="120"/>
      <c r="H110" s="121" t="e">
        <f>VLOOKUP(F110,在售产品明细!A:C,3,0)</f>
        <v>#N/A</v>
      </c>
      <c r="I110" s="120"/>
      <c r="J110" s="121" t="str">
        <f t="shared" ref="J110:J173" si="2">IFERROR(G110*H110,"")</f>
        <v/>
      </c>
      <c r="K110" s="129" t="e">
        <f>+VLOOKUP(F110,在售产品明细!A:F,6,0)*G110*I110</f>
        <v>#N/A</v>
      </c>
      <c r="L110" s="130" t="e">
        <f>VLOOKUP(M110,学校信息!B:H,7,0)</f>
        <v>#N/A</v>
      </c>
      <c r="M110" s="130"/>
      <c r="N110" s="131" t="e">
        <f>VLOOKUP(M110,学校信息!B:D,3,0)</f>
        <v>#N/A</v>
      </c>
      <c r="O110" s="132" t="e">
        <f>VLOOKUP(M110,学校信息!B:E,4,0)</f>
        <v>#N/A</v>
      </c>
      <c r="P110" s="132" t="e">
        <f>VLOOKUP(M110,学校信息!B:F,5,0)</f>
        <v>#N/A</v>
      </c>
      <c r="Q110" s="132" t="e">
        <f>VLOOKUP(M110,学校信息!B:I,8,0)</f>
        <v>#N/A</v>
      </c>
    </row>
    <row r="111" spans="1:17" ht="13.5">
      <c r="A111" s="116"/>
      <c r="B111" s="112" t="e">
        <f>VLOOKUP(M111,学校信息!B:G,6,0)</f>
        <v>#N/A</v>
      </c>
      <c r="C111" s="116"/>
      <c r="D111" s="117"/>
      <c r="E111" s="124"/>
      <c r="F111" s="119" t="e">
        <f>VLOOKUP(E111,在售产品明细!B:D,3,0)</f>
        <v>#N/A</v>
      </c>
      <c r="G111" s="120"/>
      <c r="H111" s="121" t="e">
        <f>VLOOKUP(F111,在售产品明细!A:C,3,0)</f>
        <v>#N/A</v>
      </c>
      <c r="I111" s="120"/>
      <c r="J111" s="121" t="str">
        <f t="shared" si="2"/>
        <v/>
      </c>
      <c r="K111" s="129" t="e">
        <f>+VLOOKUP(F111,在售产品明细!A:F,6,0)*G111*I111</f>
        <v>#N/A</v>
      </c>
      <c r="L111" s="130" t="e">
        <f>VLOOKUP(M111,学校信息!B:H,7,0)</f>
        <v>#N/A</v>
      </c>
      <c r="M111" s="130"/>
      <c r="N111" s="131" t="e">
        <f>VLOOKUP(M111,学校信息!B:D,3,0)</f>
        <v>#N/A</v>
      </c>
      <c r="O111" s="132" t="e">
        <f>VLOOKUP(M111,学校信息!B:E,4,0)</f>
        <v>#N/A</v>
      </c>
      <c r="P111" s="132" t="e">
        <f>VLOOKUP(M111,学校信息!B:F,5,0)</f>
        <v>#N/A</v>
      </c>
      <c r="Q111" s="132" t="e">
        <f>VLOOKUP(M111,学校信息!B:I,8,0)</f>
        <v>#N/A</v>
      </c>
    </row>
    <row r="112" spans="1:17" ht="13.5">
      <c r="A112" s="116"/>
      <c r="B112" s="112" t="e">
        <f>VLOOKUP(M112,学校信息!B:G,6,0)</f>
        <v>#N/A</v>
      </c>
      <c r="C112" s="116"/>
      <c r="D112" s="117"/>
      <c r="E112" s="124"/>
      <c r="F112" s="119" t="e">
        <f>VLOOKUP(E112,在售产品明细!B:D,3,0)</f>
        <v>#N/A</v>
      </c>
      <c r="G112" s="120"/>
      <c r="H112" s="121" t="e">
        <f>VLOOKUP(F112,在售产品明细!A:C,3,0)</f>
        <v>#N/A</v>
      </c>
      <c r="I112" s="120"/>
      <c r="J112" s="121" t="str">
        <f t="shared" si="2"/>
        <v/>
      </c>
      <c r="K112" s="129" t="e">
        <f>+VLOOKUP(F112,在售产品明细!A:F,6,0)*G112*I112</f>
        <v>#N/A</v>
      </c>
      <c r="L112" s="130" t="e">
        <f>VLOOKUP(M112,学校信息!B:H,7,0)</f>
        <v>#N/A</v>
      </c>
      <c r="M112" s="130"/>
      <c r="N112" s="131" t="e">
        <f>VLOOKUP(M112,学校信息!B:D,3,0)</f>
        <v>#N/A</v>
      </c>
      <c r="O112" s="132" t="e">
        <f>VLOOKUP(M112,学校信息!B:E,4,0)</f>
        <v>#N/A</v>
      </c>
      <c r="P112" s="132" t="e">
        <f>VLOOKUP(M112,学校信息!B:F,5,0)</f>
        <v>#N/A</v>
      </c>
      <c r="Q112" s="132" t="e">
        <f>VLOOKUP(M112,学校信息!B:I,8,0)</f>
        <v>#N/A</v>
      </c>
    </row>
    <row r="113" spans="1:17" ht="13.5">
      <c r="A113" s="116"/>
      <c r="B113" s="112" t="e">
        <f>VLOOKUP(M113,学校信息!B:G,6,0)</f>
        <v>#N/A</v>
      </c>
      <c r="C113" s="116"/>
      <c r="D113" s="117"/>
      <c r="E113" s="124"/>
      <c r="F113" s="119" t="e">
        <f>VLOOKUP(E113,在售产品明细!B:D,3,0)</f>
        <v>#N/A</v>
      </c>
      <c r="G113" s="120"/>
      <c r="H113" s="121" t="e">
        <f>VLOOKUP(F113,在售产品明细!A:C,3,0)</f>
        <v>#N/A</v>
      </c>
      <c r="I113" s="120"/>
      <c r="J113" s="121" t="str">
        <f t="shared" si="2"/>
        <v/>
      </c>
      <c r="K113" s="129" t="e">
        <f>+VLOOKUP(F113,在售产品明细!A:F,6,0)*G113*I113</f>
        <v>#N/A</v>
      </c>
      <c r="L113" s="130" t="e">
        <f>VLOOKUP(M113,学校信息!B:H,7,0)</f>
        <v>#N/A</v>
      </c>
      <c r="M113" s="130"/>
      <c r="N113" s="131" t="e">
        <f>VLOOKUP(M113,学校信息!B:D,3,0)</f>
        <v>#N/A</v>
      </c>
      <c r="O113" s="132" t="e">
        <f>VLOOKUP(M113,学校信息!B:E,4,0)</f>
        <v>#N/A</v>
      </c>
      <c r="P113" s="132" t="e">
        <f>VLOOKUP(M113,学校信息!B:F,5,0)</f>
        <v>#N/A</v>
      </c>
      <c r="Q113" s="132" t="e">
        <f>VLOOKUP(M113,学校信息!B:I,8,0)</f>
        <v>#N/A</v>
      </c>
    </row>
    <row r="114" spans="1:17" ht="13.5">
      <c r="A114" s="116"/>
      <c r="B114" s="112" t="e">
        <f>VLOOKUP(M114,学校信息!B:G,6,0)</f>
        <v>#N/A</v>
      </c>
      <c r="C114" s="116"/>
      <c r="D114" s="117"/>
      <c r="E114" s="124"/>
      <c r="F114" s="119" t="e">
        <f>VLOOKUP(E114,在售产品明细!B:D,3,0)</f>
        <v>#N/A</v>
      </c>
      <c r="G114" s="120"/>
      <c r="H114" s="121" t="e">
        <f>VLOOKUP(F114,在售产品明细!A:C,3,0)</f>
        <v>#N/A</v>
      </c>
      <c r="I114" s="120"/>
      <c r="J114" s="121" t="str">
        <f t="shared" si="2"/>
        <v/>
      </c>
      <c r="K114" s="129" t="e">
        <f>+VLOOKUP(F114,在售产品明细!A:F,6,0)*G114*I114</f>
        <v>#N/A</v>
      </c>
      <c r="L114" s="130" t="e">
        <f>VLOOKUP(M114,学校信息!B:H,7,0)</f>
        <v>#N/A</v>
      </c>
      <c r="M114" s="130"/>
      <c r="N114" s="131" t="e">
        <f>VLOOKUP(M114,学校信息!B:D,3,0)</f>
        <v>#N/A</v>
      </c>
      <c r="O114" s="132" t="e">
        <f>VLOOKUP(M114,学校信息!B:E,4,0)</f>
        <v>#N/A</v>
      </c>
      <c r="P114" s="132" t="e">
        <f>VLOOKUP(M114,学校信息!B:F,5,0)</f>
        <v>#N/A</v>
      </c>
      <c r="Q114" s="132" t="e">
        <f>VLOOKUP(M114,学校信息!B:I,8,0)</f>
        <v>#N/A</v>
      </c>
    </row>
    <row r="115" spans="1:17" ht="13.5">
      <c r="A115" s="116"/>
      <c r="B115" s="112" t="e">
        <f>VLOOKUP(M115,学校信息!B:G,6,0)</f>
        <v>#N/A</v>
      </c>
      <c r="C115" s="116"/>
      <c r="D115" s="117"/>
      <c r="E115" s="124"/>
      <c r="F115" s="119" t="e">
        <f>VLOOKUP(E115,在售产品明细!B:D,3,0)</f>
        <v>#N/A</v>
      </c>
      <c r="G115" s="120"/>
      <c r="H115" s="121" t="e">
        <f>VLOOKUP(F115,在售产品明细!A:C,3,0)</f>
        <v>#N/A</v>
      </c>
      <c r="I115" s="120"/>
      <c r="J115" s="121" t="str">
        <f t="shared" si="2"/>
        <v/>
      </c>
      <c r="K115" s="129" t="e">
        <f>+VLOOKUP(F115,在售产品明细!A:F,6,0)*G115*I115</f>
        <v>#N/A</v>
      </c>
      <c r="L115" s="130" t="e">
        <f>VLOOKUP(M115,学校信息!B:H,7,0)</f>
        <v>#N/A</v>
      </c>
      <c r="M115" s="130"/>
      <c r="N115" s="131" t="e">
        <f>VLOOKUP(M115,学校信息!B:D,3,0)</f>
        <v>#N/A</v>
      </c>
      <c r="O115" s="132" t="e">
        <f>VLOOKUP(M115,学校信息!B:E,4,0)</f>
        <v>#N/A</v>
      </c>
      <c r="P115" s="132" t="e">
        <f>VLOOKUP(M115,学校信息!B:F,5,0)</f>
        <v>#N/A</v>
      </c>
      <c r="Q115" s="132" t="e">
        <f>VLOOKUP(M115,学校信息!B:I,8,0)</f>
        <v>#N/A</v>
      </c>
    </row>
    <row r="116" spans="1:17" ht="13.5">
      <c r="A116" s="116"/>
      <c r="B116" s="112" t="e">
        <f>VLOOKUP(M116,学校信息!B:G,6,0)</f>
        <v>#N/A</v>
      </c>
      <c r="C116" s="116"/>
      <c r="D116" s="117"/>
      <c r="E116" s="124"/>
      <c r="F116" s="119" t="e">
        <f>VLOOKUP(E116,在售产品明细!B:D,3,0)</f>
        <v>#N/A</v>
      </c>
      <c r="G116" s="120"/>
      <c r="H116" s="121" t="e">
        <f>VLOOKUP(F116,在售产品明细!A:C,3,0)</f>
        <v>#N/A</v>
      </c>
      <c r="I116" s="120"/>
      <c r="J116" s="121" t="str">
        <f t="shared" si="2"/>
        <v/>
      </c>
      <c r="K116" s="129" t="e">
        <f>+VLOOKUP(F116,在售产品明细!A:F,6,0)*G116*I116</f>
        <v>#N/A</v>
      </c>
      <c r="L116" s="130" t="e">
        <f>VLOOKUP(M116,学校信息!B:H,7,0)</f>
        <v>#N/A</v>
      </c>
      <c r="M116" s="130"/>
      <c r="N116" s="131" t="e">
        <f>VLOOKUP(M116,学校信息!B:D,3,0)</f>
        <v>#N/A</v>
      </c>
      <c r="O116" s="132" t="e">
        <f>VLOOKUP(M116,学校信息!B:E,4,0)</f>
        <v>#N/A</v>
      </c>
      <c r="P116" s="132" t="e">
        <f>VLOOKUP(M116,学校信息!B:F,5,0)</f>
        <v>#N/A</v>
      </c>
      <c r="Q116" s="132" t="e">
        <f>VLOOKUP(M116,学校信息!B:I,8,0)</f>
        <v>#N/A</v>
      </c>
    </row>
    <row r="117" spans="1:17" ht="13.5">
      <c r="A117" s="116"/>
      <c r="B117" s="112" t="e">
        <f>VLOOKUP(M117,学校信息!B:G,6,0)</f>
        <v>#N/A</v>
      </c>
      <c r="C117" s="116"/>
      <c r="D117" s="117"/>
      <c r="E117" s="124"/>
      <c r="F117" s="119" t="e">
        <f>VLOOKUP(E117,在售产品明细!B:D,3,0)</f>
        <v>#N/A</v>
      </c>
      <c r="G117" s="120"/>
      <c r="H117" s="121" t="e">
        <f>VLOOKUP(F117,在售产品明细!A:C,3,0)</f>
        <v>#N/A</v>
      </c>
      <c r="I117" s="120"/>
      <c r="J117" s="121" t="str">
        <f t="shared" si="2"/>
        <v/>
      </c>
      <c r="K117" s="129" t="e">
        <f>+VLOOKUP(F117,在售产品明细!A:F,6,0)*G117*I117</f>
        <v>#N/A</v>
      </c>
      <c r="L117" s="130" t="e">
        <f>VLOOKUP(M117,学校信息!B:H,7,0)</f>
        <v>#N/A</v>
      </c>
      <c r="M117" s="130"/>
      <c r="N117" s="131" t="e">
        <f>VLOOKUP(M117,学校信息!B:D,3,0)</f>
        <v>#N/A</v>
      </c>
      <c r="O117" s="132" t="e">
        <f>VLOOKUP(M117,学校信息!B:E,4,0)</f>
        <v>#N/A</v>
      </c>
      <c r="P117" s="132" t="e">
        <f>VLOOKUP(M117,学校信息!B:F,5,0)</f>
        <v>#N/A</v>
      </c>
      <c r="Q117" s="132" t="e">
        <f>VLOOKUP(M117,学校信息!B:I,8,0)</f>
        <v>#N/A</v>
      </c>
    </row>
    <row r="118" spans="1:17" ht="13.5">
      <c r="A118" s="116"/>
      <c r="B118" s="112" t="e">
        <f>VLOOKUP(M118,学校信息!B:G,6,0)</f>
        <v>#N/A</v>
      </c>
      <c r="C118" s="116"/>
      <c r="D118" s="117"/>
      <c r="E118" s="124"/>
      <c r="F118" s="119" t="e">
        <f>VLOOKUP(E118,在售产品明细!B:D,3,0)</f>
        <v>#N/A</v>
      </c>
      <c r="G118" s="120"/>
      <c r="H118" s="121" t="e">
        <f>VLOOKUP(F118,在售产品明细!A:C,3,0)</f>
        <v>#N/A</v>
      </c>
      <c r="I118" s="120"/>
      <c r="J118" s="121" t="str">
        <f t="shared" si="2"/>
        <v/>
      </c>
      <c r="K118" s="129" t="e">
        <f>+VLOOKUP(F118,在售产品明细!A:F,6,0)*G118*I118</f>
        <v>#N/A</v>
      </c>
      <c r="L118" s="130" t="e">
        <f>VLOOKUP(M118,学校信息!B:H,7,0)</f>
        <v>#N/A</v>
      </c>
      <c r="M118" s="130"/>
      <c r="N118" s="131" t="e">
        <f>VLOOKUP(M118,学校信息!B:D,3,0)</f>
        <v>#N/A</v>
      </c>
      <c r="O118" s="132" t="e">
        <f>VLOOKUP(M118,学校信息!B:E,4,0)</f>
        <v>#N/A</v>
      </c>
      <c r="P118" s="132" t="e">
        <f>VLOOKUP(M118,学校信息!B:F,5,0)</f>
        <v>#N/A</v>
      </c>
      <c r="Q118" s="132" t="e">
        <f>VLOOKUP(M118,学校信息!B:I,8,0)</f>
        <v>#N/A</v>
      </c>
    </row>
    <row r="119" spans="1:17" ht="13.5">
      <c r="A119" s="116"/>
      <c r="B119" s="112" t="e">
        <f>VLOOKUP(M119,学校信息!B:G,6,0)</f>
        <v>#N/A</v>
      </c>
      <c r="C119" s="116"/>
      <c r="D119" s="117"/>
      <c r="E119" s="124"/>
      <c r="F119" s="119" t="e">
        <f>VLOOKUP(E119,在售产品明细!B:D,3,0)</f>
        <v>#N/A</v>
      </c>
      <c r="G119" s="120"/>
      <c r="H119" s="121" t="e">
        <f>VLOOKUP(F119,在售产品明细!A:C,3,0)</f>
        <v>#N/A</v>
      </c>
      <c r="I119" s="120"/>
      <c r="J119" s="121" t="str">
        <f t="shared" si="2"/>
        <v/>
      </c>
      <c r="K119" s="129" t="e">
        <f>+VLOOKUP(F119,在售产品明细!A:F,6,0)*G119*I119</f>
        <v>#N/A</v>
      </c>
      <c r="L119" s="130" t="e">
        <f>VLOOKUP(M119,学校信息!B:H,7,0)</f>
        <v>#N/A</v>
      </c>
      <c r="M119" s="130"/>
      <c r="N119" s="131" t="e">
        <f>VLOOKUP(M119,学校信息!B:D,3,0)</f>
        <v>#N/A</v>
      </c>
      <c r="O119" s="132" t="e">
        <f>VLOOKUP(M119,学校信息!B:E,4,0)</f>
        <v>#N/A</v>
      </c>
      <c r="P119" s="132" t="e">
        <f>VLOOKUP(M119,学校信息!B:F,5,0)</f>
        <v>#N/A</v>
      </c>
      <c r="Q119" s="132" t="e">
        <f>VLOOKUP(M119,学校信息!B:I,8,0)</f>
        <v>#N/A</v>
      </c>
    </row>
    <row r="120" spans="1:17" ht="13.5">
      <c r="A120" s="116"/>
      <c r="B120" s="112" t="e">
        <f>VLOOKUP(M120,学校信息!B:G,6,0)</f>
        <v>#N/A</v>
      </c>
      <c r="C120" s="116"/>
      <c r="D120" s="117"/>
      <c r="E120" s="124"/>
      <c r="F120" s="119" t="e">
        <f>VLOOKUP(E120,在售产品明细!B:D,3,0)</f>
        <v>#N/A</v>
      </c>
      <c r="G120" s="120"/>
      <c r="H120" s="121" t="e">
        <f>VLOOKUP(F120,在售产品明细!A:C,3,0)</f>
        <v>#N/A</v>
      </c>
      <c r="I120" s="120"/>
      <c r="J120" s="121" t="str">
        <f t="shared" si="2"/>
        <v/>
      </c>
      <c r="K120" s="129" t="e">
        <f>+VLOOKUP(F120,在售产品明细!A:F,6,0)*G120*I120</f>
        <v>#N/A</v>
      </c>
      <c r="L120" s="130" t="e">
        <f>VLOOKUP(M120,学校信息!B:H,7,0)</f>
        <v>#N/A</v>
      </c>
      <c r="M120" s="130"/>
      <c r="N120" s="131" t="e">
        <f>VLOOKUP(M120,学校信息!B:D,3,0)</f>
        <v>#N/A</v>
      </c>
      <c r="O120" s="132" t="e">
        <f>VLOOKUP(M120,学校信息!B:E,4,0)</f>
        <v>#N/A</v>
      </c>
      <c r="P120" s="132" t="e">
        <f>VLOOKUP(M120,学校信息!B:F,5,0)</f>
        <v>#N/A</v>
      </c>
      <c r="Q120" s="132" t="e">
        <f>VLOOKUP(M120,学校信息!B:I,8,0)</f>
        <v>#N/A</v>
      </c>
    </row>
    <row r="121" spans="1:17" ht="13.5">
      <c r="A121" s="116"/>
      <c r="B121" s="112" t="e">
        <f>VLOOKUP(M121,学校信息!B:G,6,0)</f>
        <v>#N/A</v>
      </c>
      <c r="C121" s="116"/>
      <c r="D121" s="117"/>
      <c r="E121" s="124"/>
      <c r="F121" s="119" t="e">
        <f>VLOOKUP(E121,在售产品明细!B:D,3,0)</f>
        <v>#N/A</v>
      </c>
      <c r="G121" s="120"/>
      <c r="H121" s="121" t="e">
        <f>VLOOKUP(F121,在售产品明细!A:C,3,0)</f>
        <v>#N/A</v>
      </c>
      <c r="I121" s="120"/>
      <c r="J121" s="121" t="str">
        <f t="shared" si="2"/>
        <v/>
      </c>
      <c r="K121" s="129" t="e">
        <f>+VLOOKUP(F121,在售产品明细!A:F,6,0)*G121*I121</f>
        <v>#N/A</v>
      </c>
      <c r="L121" s="130" t="e">
        <f>VLOOKUP(M121,学校信息!B:H,7,0)</f>
        <v>#N/A</v>
      </c>
      <c r="M121" s="130"/>
      <c r="N121" s="131" t="e">
        <f>VLOOKUP(M121,学校信息!B:D,3,0)</f>
        <v>#N/A</v>
      </c>
      <c r="O121" s="132" t="e">
        <f>VLOOKUP(M121,学校信息!B:E,4,0)</f>
        <v>#N/A</v>
      </c>
      <c r="P121" s="132" t="e">
        <f>VLOOKUP(M121,学校信息!B:F,5,0)</f>
        <v>#N/A</v>
      </c>
      <c r="Q121" s="132" t="e">
        <f>VLOOKUP(M121,学校信息!B:I,8,0)</f>
        <v>#N/A</v>
      </c>
    </row>
    <row r="122" spans="1:17" ht="13.5">
      <c r="A122" s="116"/>
      <c r="B122" s="112" t="e">
        <f>VLOOKUP(M122,学校信息!B:G,6,0)</f>
        <v>#N/A</v>
      </c>
      <c r="C122" s="116"/>
      <c r="D122" s="117"/>
      <c r="E122" s="124"/>
      <c r="F122" s="119" t="e">
        <f>VLOOKUP(E122,在售产品明细!B:D,3,0)</f>
        <v>#N/A</v>
      </c>
      <c r="G122" s="120"/>
      <c r="H122" s="121" t="e">
        <f>VLOOKUP(F122,在售产品明细!A:C,3,0)</f>
        <v>#N/A</v>
      </c>
      <c r="I122" s="120"/>
      <c r="J122" s="121" t="str">
        <f t="shared" si="2"/>
        <v/>
      </c>
      <c r="K122" s="129" t="e">
        <f>+VLOOKUP(F122,在售产品明细!A:F,6,0)*G122*I122</f>
        <v>#N/A</v>
      </c>
      <c r="L122" s="130" t="e">
        <f>VLOOKUP(M122,学校信息!B:H,7,0)</f>
        <v>#N/A</v>
      </c>
      <c r="M122" s="130"/>
      <c r="N122" s="131" t="e">
        <f>VLOOKUP(M122,学校信息!B:D,3,0)</f>
        <v>#N/A</v>
      </c>
      <c r="O122" s="132" t="e">
        <f>VLOOKUP(M122,学校信息!B:E,4,0)</f>
        <v>#N/A</v>
      </c>
      <c r="P122" s="132" t="e">
        <f>VLOOKUP(M122,学校信息!B:F,5,0)</f>
        <v>#N/A</v>
      </c>
      <c r="Q122" s="132" t="e">
        <f>VLOOKUP(M122,学校信息!B:I,8,0)</f>
        <v>#N/A</v>
      </c>
    </row>
    <row r="123" spans="1:17" ht="13.5">
      <c r="A123" s="116"/>
      <c r="B123" s="112" t="e">
        <f>VLOOKUP(M123,学校信息!B:G,6,0)</f>
        <v>#N/A</v>
      </c>
      <c r="C123" s="116"/>
      <c r="D123" s="117"/>
      <c r="E123" s="124"/>
      <c r="F123" s="119" t="e">
        <f>VLOOKUP(E123,在售产品明细!B:D,3,0)</f>
        <v>#N/A</v>
      </c>
      <c r="G123" s="120"/>
      <c r="H123" s="121" t="e">
        <f>VLOOKUP(F123,在售产品明细!A:C,3,0)</f>
        <v>#N/A</v>
      </c>
      <c r="I123" s="120"/>
      <c r="J123" s="121" t="str">
        <f t="shared" si="2"/>
        <v/>
      </c>
      <c r="K123" s="129" t="e">
        <f>+VLOOKUP(F123,在售产品明细!A:F,6,0)*G123*I123</f>
        <v>#N/A</v>
      </c>
      <c r="L123" s="130" t="e">
        <f>VLOOKUP(M123,学校信息!B:H,7,0)</f>
        <v>#N/A</v>
      </c>
      <c r="M123" s="130"/>
      <c r="N123" s="131" t="e">
        <f>VLOOKUP(M123,学校信息!B:D,3,0)</f>
        <v>#N/A</v>
      </c>
      <c r="O123" s="132" t="e">
        <f>VLOOKUP(M123,学校信息!B:E,4,0)</f>
        <v>#N/A</v>
      </c>
      <c r="P123" s="132" t="e">
        <f>VLOOKUP(M123,学校信息!B:F,5,0)</f>
        <v>#N/A</v>
      </c>
      <c r="Q123" s="132" t="e">
        <f>VLOOKUP(M123,学校信息!B:I,8,0)</f>
        <v>#N/A</v>
      </c>
    </row>
    <row r="124" spans="1:17" ht="13.5">
      <c r="A124" s="116"/>
      <c r="B124" s="112" t="e">
        <f>VLOOKUP(M124,学校信息!B:G,6,0)</f>
        <v>#N/A</v>
      </c>
      <c r="C124" s="116"/>
      <c r="D124" s="117"/>
      <c r="E124" s="124"/>
      <c r="F124" s="119" t="e">
        <f>VLOOKUP(E124,在售产品明细!B:D,3,0)</f>
        <v>#N/A</v>
      </c>
      <c r="G124" s="120"/>
      <c r="H124" s="121" t="e">
        <f>VLOOKUP(F124,在售产品明细!A:C,3,0)</f>
        <v>#N/A</v>
      </c>
      <c r="I124" s="120"/>
      <c r="J124" s="121" t="str">
        <f t="shared" si="2"/>
        <v/>
      </c>
      <c r="K124" s="129" t="e">
        <f>+VLOOKUP(F124,在售产品明细!A:F,6,0)*G124*I124</f>
        <v>#N/A</v>
      </c>
      <c r="L124" s="130" t="e">
        <f>VLOOKUP(M124,学校信息!B:H,7,0)</f>
        <v>#N/A</v>
      </c>
      <c r="M124" s="130"/>
      <c r="N124" s="131" t="e">
        <f>VLOOKUP(M124,学校信息!B:D,3,0)</f>
        <v>#N/A</v>
      </c>
      <c r="O124" s="132" t="e">
        <f>VLOOKUP(M124,学校信息!B:E,4,0)</f>
        <v>#N/A</v>
      </c>
      <c r="P124" s="132" t="e">
        <f>VLOOKUP(M124,学校信息!B:F,5,0)</f>
        <v>#N/A</v>
      </c>
      <c r="Q124" s="132" t="e">
        <f>VLOOKUP(M124,学校信息!B:I,8,0)</f>
        <v>#N/A</v>
      </c>
    </row>
    <row r="125" spans="1:17" ht="13.5">
      <c r="A125" s="116"/>
      <c r="B125" s="112" t="e">
        <f>VLOOKUP(M125,学校信息!B:G,6,0)</f>
        <v>#N/A</v>
      </c>
      <c r="C125" s="116"/>
      <c r="D125" s="117"/>
      <c r="E125" s="124"/>
      <c r="F125" s="119" t="e">
        <f>VLOOKUP(E125,在售产品明细!B:D,3,0)</f>
        <v>#N/A</v>
      </c>
      <c r="G125" s="120"/>
      <c r="H125" s="121" t="e">
        <f>VLOOKUP(F125,在售产品明细!A:C,3,0)</f>
        <v>#N/A</v>
      </c>
      <c r="I125" s="120"/>
      <c r="J125" s="121" t="str">
        <f t="shared" si="2"/>
        <v/>
      </c>
      <c r="K125" s="129" t="e">
        <f>+VLOOKUP(F125,在售产品明细!A:F,6,0)*G125*I125</f>
        <v>#N/A</v>
      </c>
      <c r="L125" s="130" t="e">
        <f>VLOOKUP(M125,学校信息!B:H,7,0)</f>
        <v>#N/A</v>
      </c>
      <c r="M125" s="130"/>
      <c r="N125" s="131" t="e">
        <f>VLOOKUP(M125,学校信息!B:D,3,0)</f>
        <v>#N/A</v>
      </c>
      <c r="O125" s="132" t="e">
        <f>VLOOKUP(M125,学校信息!B:E,4,0)</f>
        <v>#N/A</v>
      </c>
      <c r="P125" s="132" t="e">
        <f>VLOOKUP(M125,学校信息!B:F,5,0)</f>
        <v>#N/A</v>
      </c>
      <c r="Q125" s="132" t="e">
        <f>VLOOKUP(M125,学校信息!B:I,8,0)</f>
        <v>#N/A</v>
      </c>
    </row>
    <row r="126" spans="1:17" ht="13.5">
      <c r="A126" s="116"/>
      <c r="B126" s="112" t="e">
        <f>VLOOKUP(M126,学校信息!B:G,6,0)</f>
        <v>#N/A</v>
      </c>
      <c r="C126" s="116"/>
      <c r="D126" s="117"/>
      <c r="E126" s="124"/>
      <c r="F126" s="119" t="e">
        <f>VLOOKUP(E126,在售产品明细!B:D,3,0)</f>
        <v>#N/A</v>
      </c>
      <c r="G126" s="120"/>
      <c r="H126" s="121" t="e">
        <f>VLOOKUP(F126,在售产品明细!A:C,3,0)</f>
        <v>#N/A</v>
      </c>
      <c r="I126" s="120"/>
      <c r="J126" s="121" t="str">
        <f t="shared" si="2"/>
        <v/>
      </c>
      <c r="K126" s="129" t="e">
        <f>+VLOOKUP(F126,在售产品明细!A:F,6,0)*G126*I126</f>
        <v>#N/A</v>
      </c>
      <c r="L126" s="130" t="e">
        <f>VLOOKUP(M126,学校信息!B:H,7,0)</f>
        <v>#N/A</v>
      </c>
      <c r="M126" s="130"/>
      <c r="N126" s="131" t="e">
        <f>VLOOKUP(M126,学校信息!B:D,3,0)</f>
        <v>#N/A</v>
      </c>
      <c r="O126" s="132" t="e">
        <f>VLOOKUP(M126,学校信息!B:E,4,0)</f>
        <v>#N/A</v>
      </c>
      <c r="P126" s="132" t="e">
        <f>VLOOKUP(M126,学校信息!B:F,5,0)</f>
        <v>#N/A</v>
      </c>
      <c r="Q126" s="132" t="e">
        <f>VLOOKUP(M126,学校信息!B:I,8,0)</f>
        <v>#N/A</v>
      </c>
    </row>
    <row r="127" spans="1:17" ht="13.5">
      <c r="A127" s="116"/>
      <c r="B127" s="112" t="e">
        <f>VLOOKUP(M127,学校信息!B:G,6,0)</f>
        <v>#N/A</v>
      </c>
      <c r="C127" s="116"/>
      <c r="D127" s="117"/>
      <c r="E127" s="124"/>
      <c r="F127" s="119" t="e">
        <f>VLOOKUP(E127,在售产品明细!B:D,3,0)</f>
        <v>#N/A</v>
      </c>
      <c r="G127" s="120"/>
      <c r="H127" s="121" t="e">
        <f>VLOOKUP(F127,在售产品明细!A:C,3,0)</f>
        <v>#N/A</v>
      </c>
      <c r="I127" s="120"/>
      <c r="J127" s="121" t="str">
        <f t="shared" si="2"/>
        <v/>
      </c>
      <c r="K127" s="129" t="e">
        <f>+VLOOKUP(F127,在售产品明细!A:F,6,0)*G127*I127</f>
        <v>#N/A</v>
      </c>
      <c r="L127" s="130" t="e">
        <f>VLOOKUP(M127,学校信息!B:H,7,0)</f>
        <v>#N/A</v>
      </c>
      <c r="M127" s="130"/>
      <c r="N127" s="131" t="e">
        <f>VLOOKUP(M127,学校信息!B:D,3,0)</f>
        <v>#N/A</v>
      </c>
      <c r="O127" s="132" t="e">
        <f>VLOOKUP(M127,学校信息!B:E,4,0)</f>
        <v>#N/A</v>
      </c>
      <c r="P127" s="132" t="e">
        <f>VLOOKUP(M127,学校信息!B:F,5,0)</f>
        <v>#N/A</v>
      </c>
      <c r="Q127" s="132" t="e">
        <f>VLOOKUP(M127,学校信息!B:I,8,0)</f>
        <v>#N/A</v>
      </c>
    </row>
    <row r="128" spans="1:17" ht="13.5">
      <c r="A128" s="116"/>
      <c r="B128" s="112" t="e">
        <f>VLOOKUP(M128,学校信息!B:G,6,0)</f>
        <v>#N/A</v>
      </c>
      <c r="C128" s="116"/>
      <c r="D128" s="117"/>
      <c r="E128" s="124"/>
      <c r="F128" s="119" t="e">
        <f>VLOOKUP(E128,在售产品明细!B:D,3,0)</f>
        <v>#N/A</v>
      </c>
      <c r="G128" s="120"/>
      <c r="H128" s="121" t="e">
        <f>VLOOKUP(F128,在售产品明细!A:C,3,0)</f>
        <v>#N/A</v>
      </c>
      <c r="I128" s="120"/>
      <c r="J128" s="121" t="str">
        <f t="shared" si="2"/>
        <v/>
      </c>
      <c r="K128" s="129" t="e">
        <f>+VLOOKUP(F128,在售产品明细!A:F,6,0)*G128*I128</f>
        <v>#N/A</v>
      </c>
      <c r="L128" s="130" t="e">
        <f>VLOOKUP(M128,学校信息!B:H,7,0)</f>
        <v>#N/A</v>
      </c>
      <c r="M128" s="130"/>
      <c r="N128" s="131" t="e">
        <f>VLOOKUP(M128,学校信息!B:D,3,0)</f>
        <v>#N/A</v>
      </c>
      <c r="O128" s="132" t="e">
        <f>VLOOKUP(M128,学校信息!B:E,4,0)</f>
        <v>#N/A</v>
      </c>
      <c r="P128" s="132" t="e">
        <f>VLOOKUP(M128,学校信息!B:F,5,0)</f>
        <v>#N/A</v>
      </c>
      <c r="Q128" s="132" t="e">
        <f>VLOOKUP(M128,学校信息!B:I,8,0)</f>
        <v>#N/A</v>
      </c>
    </row>
    <row r="129" spans="1:17" ht="13.5">
      <c r="A129" s="116"/>
      <c r="B129" s="112" t="e">
        <f>VLOOKUP(M129,学校信息!B:G,6,0)</f>
        <v>#N/A</v>
      </c>
      <c r="C129" s="116"/>
      <c r="D129" s="117"/>
      <c r="E129" s="124"/>
      <c r="F129" s="119" t="e">
        <f>VLOOKUP(E129,在售产品明细!B:D,3,0)</f>
        <v>#N/A</v>
      </c>
      <c r="G129" s="120"/>
      <c r="H129" s="121" t="e">
        <f>VLOOKUP(F129,在售产品明细!A:C,3,0)</f>
        <v>#N/A</v>
      </c>
      <c r="I129" s="120"/>
      <c r="J129" s="121" t="str">
        <f t="shared" si="2"/>
        <v/>
      </c>
      <c r="K129" s="129" t="e">
        <f>+VLOOKUP(F129,在售产品明细!A:F,6,0)*G129*I129</f>
        <v>#N/A</v>
      </c>
      <c r="L129" s="130" t="e">
        <f>VLOOKUP(M129,学校信息!B:H,7,0)</f>
        <v>#N/A</v>
      </c>
      <c r="M129" s="130"/>
      <c r="N129" s="131" t="e">
        <f>VLOOKUP(M129,学校信息!B:D,3,0)</f>
        <v>#N/A</v>
      </c>
      <c r="O129" s="132" t="e">
        <f>VLOOKUP(M129,学校信息!B:E,4,0)</f>
        <v>#N/A</v>
      </c>
      <c r="P129" s="132" t="e">
        <f>VLOOKUP(M129,学校信息!B:F,5,0)</f>
        <v>#N/A</v>
      </c>
      <c r="Q129" s="132" t="e">
        <f>VLOOKUP(M129,学校信息!B:I,8,0)</f>
        <v>#N/A</v>
      </c>
    </row>
    <row r="130" spans="1:17" ht="13.5">
      <c r="A130" s="116"/>
      <c r="B130" s="112" t="e">
        <f>VLOOKUP(M130,学校信息!B:G,6,0)</f>
        <v>#N/A</v>
      </c>
      <c r="C130" s="116"/>
      <c r="D130" s="117"/>
      <c r="E130" s="124"/>
      <c r="F130" s="119" t="e">
        <f>VLOOKUP(E130,在售产品明细!B:D,3,0)</f>
        <v>#N/A</v>
      </c>
      <c r="G130" s="120"/>
      <c r="H130" s="121" t="e">
        <f>VLOOKUP(F130,在售产品明细!A:C,3,0)</f>
        <v>#N/A</v>
      </c>
      <c r="I130" s="120"/>
      <c r="J130" s="121" t="str">
        <f t="shared" si="2"/>
        <v/>
      </c>
      <c r="K130" s="129" t="e">
        <f>+VLOOKUP(F130,在售产品明细!A:F,6,0)*G130*I130</f>
        <v>#N/A</v>
      </c>
      <c r="L130" s="130" t="e">
        <f>VLOOKUP(M130,学校信息!B:H,7,0)</f>
        <v>#N/A</v>
      </c>
      <c r="M130" s="130"/>
      <c r="N130" s="131" t="e">
        <f>VLOOKUP(M130,学校信息!B:D,3,0)</f>
        <v>#N/A</v>
      </c>
      <c r="O130" s="132" t="e">
        <f>VLOOKUP(M130,学校信息!B:E,4,0)</f>
        <v>#N/A</v>
      </c>
      <c r="P130" s="132" t="e">
        <f>VLOOKUP(M130,学校信息!B:F,5,0)</f>
        <v>#N/A</v>
      </c>
      <c r="Q130" s="132" t="e">
        <f>VLOOKUP(M130,学校信息!B:I,8,0)</f>
        <v>#N/A</v>
      </c>
    </row>
    <row r="131" spans="1:17" ht="13.5">
      <c r="A131" s="116"/>
      <c r="B131" s="112" t="e">
        <f>VLOOKUP(M131,学校信息!B:G,6,0)</f>
        <v>#N/A</v>
      </c>
      <c r="C131" s="116"/>
      <c r="D131" s="117"/>
      <c r="E131" s="124"/>
      <c r="F131" s="119" t="e">
        <f>VLOOKUP(E131,在售产品明细!B:D,3,0)</f>
        <v>#N/A</v>
      </c>
      <c r="G131" s="120"/>
      <c r="H131" s="121" t="e">
        <f>VLOOKUP(F131,在售产品明细!A:C,3,0)</f>
        <v>#N/A</v>
      </c>
      <c r="I131" s="120"/>
      <c r="J131" s="121" t="str">
        <f t="shared" si="2"/>
        <v/>
      </c>
      <c r="K131" s="129" t="e">
        <f>+VLOOKUP(F131,在售产品明细!A:F,6,0)*G131*I131</f>
        <v>#N/A</v>
      </c>
      <c r="L131" s="130" t="e">
        <f>VLOOKUP(M131,学校信息!B:H,7,0)</f>
        <v>#N/A</v>
      </c>
      <c r="M131" s="130"/>
      <c r="N131" s="131" t="e">
        <f>VLOOKUP(M131,学校信息!B:D,3,0)</f>
        <v>#N/A</v>
      </c>
      <c r="O131" s="132" t="e">
        <f>VLOOKUP(M131,学校信息!B:E,4,0)</f>
        <v>#N/A</v>
      </c>
      <c r="P131" s="132" t="e">
        <f>VLOOKUP(M131,学校信息!B:F,5,0)</f>
        <v>#N/A</v>
      </c>
      <c r="Q131" s="132" t="e">
        <f>VLOOKUP(M131,学校信息!B:I,8,0)</f>
        <v>#N/A</v>
      </c>
    </row>
    <row r="132" spans="1:17" ht="13.5">
      <c r="A132" s="116"/>
      <c r="B132" s="112" t="e">
        <f>VLOOKUP(M132,学校信息!B:G,6,0)</f>
        <v>#N/A</v>
      </c>
      <c r="C132" s="116"/>
      <c r="D132" s="117"/>
      <c r="E132" s="124"/>
      <c r="F132" s="119" t="e">
        <f>VLOOKUP(E132,在售产品明细!B:D,3,0)</f>
        <v>#N/A</v>
      </c>
      <c r="G132" s="120"/>
      <c r="H132" s="121" t="e">
        <f>VLOOKUP(F132,在售产品明细!A:C,3,0)</f>
        <v>#N/A</v>
      </c>
      <c r="I132" s="120"/>
      <c r="J132" s="121" t="str">
        <f t="shared" si="2"/>
        <v/>
      </c>
      <c r="K132" s="129" t="e">
        <f>+VLOOKUP(F132,在售产品明细!A:F,6,0)*G132*I132</f>
        <v>#N/A</v>
      </c>
      <c r="L132" s="130" t="e">
        <f>VLOOKUP(M132,学校信息!B:H,7,0)</f>
        <v>#N/A</v>
      </c>
      <c r="M132" s="130"/>
      <c r="N132" s="131" t="e">
        <f>VLOOKUP(M132,学校信息!B:D,3,0)</f>
        <v>#N/A</v>
      </c>
      <c r="O132" s="132" t="e">
        <f>VLOOKUP(M132,学校信息!B:E,4,0)</f>
        <v>#N/A</v>
      </c>
      <c r="P132" s="132" t="e">
        <f>VLOOKUP(M132,学校信息!B:F,5,0)</f>
        <v>#N/A</v>
      </c>
      <c r="Q132" s="132" t="e">
        <f>VLOOKUP(M132,学校信息!B:I,8,0)</f>
        <v>#N/A</v>
      </c>
    </row>
    <row r="133" spans="1:17" ht="13.5">
      <c r="A133" s="116"/>
      <c r="B133" s="112" t="e">
        <f>VLOOKUP(M133,学校信息!B:G,6,0)</f>
        <v>#N/A</v>
      </c>
      <c r="C133" s="116"/>
      <c r="D133" s="117"/>
      <c r="E133" s="124"/>
      <c r="F133" s="119" t="e">
        <f>VLOOKUP(E133,在售产品明细!B:D,3,0)</f>
        <v>#N/A</v>
      </c>
      <c r="G133" s="120"/>
      <c r="H133" s="121" t="e">
        <f>VLOOKUP(F133,在售产品明细!A:C,3,0)</f>
        <v>#N/A</v>
      </c>
      <c r="I133" s="120"/>
      <c r="J133" s="121" t="str">
        <f t="shared" si="2"/>
        <v/>
      </c>
      <c r="K133" s="129" t="e">
        <f>+VLOOKUP(F133,在售产品明细!A:F,6,0)*G133*I133</f>
        <v>#N/A</v>
      </c>
      <c r="L133" s="130" t="e">
        <f>VLOOKUP(M133,学校信息!B:H,7,0)</f>
        <v>#N/A</v>
      </c>
      <c r="M133" s="130"/>
      <c r="N133" s="131" t="e">
        <f>VLOOKUP(M133,学校信息!B:D,3,0)</f>
        <v>#N/A</v>
      </c>
      <c r="O133" s="132" t="e">
        <f>VLOOKUP(M133,学校信息!B:E,4,0)</f>
        <v>#N/A</v>
      </c>
      <c r="P133" s="132" t="e">
        <f>VLOOKUP(M133,学校信息!B:F,5,0)</f>
        <v>#N/A</v>
      </c>
      <c r="Q133" s="132" t="e">
        <f>VLOOKUP(M133,学校信息!B:I,8,0)</f>
        <v>#N/A</v>
      </c>
    </row>
    <row r="134" spans="1:17" ht="13.5">
      <c r="A134" s="116"/>
      <c r="B134" s="112" t="e">
        <f>VLOOKUP(M134,学校信息!B:G,6,0)</f>
        <v>#N/A</v>
      </c>
      <c r="C134" s="116"/>
      <c r="D134" s="117"/>
      <c r="E134" s="124"/>
      <c r="F134" s="119" t="e">
        <f>VLOOKUP(E134,在售产品明细!B:D,3,0)</f>
        <v>#N/A</v>
      </c>
      <c r="G134" s="120"/>
      <c r="H134" s="121" t="e">
        <f>VLOOKUP(F134,在售产品明细!A:C,3,0)</f>
        <v>#N/A</v>
      </c>
      <c r="I134" s="120"/>
      <c r="J134" s="121" t="str">
        <f t="shared" si="2"/>
        <v/>
      </c>
      <c r="K134" s="129" t="e">
        <f>+VLOOKUP(F134,在售产品明细!A:F,6,0)*G134*I134</f>
        <v>#N/A</v>
      </c>
      <c r="L134" s="130" t="e">
        <f>VLOOKUP(M134,学校信息!B:H,7,0)</f>
        <v>#N/A</v>
      </c>
      <c r="M134" s="130"/>
      <c r="N134" s="131" t="e">
        <f>VLOOKUP(M134,学校信息!B:D,3,0)</f>
        <v>#N/A</v>
      </c>
      <c r="O134" s="132" t="e">
        <f>VLOOKUP(M134,学校信息!B:E,4,0)</f>
        <v>#N/A</v>
      </c>
      <c r="P134" s="132" t="e">
        <f>VLOOKUP(M134,学校信息!B:F,5,0)</f>
        <v>#N/A</v>
      </c>
      <c r="Q134" s="132" t="e">
        <f>VLOOKUP(M134,学校信息!B:I,8,0)</f>
        <v>#N/A</v>
      </c>
    </row>
    <row r="135" spans="1:17" ht="13.5">
      <c r="A135" s="116"/>
      <c r="B135" s="112" t="e">
        <f>VLOOKUP(M135,学校信息!B:G,6,0)</f>
        <v>#N/A</v>
      </c>
      <c r="C135" s="116"/>
      <c r="D135" s="117"/>
      <c r="E135" s="124"/>
      <c r="F135" s="119" t="e">
        <f>VLOOKUP(E135,在售产品明细!B:D,3,0)</f>
        <v>#N/A</v>
      </c>
      <c r="G135" s="120"/>
      <c r="H135" s="121" t="e">
        <f>VLOOKUP(F135,在售产品明细!A:C,3,0)</f>
        <v>#N/A</v>
      </c>
      <c r="I135" s="120"/>
      <c r="J135" s="121" t="str">
        <f t="shared" si="2"/>
        <v/>
      </c>
      <c r="K135" s="129" t="e">
        <f>+VLOOKUP(F135,在售产品明细!A:F,6,0)*G135*I135</f>
        <v>#N/A</v>
      </c>
      <c r="L135" s="130" t="e">
        <f>VLOOKUP(M135,学校信息!B:H,7,0)</f>
        <v>#N/A</v>
      </c>
      <c r="M135" s="130"/>
      <c r="N135" s="131" t="e">
        <f>VLOOKUP(M135,学校信息!B:D,3,0)</f>
        <v>#N/A</v>
      </c>
      <c r="O135" s="132" t="e">
        <f>VLOOKUP(M135,学校信息!B:E,4,0)</f>
        <v>#N/A</v>
      </c>
      <c r="P135" s="132" t="e">
        <f>VLOOKUP(M135,学校信息!B:F,5,0)</f>
        <v>#N/A</v>
      </c>
      <c r="Q135" s="132" t="e">
        <f>VLOOKUP(M135,学校信息!B:I,8,0)</f>
        <v>#N/A</v>
      </c>
    </row>
    <row r="136" spans="1:17" ht="13.5">
      <c r="A136" s="116"/>
      <c r="B136" s="112" t="e">
        <f>VLOOKUP(M136,学校信息!B:G,6,0)</f>
        <v>#N/A</v>
      </c>
      <c r="C136" s="116"/>
      <c r="D136" s="117"/>
      <c r="E136" s="124"/>
      <c r="F136" s="119" t="e">
        <f>VLOOKUP(E136,在售产品明细!B:D,3,0)</f>
        <v>#N/A</v>
      </c>
      <c r="G136" s="120"/>
      <c r="H136" s="121" t="e">
        <f>VLOOKUP(F136,在售产品明细!A:C,3,0)</f>
        <v>#N/A</v>
      </c>
      <c r="I136" s="120"/>
      <c r="J136" s="121" t="str">
        <f t="shared" si="2"/>
        <v/>
      </c>
      <c r="K136" s="129" t="e">
        <f>+VLOOKUP(F136,在售产品明细!A:F,6,0)*G136*I136</f>
        <v>#N/A</v>
      </c>
      <c r="L136" s="130" t="e">
        <f>VLOOKUP(M136,学校信息!B:H,7,0)</f>
        <v>#N/A</v>
      </c>
      <c r="M136" s="130"/>
      <c r="N136" s="131" t="e">
        <f>VLOOKUP(M136,学校信息!B:D,3,0)</f>
        <v>#N/A</v>
      </c>
      <c r="O136" s="132" t="e">
        <f>VLOOKUP(M136,学校信息!B:E,4,0)</f>
        <v>#N/A</v>
      </c>
      <c r="P136" s="132" t="e">
        <f>VLOOKUP(M136,学校信息!B:F,5,0)</f>
        <v>#N/A</v>
      </c>
      <c r="Q136" s="132" t="e">
        <f>VLOOKUP(M136,学校信息!B:I,8,0)</f>
        <v>#N/A</v>
      </c>
    </row>
    <row r="137" spans="1:17" ht="13.5">
      <c r="A137" s="116"/>
      <c r="B137" s="112" t="e">
        <f>VLOOKUP(M137,学校信息!B:G,6,0)</f>
        <v>#N/A</v>
      </c>
      <c r="C137" s="116"/>
      <c r="D137" s="117"/>
      <c r="E137" s="124"/>
      <c r="F137" s="119" t="e">
        <f>VLOOKUP(E137,在售产品明细!B:D,3,0)</f>
        <v>#N/A</v>
      </c>
      <c r="G137" s="120"/>
      <c r="H137" s="121" t="e">
        <f>VLOOKUP(F137,在售产品明细!A:C,3,0)</f>
        <v>#N/A</v>
      </c>
      <c r="I137" s="120"/>
      <c r="J137" s="121" t="str">
        <f t="shared" si="2"/>
        <v/>
      </c>
      <c r="K137" s="129" t="e">
        <f>+VLOOKUP(F137,在售产品明细!A:F,6,0)*G137*I137</f>
        <v>#N/A</v>
      </c>
      <c r="L137" s="130" t="e">
        <f>VLOOKUP(M137,学校信息!B:H,7,0)</f>
        <v>#N/A</v>
      </c>
      <c r="M137" s="130"/>
      <c r="N137" s="131" t="e">
        <f>VLOOKUP(M137,学校信息!B:D,3,0)</f>
        <v>#N/A</v>
      </c>
      <c r="O137" s="132" t="e">
        <f>VLOOKUP(M137,学校信息!B:E,4,0)</f>
        <v>#N/A</v>
      </c>
      <c r="P137" s="132" t="e">
        <f>VLOOKUP(M137,学校信息!B:F,5,0)</f>
        <v>#N/A</v>
      </c>
      <c r="Q137" s="132" t="e">
        <f>VLOOKUP(M137,学校信息!B:I,8,0)</f>
        <v>#N/A</v>
      </c>
    </row>
    <row r="138" spans="1:17" ht="13.5">
      <c r="A138" s="116"/>
      <c r="B138" s="112" t="e">
        <f>VLOOKUP(M138,学校信息!B:G,6,0)</f>
        <v>#N/A</v>
      </c>
      <c r="C138" s="116"/>
      <c r="D138" s="117"/>
      <c r="E138" s="124"/>
      <c r="F138" s="119" t="e">
        <f>VLOOKUP(E138,在售产品明细!B:D,3,0)</f>
        <v>#N/A</v>
      </c>
      <c r="G138" s="120"/>
      <c r="H138" s="121" t="e">
        <f>VLOOKUP(F138,在售产品明细!A:C,3,0)</f>
        <v>#N/A</v>
      </c>
      <c r="I138" s="120"/>
      <c r="J138" s="121" t="str">
        <f t="shared" si="2"/>
        <v/>
      </c>
      <c r="K138" s="129" t="e">
        <f>+VLOOKUP(F138,在售产品明细!A:F,6,0)*G138*I138</f>
        <v>#N/A</v>
      </c>
      <c r="L138" s="130" t="e">
        <f>VLOOKUP(M138,学校信息!B:H,7,0)</f>
        <v>#N/A</v>
      </c>
      <c r="M138" s="130"/>
      <c r="N138" s="131" t="e">
        <f>VLOOKUP(M138,学校信息!B:D,3,0)</f>
        <v>#N/A</v>
      </c>
      <c r="O138" s="132" t="e">
        <f>VLOOKUP(M138,学校信息!B:E,4,0)</f>
        <v>#N/A</v>
      </c>
      <c r="P138" s="132" t="e">
        <f>VLOOKUP(M138,学校信息!B:F,5,0)</f>
        <v>#N/A</v>
      </c>
      <c r="Q138" s="132" t="e">
        <f>VLOOKUP(M138,学校信息!B:I,8,0)</f>
        <v>#N/A</v>
      </c>
    </row>
    <row r="139" spans="1:17" ht="13.5">
      <c r="A139" s="116"/>
      <c r="B139" s="112" t="e">
        <f>VLOOKUP(M139,学校信息!B:G,6,0)</f>
        <v>#N/A</v>
      </c>
      <c r="C139" s="116"/>
      <c r="D139" s="117"/>
      <c r="E139" s="124"/>
      <c r="F139" s="119" t="e">
        <f>VLOOKUP(E139,在售产品明细!B:D,3,0)</f>
        <v>#N/A</v>
      </c>
      <c r="G139" s="120"/>
      <c r="H139" s="121" t="e">
        <f>VLOOKUP(F139,在售产品明细!A:C,3,0)</f>
        <v>#N/A</v>
      </c>
      <c r="I139" s="120"/>
      <c r="J139" s="121" t="str">
        <f t="shared" si="2"/>
        <v/>
      </c>
      <c r="K139" s="129" t="e">
        <f>+VLOOKUP(F139,在售产品明细!A:F,6,0)*G139*I139</f>
        <v>#N/A</v>
      </c>
      <c r="L139" s="130" t="e">
        <f>VLOOKUP(M139,学校信息!B:H,7,0)</f>
        <v>#N/A</v>
      </c>
      <c r="M139" s="130"/>
      <c r="N139" s="131" t="e">
        <f>VLOOKUP(M139,学校信息!B:D,3,0)</f>
        <v>#N/A</v>
      </c>
      <c r="O139" s="132" t="e">
        <f>VLOOKUP(M139,学校信息!B:E,4,0)</f>
        <v>#N/A</v>
      </c>
      <c r="P139" s="132" t="e">
        <f>VLOOKUP(M139,学校信息!B:F,5,0)</f>
        <v>#N/A</v>
      </c>
      <c r="Q139" s="132" t="e">
        <f>VLOOKUP(M139,学校信息!B:I,8,0)</f>
        <v>#N/A</v>
      </c>
    </row>
    <row r="140" spans="1:17" ht="13.5">
      <c r="A140" s="116"/>
      <c r="B140" s="112" t="e">
        <f>VLOOKUP(M140,学校信息!B:G,6,0)</f>
        <v>#N/A</v>
      </c>
      <c r="C140" s="116"/>
      <c r="D140" s="117"/>
      <c r="E140" s="124"/>
      <c r="F140" s="119" t="e">
        <f>VLOOKUP(E140,在售产品明细!B:D,3,0)</f>
        <v>#N/A</v>
      </c>
      <c r="G140" s="120"/>
      <c r="H140" s="121" t="e">
        <f>VLOOKUP(F140,在售产品明细!A:C,3,0)</f>
        <v>#N/A</v>
      </c>
      <c r="I140" s="120"/>
      <c r="J140" s="121" t="str">
        <f t="shared" si="2"/>
        <v/>
      </c>
      <c r="K140" s="129" t="e">
        <f>+VLOOKUP(F140,在售产品明细!A:F,6,0)*G140*I140</f>
        <v>#N/A</v>
      </c>
      <c r="L140" s="130" t="e">
        <f>VLOOKUP(M140,学校信息!B:H,7,0)</f>
        <v>#N/A</v>
      </c>
      <c r="M140" s="130"/>
      <c r="N140" s="131" t="e">
        <f>VLOOKUP(M140,学校信息!B:D,3,0)</f>
        <v>#N/A</v>
      </c>
      <c r="O140" s="132" t="e">
        <f>VLOOKUP(M140,学校信息!B:E,4,0)</f>
        <v>#N/A</v>
      </c>
      <c r="P140" s="132" t="e">
        <f>VLOOKUP(M140,学校信息!B:F,5,0)</f>
        <v>#N/A</v>
      </c>
      <c r="Q140" s="132" t="e">
        <f>VLOOKUP(M140,学校信息!B:I,8,0)</f>
        <v>#N/A</v>
      </c>
    </row>
    <row r="141" spans="1:17" ht="13.5">
      <c r="A141" s="116"/>
      <c r="B141" s="112" t="e">
        <f>VLOOKUP(M141,学校信息!B:G,6,0)</f>
        <v>#N/A</v>
      </c>
      <c r="C141" s="116"/>
      <c r="D141" s="117"/>
      <c r="E141" s="124"/>
      <c r="F141" s="119" t="e">
        <f>VLOOKUP(E141,在售产品明细!B:D,3,0)</f>
        <v>#N/A</v>
      </c>
      <c r="G141" s="120"/>
      <c r="H141" s="121" t="e">
        <f>VLOOKUP(F141,在售产品明细!A:C,3,0)</f>
        <v>#N/A</v>
      </c>
      <c r="I141" s="120"/>
      <c r="J141" s="121" t="str">
        <f t="shared" si="2"/>
        <v/>
      </c>
      <c r="K141" s="129" t="e">
        <f>+VLOOKUP(F141,在售产品明细!A:F,6,0)*G141*I141</f>
        <v>#N/A</v>
      </c>
      <c r="L141" s="130" t="e">
        <f>VLOOKUP(M141,学校信息!B:H,7,0)</f>
        <v>#N/A</v>
      </c>
      <c r="M141" s="130"/>
      <c r="N141" s="131" t="e">
        <f>VLOOKUP(M141,学校信息!B:D,3,0)</f>
        <v>#N/A</v>
      </c>
      <c r="O141" s="132" t="e">
        <f>VLOOKUP(M141,学校信息!B:E,4,0)</f>
        <v>#N/A</v>
      </c>
      <c r="P141" s="132" t="e">
        <f>VLOOKUP(M141,学校信息!B:F,5,0)</f>
        <v>#N/A</v>
      </c>
      <c r="Q141" s="132" t="e">
        <f>VLOOKUP(M141,学校信息!B:I,8,0)</f>
        <v>#N/A</v>
      </c>
    </row>
    <row r="142" spans="1:17" ht="13.5">
      <c r="A142" s="116"/>
      <c r="B142" s="112" t="e">
        <f>VLOOKUP(M142,学校信息!B:G,6,0)</f>
        <v>#N/A</v>
      </c>
      <c r="C142" s="116"/>
      <c r="D142" s="117"/>
      <c r="E142" s="124"/>
      <c r="F142" s="119" t="e">
        <f>VLOOKUP(E142,在售产品明细!B:D,3,0)</f>
        <v>#N/A</v>
      </c>
      <c r="G142" s="120"/>
      <c r="H142" s="121" t="e">
        <f>VLOOKUP(F142,在售产品明细!A:C,3,0)</f>
        <v>#N/A</v>
      </c>
      <c r="I142" s="120"/>
      <c r="J142" s="121" t="str">
        <f t="shared" si="2"/>
        <v/>
      </c>
      <c r="K142" s="129" t="e">
        <f>+VLOOKUP(F142,在售产品明细!A:F,6,0)*G142*I142</f>
        <v>#N/A</v>
      </c>
      <c r="L142" s="130" t="e">
        <f>VLOOKUP(M142,学校信息!B:H,7,0)</f>
        <v>#N/A</v>
      </c>
      <c r="M142" s="130"/>
      <c r="N142" s="131" t="e">
        <f>VLOOKUP(M142,学校信息!B:D,3,0)</f>
        <v>#N/A</v>
      </c>
      <c r="O142" s="132" t="e">
        <f>VLOOKUP(M142,学校信息!B:E,4,0)</f>
        <v>#N/A</v>
      </c>
      <c r="P142" s="132" t="e">
        <f>VLOOKUP(M142,学校信息!B:F,5,0)</f>
        <v>#N/A</v>
      </c>
      <c r="Q142" s="132" t="e">
        <f>VLOOKUP(M142,学校信息!B:I,8,0)</f>
        <v>#N/A</v>
      </c>
    </row>
    <row r="143" spans="1:17" ht="13.5">
      <c r="A143" s="116"/>
      <c r="B143" s="112" t="e">
        <f>VLOOKUP(M143,学校信息!B:G,6,0)</f>
        <v>#N/A</v>
      </c>
      <c r="C143" s="116"/>
      <c r="D143" s="117"/>
      <c r="E143" s="124"/>
      <c r="F143" s="119" t="e">
        <f>VLOOKUP(E143,在售产品明细!B:D,3,0)</f>
        <v>#N/A</v>
      </c>
      <c r="G143" s="120"/>
      <c r="H143" s="121" t="e">
        <f>VLOOKUP(F143,在售产品明细!A:C,3,0)</f>
        <v>#N/A</v>
      </c>
      <c r="I143" s="120"/>
      <c r="J143" s="121" t="str">
        <f t="shared" si="2"/>
        <v/>
      </c>
      <c r="K143" s="129" t="e">
        <f>+VLOOKUP(F143,在售产品明细!A:F,6,0)*G143*I143</f>
        <v>#N/A</v>
      </c>
      <c r="L143" s="130" t="e">
        <f>VLOOKUP(M143,学校信息!B:H,7,0)</f>
        <v>#N/A</v>
      </c>
      <c r="M143" s="130"/>
      <c r="N143" s="131" t="e">
        <f>VLOOKUP(M143,学校信息!B:D,3,0)</f>
        <v>#N/A</v>
      </c>
      <c r="O143" s="132" t="e">
        <f>VLOOKUP(M143,学校信息!B:E,4,0)</f>
        <v>#N/A</v>
      </c>
      <c r="P143" s="132" t="e">
        <f>VLOOKUP(M143,学校信息!B:F,5,0)</f>
        <v>#N/A</v>
      </c>
      <c r="Q143" s="132" t="e">
        <f>VLOOKUP(M143,学校信息!B:I,8,0)</f>
        <v>#N/A</v>
      </c>
    </row>
    <row r="144" spans="1:17" ht="13.5">
      <c r="A144" s="116"/>
      <c r="B144" s="112" t="e">
        <f>VLOOKUP(M144,学校信息!B:G,6,0)</f>
        <v>#N/A</v>
      </c>
      <c r="C144" s="116"/>
      <c r="D144" s="117"/>
      <c r="E144" s="124"/>
      <c r="F144" s="119" t="e">
        <f>VLOOKUP(E144,在售产品明细!B:D,3,0)</f>
        <v>#N/A</v>
      </c>
      <c r="G144" s="120"/>
      <c r="H144" s="121" t="e">
        <f>VLOOKUP(F144,在售产品明细!A:C,3,0)</f>
        <v>#N/A</v>
      </c>
      <c r="I144" s="120"/>
      <c r="J144" s="121" t="str">
        <f t="shared" si="2"/>
        <v/>
      </c>
      <c r="K144" s="129" t="e">
        <f>+VLOOKUP(F144,在售产品明细!A:F,6,0)*G144*I144</f>
        <v>#N/A</v>
      </c>
      <c r="L144" s="130" t="e">
        <f>VLOOKUP(M144,学校信息!B:H,7,0)</f>
        <v>#N/A</v>
      </c>
      <c r="M144" s="130"/>
      <c r="N144" s="131" t="e">
        <f>VLOOKUP(M144,学校信息!B:D,3,0)</f>
        <v>#N/A</v>
      </c>
      <c r="O144" s="132" t="e">
        <f>VLOOKUP(M144,学校信息!B:E,4,0)</f>
        <v>#N/A</v>
      </c>
      <c r="P144" s="132" t="e">
        <f>VLOOKUP(M144,学校信息!B:F,5,0)</f>
        <v>#N/A</v>
      </c>
      <c r="Q144" s="132" t="e">
        <f>VLOOKUP(M144,学校信息!B:I,8,0)</f>
        <v>#N/A</v>
      </c>
    </row>
    <row r="145" spans="1:17" ht="13.5">
      <c r="A145" s="116"/>
      <c r="B145" s="112" t="e">
        <f>VLOOKUP(M145,学校信息!B:G,6,0)</f>
        <v>#N/A</v>
      </c>
      <c r="C145" s="116"/>
      <c r="D145" s="117"/>
      <c r="E145" s="124"/>
      <c r="F145" s="119" t="e">
        <f>VLOOKUP(E145,在售产品明细!B:D,3,0)</f>
        <v>#N/A</v>
      </c>
      <c r="G145" s="120"/>
      <c r="H145" s="121" t="e">
        <f>VLOOKUP(F145,在售产品明细!A:C,3,0)</f>
        <v>#N/A</v>
      </c>
      <c r="I145" s="120"/>
      <c r="J145" s="121" t="str">
        <f t="shared" si="2"/>
        <v/>
      </c>
      <c r="K145" s="129" t="e">
        <f>+VLOOKUP(F145,在售产品明细!A:F,6,0)*G145*I145</f>
        <v>#N/A</v>
      </c>
      <c r="L145" s="130" t="e">
        <f>VLOOKUP(M145,学校信息!B:H,7,0)</f>
        <v>#N/A</v>
      </c>
      <c r="M145" s="130"/>
      <c r="N145" s="131" t="e">
        <f>VLOOKUP(M145,学校信息!B:D,3,0)</f>
        <v>#N/A</v>
      </c>
      <c r="O145" s="132" t="e">
        <f>VLOOKUP(M145,学校信息!B:E,4,0)</f>
        <v>#N/A</v>
      </c>
      <c r="P145" s="132" t="e">
        <f>VLOOKUP(M145,学校信息!B:F,5,0)</f>
        <v>#N/A</v>
      </c>
      <c r="Q145" s="132" t="e">
        <f>VLOOKUP(M145,学校信息!B:I,8,0)</f>
        <v>#N/A</v>
      </c>
    </row>
    <row r="146" spans="1:17" ht="13.5">
      <c r="A146" s="116"/>
      <c r="B146" s="112" t="e">
        <f>VLOOKUP(M146,学校信息!B:G,6,0)</f>
        <v>#N/A</v>
      </c>
      <c r="C146" s="116"/>
      <c r="D146" s="117"/>
      <c r="E146" s="124"/>
      <c r="F146" s="119" t="e">
        <f>VLOOKUP(E146,在售产品明细!B:D,3,0)</f>
        <v>#N/A</v>
      </c>
      <c r="G146" s="120"/>
      <c r="H146" s="121" t="e">
        <f>VLOOKUP(F146,在售产品明细!A:C,3,0)</f>
        <v>#N/A</v>
      </c>
      <c r="I146" s="120"/>
      <c r="J146" s="121" t="str">
        <f t="shared" si="2"/>
        <v/>
      </c>
      <c r="K146" s="129" t="e">
        <f>+VLOOKUP(F146,在售产品明细!A:F,6,0)*G146*I146</f>
        <v>#N/A</v>
      </c>
      <c r="L146" s="130" t="e">
        <f>VLOOKUP(M146,学校信息!B:H,7,0)</f>
        <v>#N/A</v>
      </c>
      <c r="M146" s="130"/>
      <c r="N146" s="131" t="e">
        <f>VLOOKUP(M146,学校信息!B:D,3,0)</f>
        <v>#N/A</v>
      </c>
      <c r="O146" s="132" t="e">
        <f>VLOOKUP(M146,学校信息!B:E,4,0)</f>
        <v>#N/A</v>
      </c>
      <c r="P146" s="132" t="e">
        <f>VLOOKUP(M146,学校信息!B:F,5,0)</f>
        <v>#N/A</v>
      </c>
      <c r="Q146" s="132" t="e">
        <f>VLOOKUP(M146,学校信息!B:I,8,0)</f>
        <v>#N/A</v>
      </c>
    </row>
    <row r="147" spans="1:17" ht="13.5">
      <c r="A147" s="116"/>
      <c r="B147" s="112" t="e">
        <f>VLOOKUP(M147,学校信息!B:G,6,0)</f>
        <v>#N/A</v>
      </c>
      <c r="C147" s="116"/>
      <c r="D147" s="117"/>
      <c r="E147" s="124"/>
      <c r="F147" s="119" t="e">
        <f>VLOOKUP(E147,在售产品明细!B:D,3,0)</f>
        <v>#N/A</v>
      </c>
      <c r="G147" s="120"/>
      <c r="H147" s="121" t="e">
        <f>VLOOKUP(F147,在售产品明细!A:C,3,0)</f>
        <v>#N/A</v>
      </c>
      <c r="I147" s="120"/>
      <c r="J147" s="121" t="str">
        <f t="shared" si="2"/>
        <v/>
      </c>
      <c r="K147" s="129" t="e">
        <f>+VLOOKUP(F147,在售产品明细!A:F,6,0)*G147*I147</f>
        <v>#N/A</v>
      </c>
      <c r="L147" s="130" t="e">
        <f>VLOOKUP(M147,学校信息!B:H,7,0)</f>
        <v>#N/A</v>
      </c>
      <c r="M147" s="130"/>
      <c r="N147" s="131" t="e">
        <f>VLOOKUP(M147,学校信息!B:D,3,0)</f>
        <v>#N/A</v>
      </c>
      <c r="O147" s="132" t="e">
        <f>VLOOKUP(M147,学校信息!B:E,4,0)</f>
        <v>#N/A</v>
      </c>
      <c r="P147" s="132" t="e">
        <f>VLOOKUP(M147,学校信息!B:F,5,0)</f>
        <v>#N/A</v>
      </c>
      <c r="Q147" s="132" t="e">
        <f>VLOOKUP(M147,学校信息!B:I,8,0)</f>
        <v>#N/A</v>
      </c>
    </row>
    <row r="148" spans="1:17" ht="13.5">
      <c r="A148" s="116"/>
      <c r="B148" s="112" t="e">
        <f>VLOOKUP(M148,学校信息!B:G,6,0)</f>
        <v>#N/A</v>
      </c>
      <c r="C148" s="116"/>
      <c r="D148" s="117"/>
      <c r="E148" s="124"/>
      <c r="F148" s="119" t="e">
        <f>VLOOKUP(E148,在售产品明细!B:D,3,0)</f>
        <v>#N/A</v>
      </c>
      <c r="G148" s="120"/>
      <c r="H148" s="121" t="e">
        <f>VLOOKUP(F148,在售产品明细!A:C,3,0)</f>
        <v>#N/A</v>
      </c>
      <c r="I148" s="120"/>
      <c r="J148" s="121" t="str">
        <f t="shared" si="2"/>
        <v/>
      </c>
      <c r="K148" s="129" t="e">
        <f>+VLOOKUP(F148,在售产品明细!A:F,6,0)*G148*I148</f>
        <v>#N/A</v>
      </c>
      <c r="L148" s="130" t="e">
        <f>VLOOKUP(M148,学校信息!B:H,7,0)</f>
        <v>#N/A</v>
      </c>
      <c r="M148" s="130"/>
      <c r="N148" s="131" t="e">
        <f>VLOOKUP(M148,学校信息!B:D,3,0)</f>
        <v>#N/A</v>
      </c>
      <c r="O148" s="132" t="e">
        <f>VLOOKUP(M148,学校信息!B:E,4,0)</f>
        <v>#N/A</v>
      </c>
      <c r="P148" s="132" t="e">
        <f>VLOOKUP(M148,学校信息!B:F,5,0)</f>
        <v>#N/A</v>
      </c>
      <c r="Q148" s="132" t="e">
        <f>VLOOKUP(M148,学校信息!B:I,8,0)</f>
        <v>#N/A</v>
      </c>
    </row>
    <row r="149" spans="1:17" ht="13.5">
      <c r="A149" s="116"/>
      <c r="B149" s="112" t="e">
        <f>VLOOKUP(M149,学校信息!B:G,6,0)</f>
        <v>#N/A</v>
      </c>
      <c r="C149" s="116"/>
      <c r="D149" s="117"/>
      <c r="E149" s="124"/>
      <c r="F149" s="119" t="e">
        <f>VLOOKUP(E149,在售产品明细!B:D,3,0)</f>
        <v>#N/A</v>
      </c>
      <c r="G149" s="120"/>
      <c r="H149" s="121" t="e">
        <f>VLOOKUP(F149,在售产品明细!A:C,3,0)</f>
        <v>#N/A</v>
      </c>
      <c r="I149" s="120"/>
      <c r="J149" s="121" t="str">
        <f t="shared" si="2"/>
        <v/>
      </c>
      <c r="K149" s="129" t="e">
        <f>+VLOOKUP(F149,在售产品明细!A:F,6,0)*G149*I149</f>
        <v>#N/A</v>
      </c>
      <c r="L149" s="130" t="e">
        <f>VLOOKUP(M149,学校信息!B:H,7,0)</f>
        <v>#N/A</v>
      </c>
      <c r="M149" s="130"/>
      <c r="N149" s="131" t="e">
        <f>VLOOKUP(M149,学校信息!B:D,3,0)</f>
        <v>#N/A</v>
      </c>
      <c r="O149" s="132" t="e">
        <f>VLOOKUP(M149,学校信息!B:E,4,0)</f>
        <v>#N/A</v>
      </c>
      <c r="P149" s="132" t="e">
        <f>VLOOKUP(M149,学校信息!B:F,5,0)</f>
        <v>#N/A</v>
      </c>
      <c r="Q149" s="132" t="e">
        <f>VLOOKUP(M149,学校信息!B:I,8,0)</f>
        <v>#N/A</v>
      </c>
    </row>
    <row r="150" spans="1:17" ht="13.5">
      <c r="A150" s="116"/>
      <c r="B150" s="112" t="e">
        <f>VLOOKUP(M150,学校信息!B:G,6,0)</f>
        <v>#N/A</v>
      </c>
      <c r="C150" s="116"/>
      <c r="D150" s="117"/>
      <c r="E150" s="124"/>
      <c r="F150" s="119" t="e">
        <f>VLOOKUP(E150,在售产品明细!B:D,3,0)</f>
        <v>#N/A</v>
      </c>
      <c r="G150" s="120"/>
      <c r="H150" s="121" t="e">
        <f>VLOOKUP(F150,在售产品明细!A:C,3,0)</f>
        <v>#N/A</v>
      </c>
      <c r="I150" s="120"/>
      <c r="J150" s="121" t="str">
        <f t="shared" si="2"/>
        <v/>
      </c>
      <c r="K150" s="129" t="e">
        <f>+VLOOKUP(F150,在售产品明细!A:F,6,0)*G150*I150</f>
        <v>#N/A</v>
      </c>
      <c r="L150" s="130" t="e">
        <f>VLOOKUP(M150,学校信息!B:H,7,0)</f>
        <v>#N/A</v>
      </c>
      <c r="M150" s="130"/>
      <c r="N150" s="131" t="e">
        <f>VLOOKUP(M150,学校信息!B:D,3,0)</f>
        <v>#N/A</v>
      </c>
      <c r="O150" s="132" t="e">
        <f>VLOOKUP(M150,学校信息!B:E,4,0)</f>
        <v>#N/A</v>
      </c>
      <c r="P150" s="132" t="e">
        <f>VLOOKUP(M150,学校信息!B:F,5,0)</f>
        <v>#N/A</v>
      </c>
      <c r="Q150" s="132" t="e">
        <f>VLOOKUP(M150,学校信息!B:I,8,0)</f>
        <v>#N/A</v>
      </c>
    </row>
    <row r="151" spans="1:17" ht="13.5">
      <c r="A151" s="116"/>
      <c r="B151" s="112" t="e">
        <f>VLOOKUP(M151,学校信息!B:G,6,0)</f>
        <v>#N/A</v>
      </c>
      <c r="C151" s="116"/>
      <c r="D151" s="117"/>
      <c r="E151" s="124"/>
      <c r="F151" s="119" t="e">
        <f>VLOOKUP(E151,在售产品明细!B:D,3,0)</f>
        <v>#N/A</v>
      </c>
      <c r="G151" s="120"/>
      <c r="H151" s="121" t="e">
        <f>VLOOKUP(F151,在售产品明细!A:C,3,0)</f>
        <v>#N/A</v>
      </c>
      <c r="I151" s="120"/>
      <c r="J151" s="121" t="str">
        <f t="shared" si="2"/>
        <v/>
      </c>
      <c r="K151" s="129" t="e">
        <f>+VLOOKUP(F151,在售产品明细!A:F,6,0)*G151*I151</f>
        <v>#N/A</v>
      </c>
      <c r="L151" s="130" t="e">
        <f>VLOOKUP(M151,学校信息!B:H,7,0)</f>
        <v>#N/A</v>
      </c>
      <c r="M151" s="130"/>
      <c r="N151" s="131" t="e">
        <f>VLOOKUP(M151,学校信息!B:D,3,0)</f>
        <v>#N/A</v>
      </c>
      <c r="O151" s="132" t="e">
        <f>VLOOKUP(M151,学校信息!B:E,4,0)</f>
        <v>#N/A</v>
      </c>
      <c r="P151" s="132" t="e">
        <f>VLOOKUP(M151,学校信息!B:F,5,0)</f>
        <v>#N/A</v>
      </c>
      <c r="Q151" s="132" t="e">
        <f>VLOOKUP(M151,学校信息!B:I,8,0)</f>
        <v>#N/A</v>
      </c>
    </row>
    <row r="152" spans="1:17" ht="13.5">
      <c r="A152" s="116"/>
      <c r="B152" s="112" t="e">
        <f>VLOOKUP(M152,学校信息!B:G,6,0)</f>
        <v>#N/A</v>
      </c>
      <c r="C152" s="116"/>
      <c r="D152" s="117"/>
      <c r="E152" s="124"/>
      <c r="F152" s="119" t="e">
        <f>VLOOKUP(E152,在售产品明细!B:D,3,0)</f>
        <v>#N/A</v>
      </c>
      <c r="G152" s="120"/>
      <c r="H152" s="121" t="e">
        <f>VLOOKUP(F152,在售产品明细!A:C,3,0)</f>
        <v>#N/A</v>
      </c>
      <c r="I152" s="120"/>
      <c r="J152" s="121" t="str">
        <f t="shared" si="2"/>
        <v/>
      </c>
      <c r="K152" s="129" t="e">
        <f>+VLOOKUP(F152,在售产品明细!A:F,6,0)*G152*I152</f>
        <v>#N/A</v>
      </c>
      <c r="L152" s="130" t="e">
        <f>VLOOKUP(M152,学校信息!B:H,7,0)</f>
        <v>#N/A</v>
      </c>
      <c r="M152" s="130"/>
      <c r="N152" s="131" t="e">
        <f>VLOOKUP(M152,学校信息!B:D,3,0)</f>
        <v>#N/A</v>
      </c>
      <c r="O152" s="132" t="e">
        <f>VLOOKUP(M152,学校信息!B:E,4,0)</f>
        <v>#N/A</v>
      </c>
      <c r="P152" s="132" t="e">
        <f>VLOOKUP(M152,学校信息!B:F,5,0)</f>
        <v>#N/A</v>
      </c>
      <c r="Q152" s="132" t="e">
        <f>VLOOKUP(M152,学校信息!B:I,8,0)</f>
        <v>#N/A</v>
      </c>
    </row>
    <row r="153" spans="1:17" ht="13.5">
      <c r="A153" s="116"/>
      <c r="B153" s="112" t="e">
        <f>VLOOKUP(M153,学校信息!B:G,6,0)</f>
        <v>#N/A</v>
      </c>
      <c r="C153" s="116"/>
      <c r="D153" s="117"/>
      <c r="E153" s="124"/>
      <c r="F153" s="119" t="e">
        <f>VLOOKUP(E153,在售产品明细!B:D,3,0)</f>
        <v>#N/A</v>
      </c>
      <c r="G153" s="120"/>
      <c r="H153" s="121" t="e">
        <f>VLOOKUP(F153,在售产品明细!A:C,3,0)</f>
        <v>#N/A</v>
      </c>
      <c r="I153" s="120"/>
      <c r="J153" s="121" t="str">
        <f t="shared" si="2"/>
        <v/>
      </c>
      <c r="K153" s="129" t="e">
        <f>+VLOOKUP(F153,在售产品明细!A:F,6,0)*G153*I153</f>
        <v>#N/A</v>
      </c>
      <c r="L153" s="130" t="e">
        <f>VLOOKUP(M153,学校信息!B:H,7,0)</f>
        <v>#N/A</v>
      </c>
      <c r="M153" s="130"/>
      <c r="N153" s="131" t="e">
        <f>VLOOKUP(M153,学校信息!B:D,3,0)</f>
        <v>#N/A</v>
      </c>
      <c r="O153" s="132" t="e">
        <f>VLOOKUP(M153,学校信息!B:E,4,0)</f>
        <v>#N/A</v>
      </c>
      <c r="P153" s="132" t="e">
        <f>VLOOKUP(M153,学校信息!B:F,5,0)</f>
        <v>#N/A</v>
      </c>
      <c r="Q153" s="132" t="e">
        <f>VLOOKUP(M153,学校信息!B:I,8,0)</f>
        <v>#N/A</v>
      </c>
    </row>
    <row r="154" spans="1:17" ht="13.5">
      <c r="A154" s="116"/>
      <c r="B154" s="112" t="e">
        <f>VLOOKUP(M154,学校信息!B:G,6,0)</f>
        <v>#N/A</v>
      </c>
      <c r="C154" s="116"/>
      <c r="D154" s="117"/>
      <c r="E154" s="124"/>
      <c r="F154" s="119" t="e">
        <f>VLOOKUP(E154,在售产品明细!B:D,3,0)</f>
        <v>#N/A</v>
      </c>
      <c r="G154" s="120"/>
      <c r="H154" s="121" t="e">
        <f>VLOOKUP(F154,在售产品明细!A:C,3,0)</f>
        <v>#N/A</v>
      </c>
      <c r="I154" s="120"/>
      <c r="J154" s="121" t="str">
        <f t="shared" si="2"/>
        <v/>
      </c>
      <c r="K154" s="129" t="e">
        <f>+VLOOKUP(F154,在售产品明细!A:F,6,0)*G154*I154</f>
        <v>#N/A</v>
      </c>
      <c r="L154" s="130" t="e">
        <f>VLOOKUP(M154,学校信息!B:H,7,0)</f>
        <v>#N/A</v>
      </c>
      <c r="M154" s="130"/>
      <c r="N154" s="131" t="e">
        <f>VLOOKUP(M154,学校信息!B:D,3,0)</f>
        <v>#N/A</v>
      </c>
      <c r="O154" s="132" t="e">
        <f>VLOOKUP(M154,学校信息!B:E,4,0)</f>
        <v>#N/A</v>
      </c>
      <c r="P154" s="132" t="e">
        <f>VLOOKUP(M154,学校信息!B:F,5,0)</f>
        <v>#N/A</v>
      </c>
      <c r="Q154" s="132" t="e">
        <f>VLOOKUP(M154,学校信息!B:I,8,0)</f>
        <v>#N/A</v>
      </c>
    </row>
    <row r="155" spans="1:17" ht="13.5">
      <c r="A155" s="116"/>
      <c r="B155" s="112" t="e">
        <f>VLOOKUP(M155,学校信息!B:G,6,0)</f>
        <v>#N/A</v>
      </c>
      <c r="C155" s="116"/>
      <c r="D155" s="117"/>
      <c r="E155" s="124"/>
      <c r="F155" s="119" t="e">
        <f>VLOOKUP(E155,在售产品明细!B:D,3,0)</f>
        <v>#N/A</v>
      </c>
      <c r="G155" s="120"/>
      <c r="H155" s="121" t="e">
        <f>VLOOKUP(F155,在售产品明细!A:C,3,0)</f>
        <v>#N/A</v>
      </c>
      <c r="I155" s="120"/>
      <c r="J155" s="121" t="str">
        <f t="shared" si="2"/>
        <v/>
      </c>
      <c r="K155" s="129" t="e">
        <f>+VLOOKUP(F155,在售产品明细!A:F,6,0)*G155*I155</f>
        <v>#N/A</v>
      </c>
      <c r="L155" s="130" t="e">
        <f>VLOOKUP(M155,学校信息!B:H,7,0)</f>
        <v>#N/A</v>
      </c>
      <c r="M155" s="130"/>
      <c r="N155" s="131" t="e">
        <f>VLOOKUP(M155,学校信息!B:D,3,0)</f>
        <v>#N/A</v>
      </c>
      <c r="O155" s="132" t="e">
        <f>VLOOKUP(M155,学校信息!B:E,4,0)</f>
        <v>#N/A</v>
      </c>
      <c r="P155" s="132" t="e">
        <f>VLOOKUP(M155,学校信息!B:F,5,0)</f>
        <v>#N/A</v>
      </c>
      <c r="Q155" s="132" t="e">
        <f>VLOOKUP(M155,学校信息!B:I,8,0)</f>
        <v>#N/A</v>
      </c>
    </row>
    <row r="156" spans="1:17" ht="13.5">
      <c r="A156" s="116"/>
      <c r="B156" s="112" t="e">
        <f>VLOOKUP(M156,学校信息!B:G,6,0)</f>
        <v>#N/A</v>
      </c>
      <c r="C156" s="116"/>
      <c r="D156" s="117"/>
      <c r="E156" s="124"/>
      <c r="F156" s="119" t="e">
        <f>VLOOKUP(E156,在售产品明细!B:D,3,0)</f>
        <v>#N/A</v>
      </c>
      <c r="G156" s="120"/>
      <c r="H156" s="121" t="e">
        <f>VLOOKUP(F156,在售产品明细!A:C,3,0)</f>
        <v>#N/A</v>
      </c>
      <c r="I156" s="120"/>
      <c r="J156" s="121" t="str">
        <f t="shared" si="2"/>
        <v/>
      </c>
      <c r="K156" s="129" t="e">
        <f>+VLOOKUP(F156,在售产品明细!A:F,6,0)*G156*I156</f>
        <v>#N/A</v>
      </c>
      <c r="L156" s="130" t="e">
        <f>VLOOKUP(M156,学校信息!B:H,7,0)</f>
        <v>#N/A</v>
      </c>
      <c r="M156" s="130"/>
      <c r="N156" s="131" t="e">
        <f>VLOOKUP(M156,学校信息!B:D,3,0)</f>
        <v>#N/A</v>
      </c>
      <c r="O156" s="132" t="e">
        <f>VLOOKUP(M156,学校信息!B:E,4,0)</f>
        <v>#N/A</v>
      </c>
      <c r="P156" s="132" t="e">
        <f>VLOOKUP(M156,学校信息!B:F,5,0)</f>
        <v>#N/A</v>
      </c>
      <c r="Q156" s="132" t="e">
        <f>VLOOKUP(M156,学校信息!B:I,8,0)</f>
        <v>#N/A</v>
      </c>
    </row>
    <row r="157" spans="1:17" ht="13.5">
      <c r="A157" s="116"/>
      <c r="B157" s="112" t="e">
        <f>VLOOKUP(M157,学校信息!B:G,6,0)</f>
        <v>#N/A</v>
      </c>
      <c r="C157" s="116"/>
      <c r="D157" s="117"/>
      <c r="E157" s="124"/>
      <c r="F157" s="119" t="e">
        <f>VLOOKUP(E157,在售产品明细!B:D,3,0)</f>
        <v>#N/A</v>
      </c>
      <c r="G157" s="120"/>
      <c r="H157" s="121" t="e">
        <f>VLOOKUP(F157,在售产品明细!A:C,3,0)</f>
        <v>#N/A</v>
      </c>
      <c r="I157" s="120"/>
      <c r="J157" s="121" t="str">
        <f t="shared" si="2"/>
        <v/>
      </c>
      <c r="K157" s="129" t="e">
        <f>+VLOOKUP(F157,在售产品明细!A:F,6,0)*G157*I157</f>
        <v>#N/A</v>
      </c>
      <c r="L157" s="130" t="e">
        <f>VLOOKUP(M157,学校信息!B:H,7,0)</f>
        <v>#N/A</v>
      </c>
      <c r="M157" s="130"/>
      <c r="N157" s="131" t="e">
        <f>VLOOKUP(M157,学校信息!B:D,3,0)</f>
        <v>#N/A</v>
      </c>
      <c r="O157" s="132" t="e">
        <f>VLOOKUP(M157,学校信息!B:E,4,0)</f>
        <v>#N/A</v>
      </c>
      <c r="P157" s="132" t="e">
        <f>VLOOKUP(M157,学校信息!B:F,5,0)</f>
        <v>#N/A</v>
      </c>
      <c r="Q157" s="132" t="e">
        <f>VLOOKUP(M157,学校信息!B:I,8,0)</f>
        <v>#N/A</v>
      </c>
    </row>
    <row r="158" spans="1:17" ht="13.5">
      <c r="A158" s="116"/>
      <c r="B158" s="112" t="e">
        <f>VLOOKUP(M158,学校信息!B:G,6,0)</f>
        <v>#N/A</v>
      </c>
      <c r="C158" s="116"/>
      <c r="D158" s="117"/>
      <c r="E158" s="124"/>
      <c r="F158" s="119" t="e">
        <f>VLOOKUP(E158,在售产品明细!B:D,3,0)</f>
        <v>#N/A</v>
      </c>
      <c r="G158" s="120"/>
      <c r="H158" s="121" t="e">
        <f>VLOOKUP(F158,在售产品明细!A:C,3,0)</f>
        <v>#N/A</v>
      </c>
      <c r="I158" s="120"/>
      <c r="J158" s="121" t="str">
        <f t="shared" si="2"/>
        <v/>
      </c>
      <c r="K158" s="129" t="e">
        <f>+VLOOKUP(F158,在售产品明细!A:F,6,0)*G158*I158</f>
        <v>#N/A</v>
      </c>
      <c r="L158" s="130" t="e">
        <f>VLOOKUP(M158,学校信息!B:H,7,0)</f>
        <v>#N/A</v>
      </c>
      <c r="M158" s="130"/>
      <c r="N158" s="131" t="e">
        <f>VLOOKUP(M158,学校信息!B:D,3,0)</f>
        <v>#N/A</v>
      </c>
      <c r="O158" s="132" t="e">
        <f>VLOOKUP(M158,学校信息!B:E,4,0)</f>
        <v>#N/A</v>
      </c>
      <c r="P158" s="132" t="e">
        <f>VLOOKUP(M158,学校信息!B:F,5,0)</f>
        <v>#N/A</v>
      </c>
      <c r="Q158" s="132" t="e">
        <f>VLOOKUP(M158,学校信息!B:I,8,0)</f>
        <v>#N/A</v>
      </c>
    </row>
    <row r="159" spans="1:17" ht="13.5">
      <c r="A159" s="116"/>
      <c r="B159" s="112" t="e">
        <f>VLOOKUP(M159,学校信息!B:G,6,0)</f>
        <v>#N/A</v>
      </c>
      <c r="C159" s="116"/>
      <c r="D159" s="117"/>
      <c r="E159" s="124"/>
      <c r="F159" s="119" t="e">
        <f>VLOOKUP(E159,在售产品明细!B:D,3,0)</f>
        <v>#N/A</v>
      </c>
      <c r="G159" s="120"/>
      <c r="H159" s="121" t="e">
        <f>VLOOKUP(F159,在售产品明细!A:C,3,0)</f>
        <v>#N/A</v>
      </c>
      <c r="I159" s="120"/>
      <c r="J159" s="121" t="str">
        <f t="shared" si="2"/>
        <v/>
      </c>
      <c r="K159" s="129" t="e">
        <f>+VLOOKUP(F159,在售产品明细!A:F,6,0)*G159*I159</f>
        <v>#N/A</v>
      </c>
      <c r="L159" s="130" t="e">
        <f>VLOOKUP(M159,学校信息!B:H,7,0)</f>
        <v>#N/A</v>
      </c>
      <c r="M159" s="130"/>
      <c r="N159" s="131" t="e">
        <f>VLOOKUP(M159,学校信息!B:D,3,0)</f>
        <v>#N/A</v>
      </c>
      <c r="O159" s="132" t="e">
        <f>VLOOKUP(M159,学校信息!B:E,4,0)</f>
        <v>#N/A</v>
      </c>
      <c r="P159" s="132" t="e">
        <f>VLOOKUP(M159,学校信息!B:F,5,0)</f>
        <v>#N/A</v>
      </c>
      <c r="Q159" s="132" t="e">
        <f>VLOOKUP(M159,学校信息!B:I,8,0)</f>
        <v>#N/A</v>
      </c>
    </row>
    <row r="160" spans="1:17" ht="13.5">
      <c r="A160" s="116"/>
      <c r="B160" s="112" t="e">
        <f>VLOOKUP(M160,学校信息!B:G,6,0)</f>
        <v>#N/A</v>
      </c>
      <c r="C160" s="116"/>
      <c r="D160" s="117"/>
      <c r="E160" s="124"/>
      <c r="F160" s="119" t="e">
        <f>VLOOKUP(E160,在售产品明细!B:D,3,0)</f>
        <v>#N/A</v>
      </c>
      <c r="G160" s="120"/>
      <c r="H160" s="121" t="e">
        <f>VLOOKUP(F160,在售产品明细!A:C,3,0)</f>
        <v>#N/A</v>
      </c>
      <c r="I160" s="120"/>
      <c r="J160" s="121" t="str">
        <f t="shared" si="2"/>
        <v/>
      </c>
      <c r="K160" s="129" t="e">
        <f>+VLOOKUP(F160,在售产品明细!A:F,6,0)*G160*I160</f>
        <v>#N/A</v>
      </c>
      <c r="L160" s="130" t="e">
        <f>VLOOKUP(M160,学校信息!B:H,7,0)</f>
        <v>#N/A</v>
      </c>
      <c r="M160" s="130"/>
      <c r="N160" s="131" t="e">
        <f>VLOOKUP(M160,学校信息!B:D,3,0)</f>
        <v>#N/A</v>
      </c>
      <c r="O160" s="132" t="e">
        <f>VLOOKUP(M160,学校信息!B:E,4,0)</f>
        <v>#N/A</v>
      </c>
      <c r="P160" s="132" t="e">
        <f>VLOOKUP(M160,学校信息!B:F,5,0)</f>
        <v>#N/A</v>
      </c>
      <c r="Q160" s="132" t="e">
        <f>VLOOKUP(M160,学校信息!B:I,8,0)</f>
        <v>#N/A</v>
      </c>
    </row>
    <row r="161" spans="1:17" ht="13.5">
      <c r="A161" s="116"/>
      <c r="B161" s="112" t="e">
        <f>VLOOKUP(M161,学校信息!B:G,6,0)</f>
        <v>#N/A</v>
      </c>
      <c r="C161" s="116"/>
      <c r="D161" s="117"/>
      <c r="E161" s="124"/>
      <c r="F161" s="119" t="e">
        <f>VLOOKUP(E161,在售产品明细!B:D,3,0)</f>
        <v>#N/A</v>
      </c>
      <c r="G161" s="120"/>
      <c r="H161" s="121" t="e">
        <f>VLOOKUP(F161,在售产品明细!A:C,3,0)</f>
        <v>#N/A</v>
      </c>
      <c r="I161" s="120"/>
      <c r="J161" s="121" t="str">
        <f t="shared" si="2"/>
        <v/>
      </c>
      <c r="K161" s="129" t="e">
        <f>+VLOOKUP(F161,在售产品明细!A:F,6,0)*G161*I161</f>
        <v>#N/A</v>
      </c>
      <c r="L161" s="130" t="e">
        <f>VLOOKUP(M161,学校信息!B:H,7,0)</f>
        <v>#N/A</v>
      </c>
      <c r="M161" s="130"/>
      <c r="N161" s="131" t="e">
        <f>VLOOKUP(M161,学校信息!B:D,3,0)</f>
        <v>#N/A</v>
      </c>
      <c r="O161" s="132" t="e">
        <f>VLOOKUP(M161,学校信息!B:E,4,0)</f>
        <v>#N/A</v>
      </c>
      <c r="P161" s="132" t="e">
        <f>VLOOKUP(M161,学校信息!B:F,5,0)</f>
        <v>#N/A</v>
      </c>
      <c r="Q161" s="132" t="e">
        <f>VLOOKUP(M161,学校信息!B:I,8,0)</f>
        <v>#N/A</v>
      </c>
    </row>
    <row r="162" spans="1:17" ht="13.5">
      <c r="A162" s="116"/>
      <c r="B162" s="112" t="e">
        <f>VLOOKUP(M162,学校信息!B:G,6,0)</f>
        <v>#N/A</v>
      </c>
      <c r="C162" s="116"/>
      <c r="D162" s="117"/>
      <c r="E162" s="124"/>
      <c r="F162" s="119" t="e">
        <f>VLOOKUP(E162,在售产品明细!B:D,3,0)</f>
        <v>#N/A</v>
      </c>
      <c r="G162" s="120"/>
      <c r="H162" s="121" t="e">
        <f>VLOOKUP(F162,在售产品明细!A:C,3,0)</f>
        <v>#N/A</v>
      </c>
      <c r="I162" s="120"/>
      <c r="J162" s="121" t="str">
        <f t="shared" si="2"/>
        <v/>
      </c>
      <c r="K162" s="129" t="e">
        <f>+VLOOKUP(F162,在售产品明细!A:F,6,0)*G162*I162</f>
        <v>#N/A</v>
      </c>
      <c r="L162" s="130" t="e">
        <f>VLOOKUP(M162,学校信息!B:H,7,0)</f>
        <v>#N/A</v>
      </c>
      <c r="M162" s="130"/>
      <c r="N162" s="131" t="e">
        <f>VLOOKUP(M162,学校信息!B:D,3,0)</f>
        <v>#N/A</v>
      </c>
      <c r="O162" s="132" t="e">
        <f>VLOOKUP(M162,学校信息!B:E,4,0)</f>
        <v>#N/A</v>
      </c>
      <c r="P162" s="132" t="e">
        <f>VLOOKUP(M162,学校信息!B:F,5,0)</f>
        <v>#N/A</v>
      </c>
      <c r="Q162" s="132" t="e">
        <f>VLOOKUP(M162,学校信息!B:I,8,0)</f>
        <v>#N/A</v>
      </c>
    </row>
    <row r="163" spans="1:17" ht="13.5">
      <c r="A163" s="116"/>
      <c r="B163" s="112" t="e">
        <f>VLOOKUP(M163,学校信息!B:G,6,0)</f>
        <v>#N/A</v>
      </c>
      <c r="C163" s="116"/>
      <c r="D163" s="117"/>
      <c r="E163" s="124"/>
      <c r="F163" s="119" t="e">
        <f>VLOOKUP(E163,在售产品明细!B:D,3,0)</f>
        <v>#N/A</v>
      </c>
      <c r="G163" s="120"/>
      <c r="H163" s="121" t="e">
        <f>VLOOKUP(F163,在售产品明细!A:C,3,0)</f>
        <v>#N/A</v>
      </c>
      <c r="I163" s="120"/>
      <c r="J163" s="121" t="str">
        <f t="shared" si="2"/>
        <v/>
      </c>
      <c r="K163" s="129" t="e">
        <f>+VLOOKUP(F163,在售产品明细!A:F,6,0)*G163*I163</f>
        <v>#N/A</v>
      </c>
      <c r="L163" s="130" t="e">
        <f>VLOOKUP(M163,学校信息!B:H,7,0)</f>
        <v>#N/A</v>
      </c>
      <c r="M163" s="130"/>
      <c r="N163" s="131" t="e">
        <f>VLOOKUP(M163,学校信息!B:D,3,0)</f>
        <v>#N/A</v>
      </c>
      <c r="O163" s="132" t="e">
        <f>VLOOKUP(M163,学校信息!B:E,4,0)</f>
        <v>#N/A</v>
      </c>
      <c r="P163" s="132" t="e">
        <f>VLOOKUP(M163,学校信息!B:F,5,0)</f>
        <v>#N/A</v>
      </c>
      <c r="Q163" s="132" t="e">
        <f>VLOOKUP(M163,学校信息!B:I,8,0)</f>
        <v>#N/A</v>
      </c>
    </row>
    <row r="164" spans="1:17" ht="13.5">
      <c r="A164" s="116"/>
      <c r="B164" s="112" t="e">
        <f>VLOOKUP(M164,学校信息!B:G,6,0)</f>
        <v>#N/A</v>
      </c>
      <c r="C164" s="116"/>
      <c r="D164" s="117"/>
      <c r="E164" s="124"/>
      <c r="F164" s="119" t="e">
        <f>VLOOKUP(E164,在售产品明细!B:D,3,0)</f>
        <v>#N/A</v>
      </c>
      <c r="G164" s="120"/>
      <c r="H164" s="121" t="e">
        <f>VLOOKUP(F164,在售产品明细!A:C,3,0)</f>
        <v>#N/A</v>
      </c>
      <c r="I164" s="120"/>
      <c r="J164" s="121" t="str">
        <f t="shared" si="2"/>
        <v/>
      </c>
      <c r="K164" s="129" t="e">
        <f>+VLOOKUP(F164,在售产品明细!A:F,6,0)*G164*I164</f>
        <v>#N/A</v>
      </c>
      <c r="L164" s="130" t="e">
        <f>VLOOKUP(M164,学校信息!B:H,7,0)</f>
        <v>#N/A</v>
      </c>
      <c r="M164" s="130"/>
      <c r="N164" s="131" t="e">
        <f>VLOOKUP(M164,学校信息!B:D,3,0)</f>
        <v>#N/A</v>
      </c>
      <c r="O164" s="132" t="e">
        <f>VLOOKUP(M164,学校信息!B:E,4,0)</f>
        <v>#N/A</v>
      </c>
      <c r="P164" s="132" t="e">
        <f>VLOOKUP(M164,学校信息!B:F,5,0)</f>
        <v>#N/A</v>
      </c>
      <c r="Q164" s="132" t="e">
        <f>VLOOKUP(M164,学校信息!B:I,8,0)</f>
        <v>#N/A</v>
      </c>
    </row>
    <row r="165" spans="1:17" ht="13.5">
      <c r="A165" s="116"/>
      <c r="B165" s="112" t="e">
        <f>VLOOKUP(M165,学校信息!B:G,6,0)</f>
        <v>#N/A</v>
      </c>
      <c r="C165" s="116"/>
      <c r="D165" s="117"/>
      <c r="E165" s="124"/>
      <c r="F165" s="119" t="e">
        <f>VLOOKUP(E165,在售产品明细!B:D,3,0)</f>
        <v>#N/A</v>
      </c>
      <c r="G165" s="120"/>
      <c r="H165" s="121" t="e">
        <f>VLOOKUP(F165,在售产品明细!A:C,3,0)</f>
        <v>#N/A</v>
      </c>
      <c r="I165" s="120"/>
      <c r="J165" s="121" t="str">
        <f t="shared" si="2"/>
        <v/>
      </c>
      <c r="K165" s="129" t="e">
        <f>+VLOOKUP(F165,在售产品明细!A:F,6,0)*G165*I165</f>
        <v>#N/A</v>
      </c>
      <c r="L165" s="130" t="e">
        <f>VLOOKUP(M165,学校信息!B:H,7,0)</f>
        <v>#N/A</v>
      </c>
      <c r="M165" s="130"/>
      <c r="N165" s="131" t="e">
        <f>VLOOKUP(M165,学校信息!B:D,3,0)</f>
        <v>#N/A</v>
      </c>
      <c r="O165" s="132" t="e">
        <f>VLOOKUP(M165,学校信息!B:E,4,0)</f>
        <v>#N/A</v>
      </c>
      <c r="P165" s="132" t="e">
        <f>VLOOKUP(M165,学校信息!B:F,5,0)</f>
        <v>#N/A</v>
      </c>
      <c r="Q165" s="132" t="e">
        <f>VLOOKUP(M165,学校信息!B:I,8,0)</f>
        <v>#N/A</v>
      </c>
    </row>
    <row r="166" spans="1:17" ht="13.5">
      <c r="A166" s="116"/>
      <c r="B166" s="112" t="e">
        <f>VLOOKUP(M166,学校信息!B:G,6,0)</f>
        <v>#N/A</v>
      </c>
      <c r="C166" s="116"/>
      <c r="D166" s="117"/>
      <c r="E166" s="124"/>
      <c r="F166" s="119" t="e">
        <f>VLOOKUP(E166,在售产品明细!B:D,3,0)</f>
        <v>#N/A</v>
      </c>
      <c r="G166" s="120"/>
      <c r="H166" s="121" t="e">
        <f>VLOOKUP(F166,在售产品明细!A:C,3,0)</f>
        <v>#N/A</v>
      </c>
      <c r="I166" s="120"/>
      <c r="J166" s="121" t="str">
        <f t="shared" si="2"/>
        <v/>
      </c>
      <c r="K166" s="129" t="e">
        <f>+VLOOKUP(F166,在售产品明细!A:F,6,0)*G166*I166</f>
        <v>#N/A</v>
      </c>
      <c r="L166" s="130" t="e">
        <f>VLOOKUP(M166,学校信息!B:H,7,0)</f>
        <v>#N/A</v>
      </c>
      <c r="M166" s="130"/>
      <c r="N166" s="131" t="e">
        <f>VLOOKUP(M166,学校信息!B:D,3,0)</f>
        <v>#N/A</v>
      </c>
      <c r="O166" s="132" t="e">
        <f>VLOOKUP(M166,学校信息!B:E,4,0)</f>
        <v>#N/A</v>
      </c>
      <c r="P166" s="132" t="e">
        <f>VLOOKUP(M166,学校信息!B:F,5,0)</f>
        <v>#N/A</v>
      </c>
      <c r="Q166" s="132" t="e">
        <f>VLOOKUP(M166,学校信息!B:I,8,0)</f>
        <v>#N/A</v>
      </c>
    </row>
    <row r="167" spans="1:17" ht="13.5">
      <c r="A167" s="116"/>
      <c r="B167" s="112" t="e">
        <f>VLOOKUP(M167,学校信息!B:G,6,0)</f>
        <v>#N/A</v>
      </c>
      <c r="C167" s="116"/>
      <c r="D167" s="117"/>
      <c r="E167" s="124"/>
      <c r="F167" s="119" t="e">
        <f>VLOOKUP(E167,在售产品明细!B:D,3,0)</f>
        <v>#N/A</v>
      </c>
      <c r="G167" s="120"/>
      <c r="H167" s="121" t="e">
        <f>VLOOKUP(F167,在售产品明细!A:C,3,0)</f>
        <v>#N/A</v>
      </c>
      <c r="I167" s="120"/>
      <c r="J167" s="121" t="str">
        <f t="shared" si="2"/>
        <v/>
      </c>
      <c r="K167" s="129" t="e">
        <f>+VLOOKUP(F167,在售产品明细!A:F,6,0)*G167*I167</f>
        <v>#N/A</v>
      </c>
      <c r="L167" s="130" t="e">
        <f>VLOOKUP(M167,学校信息!B:H,7,0)</f>
        <v>#N/A</v>
      </c>
      <c r="M167" s="130"/>
      <c r="N167" s="131" t="e">
        <f>VLOOKUP(M167,学校信息!B:D,3,0)</f>
        <v>#N/A</v>
      </c>
      <c r="O167" s="132" t="e">
        <f>VLOOKUP(M167,学校信息!B:E,4,0)</f>
        <v>#N/A</v>
      </c>
      <c r="P167" s="132" t="e">
        <f>VLOOKUP(M167,学校信息!B:F,5,0)</f>
        <v>#N/A</v>
      </c>
      <c r="Q167" s="132" t="e">
        <f>VLOOKUP(M167,学校信息!B:I,8,0)</f>
        <v>#N/A</v>
      </c>
    </row>
    <row r="168" spans="1:17" ht="13.5">
      <c r="A168" s="116"/>
      <c r="B168" s="112" t="e">
        <f>VLOOKUP(M168,学校信息!B:G,6,0)</f>
        <v>#N/A</v>
      </c>
      <c r="C168" s="116"/>
      <c r="D168" s="117"/>
      <c r="E168" s="124"/>
      <c r="F168" s="119" t="e">
        <f>VLOOKUP(E168,在售产品明细!B:D,3,0)</f>
        <v>#N/A</v>
      </c>
      <c r="G168" s="120"/>
      <c r="H168" s="121" t="e">
        <f>VLOOKUP(F168,在售产品明细!A:C,3,0)</f>
        <v>#N/A</v>
      </c>
      <c r="I168" s="120"/>
      <c r="J168" s="121" t="str">
        <f t="shared" si="2"/>
        <v/>
      </c>
      <c r="K168" s="129" t="e">
        <f>+VLOOKUP(F168,在售产品明细!A:F,6,0)*G168*I168</f>
        <v>#N/A</v>
      </c>
      <c r="L168" s="130" t="e">
        <f>VLOOKUP(M168,学校信息!B:H,7,0)</f>
        <v>#N/A</v>
      </c>
      <c r="M168" s="130"/>
      <c r="N168" s="131" t="e">
        <f>VLOOKUP(M168,学校信息!B:D,3,0)</f>
        <v>#N/A</v>
      </c>
      <c r="O168" s="132" t="e">
        <f>VLOOKUP(M168,学校信息!B:E,4,0)</f>
        <v>#N/A</v>
      </c>
      <c r="P168" s="132" t="e">
        <f>VLOOKUP(M168,学校信息!B:F,5,0)</f>
        <v>#N/A</v>
      </c>
      <c r="Q168" s="132" t="e">
        <f>VLOOKUP(M168,学校信息!B:I,8,0)</f>
        <v>#N/A</v>
      </c>
    </row>
    <row r="169" spans="1:17" ht="13.5">
      <c r="A169" s="116"/>
      <c r="B169" s="112" t="e">
        <f>VLOOKUP(M169,学校信息!B:G,6,0)</f>
        <v>#N/A</v>
      </c>
      <c r="C169" s="116"/>
      <c r="D169" s="117"/>
      <c r="E169" s="124"/>
      <c r="F169" s="119" t="e">
        <f>VLOOKUP(E169,在售产品明细!B:D,3,0)</f>
        <v>#N/A</v>
      </c>
      <c r="G169" s="120"/>
      <c r="H169" s="121" t="e">
        <f>VLOOKUP(F169,在售产品明细!A:C,3,0)</f>
        <v>#N/A</v>
      </c>
      <c r="I169" s="120"/>
      <c r="J169" s="121" t="str">
        <f t="shared" si="2"/>
        <v/>
      </c>
      <c r="K169" s="129" t="e">
        <f>+VLOOKUP(F169,在售产品明细!A:F,6,0)*G169*I169</f>
        <v>#N/A</v>
      </c>
      <c r="L169" s="130" t="e">
        <f>VLOOKUP(M169,学校信息!B:H,7,0)</f>
        <v>#N/A</v>
      </c>
      <c r="M169" s="130"/>
      <c r="N169" s="131" t="e">
        <f>VLOOKUP(M169,学校信息!B:D,3,0)</f>
        <v>#N/A</v>
      </c>
      <c r="O169" s="132" t="e">
        <f>VLOOKUP(M169,学校信息!B:E,4,0)</f>
        <v>#N/A</v>
      </c>
      <c r="P169" s="132" t="e">
        <f>VLOOKUP(M169,学校信息!B:F,5,0)</f>
        <v>#N/A</v>
      </c>
      <c r="Q169" s="132" t="e">
        <f>VLOOKUP(M169,学校信息!B:I,8,0)</f>
        <v>#N/A</v>
      </c>
    </row>
    <row r="170" spans="1:17" ht="13.5">
      <c r="A170" s="116"/>
      <c r="B170" s="112" t="e">
        <f>VLOOKUP(M170,学校信息!B:G,6,0)</f>
        <v>#N/A</v>
      </c>
      <c r="C170" s="116"/>
      <c r="D170" s="117"/>
      <c r="E170" s="124"/>
      <c r="F170" s="119" t="e">
        <f>VLOOKUP(E170,在售产品明细!B:D,3,0)</f>
        <v>#N/A</v>
      </c>
      <c r="G170" s="120"/>
      <c r="H170" s="121" t="e">
        <f>VLOOKUP(F170,在售产品明细!A:C,3,0)</f>
        <v>#N/A</v>
      </c>
      <c r="I170" s="120"/>
      <c r="J170" s="121" t="str">
        <f t="shared" si="2"/>
        <v/>
      </c>
      <c r="K170" s="129" t="e">
        <f>+VLOOKUP(F170,在售产品明细!A:F,6,0)*G170*I170</f>
        <v>#N/A</v>
      </c>
      <c r="L170" s="130" t="e">
        <f>VLOOKUP(M170,学校信息!B:H,7,0)</f>
        <v>#N/A</v>
      </c>
      <c r="M170" s="130"/>
      <c r="N170" s="131" t="e">
        <f>VLOOKUP(M170,学校信息!B:D,3,0)</f>
        <v>#N/A</v>
      </c>
      <c r="O170" s="132" t="e">
        <f>VLOOKUP(M170,学校信息!B:E,4,0)</f>
        <v>#N/A</v>
      </c>
      <c r="P170" s="132" t="e">
        <f>VLOOKUP(M170,学校信息!B:F,5,0)</f>
        <v>#N/A</v>
      </c>
      <c r="Q170" s="132" t="e">
        <f>VLOOKUP(M170,学校信息!B:I,8,0)</f>
        <v>#N/A</v>
      </c>
    </row>
    <row r="171" spans="1:17" ht="13.5">
      <c r="A171" s="116"/>
      <c r="B171" s="112" t="e">
        <f>VLOOKUP(M171,学校信息!B:G,6,0)</f>
        <v>#N/A</v>
      </c>
      <c r="C171" s="116"/>
      <c r="D171" s="117"/>
      <c r="E171" s="124"/>
      <c r="F171" s="119" t="e">
        <f>VLOOKUP(E171,在售产品明细!B:D,3,0)</f>
        <v>#N/A</v>
      </c>
      <c r="G171" s="120"/>
      <c r="H171" s="121" t="e">
        <f>VLOOKUP(F171,在售产品明细!A:C,3,0)</f>
        <v>#N/A</v>
      </c>
      <c r="I171" s="120"/>
      <c r="J171" s="121" t="str">
        <f t="shared" si="2"/>
        <v/>
      </c>
      <c r="K171" s="129" t="e">
        <f>+VLOOKUP(F171,在售产品明细!A:F,6,0)*G171*I171</f>
        <v>#N/A</v>
      </c>
      <c r="L171" s="130" t="e">
        <f>VLOOKUP(M171,学校信息!B:H,7,0)</f>
        <v>#N/A</v>
      </c>
      <c r="M171" s="130"/>
      <c r="N171" s="131" t="e">
        <f>VLOOKUP(M171,学校信息!B:D,3,0)</f>
        <v>#N/A</v>
      </c>
      <c r="O171" s="132" t="e">
        <f>VLOOKUP(M171,学校信息!B:E,4,0)</f>
        <v>#N/A</v>
      </c>
      <c r="P171" s="132" t="e">
        <f>VLOOKUP(M171,学校信息!B:F,5,0)</f>
        <v>#N/A</v>
      </c>
      <c r="Q171" s="132" t="e">
        <f>VLOOKUP(M171,学校信息!B:I,8,0)</f>
        <v>#N/A</v>
      </c>
    </row>
    <row r="172" spans="1:17" ht="13.5">
      <c r="A172" s="116"/>
      <c r="B172" s="112" t="e">
        <f>VLOOKUP(M172,学校信息!B:G,6,0)</f>
        <v>#N/A</v>
      </c>
      <c r="C172" s="116"/>
      <c r="D172" s="117"/>
      <c r="E172" s="124"/>
      <c r="F172" s="119" t="e">
        <f>VLOOKUP(E172,在售产品明细!B:D,3,0)</f>
        <v>#N/A</v>
      </c>
      <c r="G172" s="120"/>
      <c r="H172" s="121" t="e">
        <f>VLOOKUP(F172,在售产品明细!A:C,3,0)</f>
        <v>#N/A</v>
      </c>
      <c r="I172" s="120"/>
      <c r="J172" s="121" t="str">
        <f t="shared" si="2"/>
        <v/>
      </c>
      <c r="K172" s="129" t="e">
        <f>+VLOOKUP(F172,在售产品明细!A:F,6,0)*G172*I172</f>
        <v>#N/A</v>
      </c>
      <c r="L172" s="130" t="e">
        <f>VLOOKUP(M172,学校信息!B:H,7,0)</f>
        <v>#N/A</v>
      </c>
      <c r="M172" s="130"/>
      <c r="N172" s="131" t="e">
        <f>VLOOKUP(M172,学校信息!B:D,3,0)</f>
        <v>#N/A</v>
      </c>
      <c r="O172" s="132" t="e">
        <f>VLOOKUP(M172,学校信息!B:E,4,0)</f>
        <v>#N/A</v>
      </c>
      <c r="P172" s="132" t="e">
        <f>VLOOKUP(M172,学校信息!B:F,5,0)</f>
        <v>#N/A</v>
      </c>
      <c r="Q172" s="132" t="e">
        <f>VLOOKUP(M172,学校信息!B:I,8,0)</f>
        <v>#N/A</v>
      </c>
    </row>
    <row r="173" spans="1:17" ht="13.5">
      <c r="A173" s="116"/>
      <c r="B173" s="112" t="e">
        <f>VLOOKUP(M173,学校信息!B:G,6,0)</f>
        <v>#N/A</v>
      </c>
      <c r="C173" s="116"/>
      <c r="D173" s="117"/>
      <c r="E173" s="124"/>
      <c r="F173" s="119" t="e">
        <f>VLOOKUP(E173,在售产品明细!B:D,3,0)</f>
        <v>#N/A</v>
      </c>
      <c r="G173" s="120"/>
      <c r="H173" s="121" t="e">
        <f>VLOOKUP(F173,在售产品明细!A:C,3,0)</f>
        <v>#N/A</v>
      </c>
      <c r="I173" s="120"/>
      <c r="J173" s="121" t="str">
        <f t="shared" si="2"/>
        <v/>
      </c>
      <c r="K173" s="129" t="e">
        <f>+VLOOKUP(F173,在售产品明细!A:F,6,0)*G173*I173</f>
        <v>#N/A</v>
      </c>
      <c r="L173" s="130" t="e">
        <f>VLOOKUP(M173,学校信息!B:H,7,0)</f>
        <v>#N/A</v>
      </c>
      <c r="M173" s="130"/>
      <c r="N173" s="131" t="e">
        <f>VLOOKUP(M173,学校信息!B:D,3,0)</f>
        <v>#N/A</v>
      </c>
      <c r="O173" s="132" t="e">
        <f>VLOOKUP(M173,学校信息!B:E,4,0)</f>
        <v>#N/A</v>
      </c>
      <c r="P173" s="132" t="e">
        <f>VLOOKUP(M173,学校信息!B:F,5,0)</f>
        <v>#N/A</v>
      </c>
      <c r="Q173" s="132" t="e">
        <f>VLOOKUP(M173,学校信息!B:I,8,0)</f>
        <v>#N/A</v>
      </c>
    </row>
    <row r="174" spans="1:17" ht="13.5">
      <c r="A174" s="116"/>
      <c r="B174" s="112" t="e">
        <f>VLOOKUP(M174,学校信息!B:G,6,0)</f>
        <v>#N/A</v>
      </c>
      <c r="C174" s="116"/>
      <c r="D174" s="117"/>
      <c r="E174" s="124"/>
      <c r="F174" s="119" t="e">
        <f>VLOOKUP(E174,在售产品明细!B:D,3,0)</f>
        <v>#N/A</v>
      </c>
      <c r="G174" s="120"/>
      <c r="H174" s="121" t="e">
        <f>VLOOKUP(F174,在售产品明细!A:C,3,0)</f>
        <v>#N/A</v>
      </c>
      <c r="I174" s="120"/>
      <c r="J174" s="121" t="str">
        <f t="shared" ref="J174:J185" si="3">IFERROR(G174*H174,"")</f>
        <v/>
      </c>
      <c r="K174" s="129" t="e">
        <f>+VLOOKUP(F174,在售产品明细!A:F,6,0)*G174*I174</f>
        <v>#N/A</v>
      </c>
      <c r="L174" s="130" t="e">
        <f>VLOOKUP(M174,学校信息!B:H,7,0)</f>
        <v>#N/A</v>
      </c>
      <c r="M174" s="130"/>
      <c r="N174" s="131" t="e">
        <f>VLOOKUP(M174,学校信息!B:D,3,0)</f>
        <v>#N/A</v>
      </c>
      <c r="O174" s="132" t="e">
        <f>VLOOKUP(M174,学校信息!B:E,4,0)</f>
        <v>#N/A</v>
      </c>
      <c r="P174" s="132" t="e">
        <f>VLOOKUP(M174,学校信息!B:F,5,0)</f>
        <v>#N/A</v>
      </c>
      <c r="Q174" s="132" t="e">
        <f>VLOOKUP(M174,学校信息!B:I,8,0)</f>
        <v>#N/A</v>
      </c>
    </row>
    <row r="175" spans="1:17" ht="13.5">
      <c r="A175" s="116"/>
      <c r="B175" s="112" t="e">
        <f>VLOOKUP(M175,学校信息!B:G,6,0)</f>
        <v>#N/A</v>
      </c>
      <c r="C175" s="116"/>
      <c r="D175" s="117"/>
      <c r="E175" s="124"/>
      <c r="F175" s="119" t="e">
        <f>VLOOKUP(E175,在售产品明细!B:D,3,0)</f>
        <v>#N/A</v>
      </c>
      <c r="G175" s="120"/>
      <c r="H175" s="121" t="e">
        <f>VLOOKUP(F175,在售产品明细!A:C,3,0)</f>
        <v>#N/A</v>
      </c>
      <c r="I175" s="120"/>
      <c r="J175" s="121" t="str">
        <f t="shared" si="3"/>
        <v/>
      </c>
      <c r="K175" s="129" t="e">
        <f>+VLOOKUP(F175,在售产品明细!A:F,6,0)*G175*I175</f>
        <v>#N/A</v>
      </c>
      <c r="L175" s="130" t="e">
        <f>VLOOKUP(M175,学校信息!B:H,7,0)</f>
        <v>#N/A</v>
      </c>
      <c r="M175" s="130"/>
      <c r="N175" s="131" t="e">
        <f>VLOOKUP(M175,学校信息!B:D,3,0)</f>
        <v>#N/A</v>
      </c>
      <c r="O175" s="132" t="e">
        <f>VLOOKUP(M175,学校信息!B:E,4,0)</f>
        <v>#N/A</v>
      </c>
      <c r="P175" s="132" t="e">
        <f>VLOOKUP(M175,学校信息!B:F,5,0)</f>
        <v>#N/A</v>
      </c>
      <c r="Q175" s="132" t="e">
        <f>VLOOKUP(M175,学校信息!B:I,8,0)</f>
        <v>#N/A</v>
      </c>
    </row>
    <row r="176" spans="1:17" ht="13.5">
      <c r="A176" s="116"/>
      <c r="B176" s="112" t="e">
        <f>VLOOKUP(M176,学校信息!B:G,6,0)</f>
        <v>#N/A</v>
      </c>
      <c r="C176" s="116"/>
      <c r="D176" s="117"/>
      <c r="E176" s="124"/>
      <c r="F176" s="119" t="e">
        <f>VLOOKUP(E176,在售产品明细!B:D,3,0)</f>
        <v>#N/A</v>
      </c>
      <c r="G176" s="120"/>
      <c r="H176" s="121" t="e">
        <f>VLOOKUP(F176,在售产品明细!A:C,3,0)</f>
        <v>#N/A</v>
      </c>
      <c r="I176" s="120"/>
      <c r="J176" s="121" t="str">
        <f t="shared" si="3"/>
        <v/>
      </c>
      <c r="K176" s="129" t="e">
        <f>+VLOOKUP(F176,在售产品明细!A:F,6,0)*G176*I176</f>
        <v>#N/A</v>
      </c>
      <c r="L176" s="130" t="e">
        <f>VLOOKUP(M176,学校信息!B:H,7,0)</f>
        <v>#N/A</v>
      </c>
      <c r="M176" s="130"/>
      <c r="N176" s="131" t="e">
        <f>VLOOKUP(M176,学校信息!B:D,3,0)</f>
        <v>#N/A</v>
      </c>
      <c r="O176" s="132" t="e">
        <f>VLOOKUP(M176,学校信息!B:E,4,0)</f>
        <v>#N/A</v>
      </c>
      <c r="P176" s="132" t="e">
        <f>VLOOKUP(M176,学校信息!B:F,5,0)</f>
        <v>#N/A</v>
      </c>
      <c r="Q176" s="132" t="e">
        <f>VLOOKUP(M176,学校信息!B:I,8,0)</f>
        <v>#N/A</v>
      </c>
    </row>
    <row r="177" spans="1:17" ht="13.5">
      <c r="A177" s="116"/>
      <c r="B177" s="112" t="e">
        <f>VLOOKUP(M177,学校信息!B:G,6,0)</f>
        <v>#N/A</v>
      </c>
      <c r="C177" s="116"/>
      <c r="D177" s="117"/>
      <c r="E177" s="124"/>
      <c r="F177" s="119" t="e">
        <f>VLOOKUP(E177,在售产品明细!B:D,3,0)</f>
        <v>#N/A</v>
      </c>
      <c r="G177" s="120"/>
      <c r="H177" s="121" t="e">
        <f>VLOOKUP(F177,在售产品明细!A:C,3,0)</f>
        <v>#N/A</v>
      </c>
      <c r="I177" s="120"/>
      <c r="J177" s="121" t="str">
        <f t="shared" si="3"/>
        <v/>
      </c>
      <c r="K177" s="129" t="e">
        <f>+VLOOKUP(F177,在售产品明细!A:F,6,0)*G177*I177</f>
        <v>#N/A</v>
      </c>
      <c r="L177" s="130" t="e">
        <f>VLOOKUP(M177,学校信息!B:H,7,0)</f>
        <v>#N/A</v>
      </c>
      <c r="M177" s="130"/>
      <c r="N177" s="131" t="e">
        <f>VLOOKUP(M177,学校信息!B:D,3,0)</f>
        <v>#N/A</v>
      </c>
      <c r="O177" s="132" t="e">
        <f>VLOOKUP(M177,学校信息!B:E,4,0)</f>
        <v>#N/A</v>
      </c>
      <c r="P177" s="132" t="e">
        <f>VLOOKUP(M177,学校信息!B:F,5,0)</f>
        <v>#N/A</v>
      </c>
      <c r="Q177" s="132" t="e">
        <f>VLOOKUP(M177,学校信息!B:I,8,0)</f>
        <v>#N/A</v>
      </c>
    </row>
    <row r="178" spans="1:17" ht="13.5">
      <c r="A178" s="116"/>
      <c r="B178" s="112" t="e">
        <f>VLOOKUP(M178,学校信息!B:G,6,0)</f>
        <v>#N/A</v>
      </c>
      <c r="C178" s="116"/>
      <c r="D178" s="117"/>
      <c r="E178" s="124"/>
      <c r="F178" s="119" t="e">
        <f>VLOOKUP(E178,在售产品明细!B:D,3,0)</f>
        <v>#N/A</v>
      </c>
      <c r="G178" s="120"/>
      <c r="H178" s="121" t="e">
        <f>VLOOKUP(F178,在售产品明细!A:C,3,0)</f>
        <v>#N/A</v>
      </c>
      <c r="I178" s="120"/>
      <c r="J178" s="121" t="str">
        <f t="shared" si="3"/>
        <v/>
      </c>
      <c r="K178" s="129" t="e">
        <f>+VLOOKUP(F178,在售产品明细!A:F,6,0)*G178*I178</f>
        <v>#N/A</v>
      </c>
      <c r="L178" s="130" t="e">
        <f>VLOOKUP(M178,学校信息!B:H,7,0)</f>
        <v>#N/A</v>
      </c>
      <c r="M178" s="130"/>
      <c r="N178" s="131" t="e">
        <f>VLOOKUP(M178,学校信息!B:D,3,0)</f>
        <v>#N/A</v>
      </c>
      <c r="O178" s="132" t="e">
        <f>VLOOKUP(M178,学校信息!B:E,4,0)</f>
        <v>#N/A</v>
      </c>
      <c r="P178" s="132" t="e">
        <f>VLOOKUP(M178,学校信息!B:F,5,0)</f>
        <v>#N/A</v>
      </c>
      <c r="Q178" s="132" t="e">
        <f>VLOOKUP(M178,学校信息!B:I,8,0)</f>
        <v>#N/A</v>
      </c>
    </row>
    <row r="179" spans="1:17" ht="13.5">
      <c r="A179" s="116"/>
      <c r="B179" s="112" t="e">
        <f>VLOOKUP(M179,学校信息!B:G,6,0)</f>
        <v>#N/A</v>
      </c>
      <c r="C179" s="116"/>
      <c r="D179" s="117"/>
      <c r="E179" s="124"/>
      <c r="F179" s="119" t="e">
        <f>VLOOKUP(E179,在售产品明细!B:D,3,0)</f>
        <v>#N/A</v>
      </c>
      <c r="G179" s="120"/>
      <c r="H179" s="121" t="e">
        <f>VLOOKUP(F179,在售产品明细!A:C,3,0)</f>
        <v>#N/A</v>
      </c>
      <c r="I179" s="120"/>
      <c r="J179" s="121" t="str">
        <f t="shared" si="3"/>
        <v/>
      </c>
      <c r="K179" s="129" t="e">
        <f>+VLOOKUP(F179,在售产品明细!A:F,6,0)*G179*I179</f>
        <v>#N/A</v>
      </c>
      <c r="L179" s="130" t="e">
        <f>VLOOKUP(M179,学校信息!B:H,7,0)</f>
        <v>#N/A</v>
      </c>
      <c r="M179" s="130"/>
      <c r="N179" s="131" t="e">
        <f>VLOOKUP(M179,学校信息!B:D,3,0)</f>
        <v>#N/A</v>
      </c>
      <c r="O179" s="132" t="e">
        <f>VLOOKUP(M179,学校信息!B:E,4,0)</f>
        <v>#N/A</v>
      </c>
      <c r="P179" s="132" t="e">
        <f>VLOOKUP(M179,学校信息!B:F,5,0)</f>
        <v>#N/A</v>
      </c>
      <c r="Q179" s="132" t="e">
        <f>VLOOKUP(M179,学校信息!B:I,8,0)</f>
        <v>#N/A</v>
      </c>
    </row>
    <row r="180" spans="1:17" ht="13.5">
      <c r="A180" s="116"/>
      <c r="B180" s="112" t="e">
        <f>VLOOKUP(M180,学校信息!B:G,6,0)</f>
        <v>#N/A</v>
      </c>
      <c r="C180" s="116"/>
      <c r="D180" s="117"/>
      <c r="E180" s="124"/>
      <c r="F180" s="119" t="e">
        <f>VLOOKUP(E180,在售产品明细!B:D,3,0)</f>
        <v>#N/A</v>
      </c>
      <c r="G180" s="120"/>
      <c r="H180" s="121" t="e">
        <f>VLOOKUP(F180,在售产品明细!A:C,3,0)</f>
        <v>#N/A</v>
      </c>
      <c r="I180" s="120"/>
      <c r="J180" s="121" t="str">
        <f t="shared" si="3"/>
        <v/>
      </c>
      <c r="K180" s="129" t="e">
        <f>+VLOOKUP(F180,在售产品明细!A:F,6,0)*G180*I180</f>
        <v>#N/A</v>
      </c>
      <c r="L180" s="130" t="e">
        <f>VLOOKUP(M180,学校信息!B:H,7,0)</f>
        <v>#N/A</v>
      </c>
      <c r="M180" s="130"/>
      <c r="N180" s="131" t="e">
        <f>VLOOKUP(M180,学校信息!B:D,3,0)</f>
        <v>#N/A</v>
      </c>
      <c r="O180" s="132" t="e">
        <f>VLOOKUP(M180,学校信息!B:E,4,0)</f>
        <v>#N/A</v>
      </c>
      <c r="P180" s="132" t="e">
        <f>VLOOKUP(M180,学校信息!B:F,5,0)</f>
        <v>#N/A</v>
      </c>
      <c r="Q180" s="132" t="e">
        <f>VLOOKUP(M180,学校信息!B:I,8,0)</f>
        <v>#N/A</v>
      </c>
    </row>
    <row r="181" spans="1:17" ht="13.5">
      <c r="A181" s="116"/>
      <c r="B181" s="112" t="e">
        <f>VLOOKUP(M181,学校信息!B:G,6,0)</f>
        <v>#N/A</v>
      </c>
      <c r="C181" s="116"/>
      <c r="D181" s="117"/>
      <c r="E181" s="124"/>
      <c r="F181" s="119" t="e">
        <f>VLOOKUP(E181,在售产品明细!B:D,3,0)</f>
        <v>#N/A</v>
      </c>
      <c r="G181" s="120"/>
      <c r="H181" s="121" t="e">
        <f>VLOOKUP(F181,在售产品明细!A:C,3,0)</f>
        <v>#N/A</v>
      </c>
      <c r="I181" s="120"/>
      <c r="J181" s="121" t="str">
        <f t="shared" si="3"/>
        <v/>
      </c>
      <c r="K181" s="129" t="e">
        <f>+VLOOKUP(F181,在售产品明细!A:F,6,0)*G181*I181</f>
        <v>#N/A</v>
      </c>
      <c r="L181" s="130" t="e">
        <f>VLOOKUP(M181,学校信息!B:H,7,0)</f>
        <v>#N/A</v>
      </c>
      <c r="M181" s="130"/>
      <c r="N181" s="131" t="e">
        <f>VLOOKUP(M181,学校信息!B:D,3,0)</f>
        <v>#N/A</v>
      </c>
      <c r="O181" s="132" t="e">
        <f>VLOOKUP(M181,学校信息!B:E,4,0)</f>
        <v>#N/A</v>
      </c>
      <c r="P181" s="132" t="e">
        <f>VLOOKUP(M181,学校信息!B:F,5,0)</f>
        <v>#N/A</v>
      </c>
      <c r="Q181" s="132" t="e">
        <f>VLOOKUP(M181,学校信息!B:I,8,0)</f>
        <v>#N/A</v>
      </c>
    </row>
    <row r="182" spans="1:17" ht="13.5">
      <c r="A182" s="116"/>
      <c r="B182" s="112" t="e">
        <f>VLOOKUP(M182,学校信息!B:G,6,0)</f>
        <v>#N/A</v>
      </c>
      <c r="C182" s="116"/>
      <c r="D182" s="117"/>
      <c r="E182" s="124"/>
      <c r="F182" s="119" t="e">
        <f>VLOOKUP(E182,在售产品明细!B:D,3,0)</f>
        <v>#N/A</v>
      </c>
      <c r="G182" s="120"/>
      <c r="H182" s="121" t="e">
        <f>VLOOKUP(F182,在售产品明细!A:C,3,0)</f>
        <v>#N/A</v>
      </c>
      <c r="I182" s="120"/>
      <c r="J182" s="121" t="str">
        <f t="shared" si="3"/>
        <v/>
      </c>
      <c r="K182" s="129" t="e">
        <f>+VLOOKUP(F182,在售产品明细!A:F,6,0)*G182*I182</f>
        <v>#N/A</v>
      </c>
      <c r="L182" s="130" t="e">
        <f>VLOOKUP(M182,学校信息!B:H,7,0)</f>
        <v>#N/A</v>
      </c>
      <c r="M182" s="130"/>
      <c r="N182" s="131" t="e">
        <f>VLOOKUP(M182,学校信息!B:D,3,0)</f>
        <v>#N/A</v>
      </c>
      <c r="O182" s="132" t="e">
        <f>VLOOKUP(M182,学校信息!B:E,4,0)</f>
        <v>#N/A</v>
      </c>
      <c r="P182" s="132" t="e">
        <f>VLOOKUP(M182,学校信息!B:F,5,0)</f>
        <v>#N/A</v>
      </c>
      <c r="Q182" s="132" t="e">
        <f>VLOOKUP(M182,学校信息!B:I,8,0)</f>
        <v>#N/A</v>
      </c>
    </row>
    <row r="183" spans="1:17" ht="13.5">
      <c r="A183" s="116"/>
      <c r="B183" s="112" t="e">
        <f>VLOOKUP(M183,学校信息!B:G,6,0)</f>
        <v>#N/A</v>
      </c>
      <c r="C183" s="116"/>
      <c r="D183" s="117"/>
      <c r="E183" s="124"/>
      <c r="F183" s="119" t="e">
        <f>VLOOKUP(E183,在售产品明细!B:D,3,0)</f>
        <v>#N/A</v>
      </c>
      <c r="G183" s="120"/>
      <c r="H183" s="121" t="e">
        <f>VLOOKUP(F183,在售产品明细!A:C,3,0)</f>
        <v>#N/A</v>
      </c>
      <c r="I183" s="120"/>
      <c r="J183" s="121" t="str">
        <f t="shared" si="3"/>
        <v/>
      </c>
      <c r="K183" s="129" t="e">
        <f>+VLOOKUP(F183,在售产品明细!A:F,6,0)*G183*I183</f>
        <v>#N/A</v>
      </c>
      <c r="L183" s="130" t="e">
        <f>VLOOKUP(M183,学校信息!B:H,7,0)</f>
        <v>#N/A</v>
      </c>
      <c r="M183" s="130"/>
      <c r="N183" s="131" t="e">
        <f>VLOOKUP(M183,学校信息!B:D,3,0)</f>
        <v>#N/A</v>
      </c>
      <c r="O183" s="132" t="e">
        <f>VLOOKUP(M183,学校信息!B:E,4,0)</f>
        <v>#N/A</v>
      </c>
      <c r="P183" s="132" t="e">
        <f>VLOOKUP(M183,学校信息!B:F,5,0)</f>
        <v>#N/A</v>
      </c>
      <c r="Q183" s="132" t="e">
        <f>VLOOKUP(M183,学校信息!B:I,8,0)</f>
        <v>#N/A</v>
      </c>
    </row>
    <row r="184" spans="1:17" ht="13.5">
      <c r="A184" s="116"/>
      <c r="B184" s="112" t="e">
        <f>VLOOKUP(M184,学校信息!B:G,6,0)</f>
        <v>#N/A</v>
      </c>
      <c r="C184" s="116"/>
      <c r="D184" s="117"/>
      <c r="E184" s="124"/>
      <c r="F184" s="119" t="e">
        <f>VLOOKUP(E184,在售产品明细!B:D,3,0)</f>
        <v>#N/A</v>
      </c>
      <c r="G184" s="120"/>
      <c r="H184" s="121" t="e">
        <f>VLOOKUP(F184,在售产品明细!A:C,3,0)</f>
        <v>#N/A</v>
      </c>
      <c r="I184" s="120"/>
      <c r="J184" s="121" t="str">
        <f t="shared" si="3"/>
        <v/>
      </c>
      <c r="K184" s="129" t="e">
        <f>+VLOOKUP(F184,在售产品明细!A:F,6,0)*G184*I184</f>
        <v>#N/A</v>
      </c>
      <c r="L184" s="130" t="e">
        <f>VLOOKUP(M184,学校信息!B:H,7,0)</f>
        <v>#N/A</v>
      </c>
      <c r="M184" s="130"/>
      <c r="N184" s="131" t="e">
        <f>VLOOKUP(M184,学校信息!B:D,3,0)</f>
        <v>#N/A</v>
      </c>
      <c r="O184" s="132" t="e">
        <f>VLOOKUP(M184,学校信息!B:E,4,0)</f>
        <v>#N/A</v>
      </c>
      <c r="P184" s="132" t="e">
        <f>VLOOKUP(M184,学校信息!B:F,5,0)</f>
        <v>#N/A</v>
      </c>
      <c r="Q184" s="132" t="e">
        <f>VLOOKUP(M184,学校信息!B:I,8,0)</f>
        <v>#N/A</v>
      </c>
    </row>
    <row r="185" spans="1:17" ht="13.5">
      <c r="A185" s="116"/>
      <c r="B185" s="112" t="e">
        <f>VLOOKUP(M185,学校信息!B:G,6,0)</f>
        <v>#N/A</v>
      </c>
      <c r="C185" s="116"/>
      <c r="D185" s="117"/>
      <c r="E185" s="124"/>
      <c r="F185" s="119" t="e">
        <f>VLOOKUP(E185,在售产品明细!B:D,3,0)</f>
        <v>#N/A</v>
      </c>
      <c r="G185" s="120"/>
      <c r="H185" s="121" t="e">
        <f>VLOOKUP(F185,在售产品明细!A:C,3,0)</f>
        <v>#N/A</v>
      </c>
      <c r="I185" s="120"/>
      <c r="J185" s="121" t="str">
        <f t="shared" si="3"/>
        <v/>
      </c>
      <c r="K185" s="129" t="e">
        <f>+VLOOKUP(F185,在售产品明细!A:F,6,0)*G185*I185</f>
        <v>#N/A</v>
      </c>
      <c r="L185" s="130" t="e">
        <f>VLOOKUP(M185,学校信息!B:H,7,0)</f>
        <v>#N/A</v>
      </c>
      <c r="M185" s="130"/>
      <c r="N185" s="131" t="e">
        <f>VLOOKUP(M185,学校信息!B:D,3,0)</f>
        <v>#N/A</v>
      </c>
      <c r="O185" s="132" t="e">
        <f>VLOOKUP(M185,学校信息!B:E,4,0)</f>
        <v>#N/A</v>
      </c>
      <c r="P185" s="132" t="e">
        <f>VLOOKUP(M185,学校信息!B:F,5,0)</f>
        <v>#N/A</v>
      </c>
      <c r="Q185" s="132" t="e">
        <f>VLOOKUP(M185,学校信息!B:I,8,0)</f>
        <v>#N/A</v>
      </c>
    </row>
    <row r="186" spans="1:17" ht="13.5">
      <c r="A186" s="116"/>
      <c r="B186" s="112" t="e">
        <f>VLOOKUP(M186,学校信息!B:G,6,0)</f>
        <v>#N/A</v>
      </c>
      <c r="C186" s="116"/>
      <c r="D186" s="117"/>
      <c r="E186" s="124"/>
      <c r="F186" s="119" t="e">
        <f>VLOOKUP(E186,在售产品明细!B:D,3,0)</f>
        <v>#N/A</v>
      </c>
      <c r="G186" s="120"/>
      <c r="H186" s="121" t="e">
        <f>VLOOKUP(F186,在售产品明细!A:C,3,0)</f>
        <v>#N/A</v>
      </c>
      <c r="I186" s="120"/>
      <c r="J186" s="121" t="str">
        <f t="shared" ref="J186:J217" si="4">IFERROR(G186*H186,"")</f>
        <v/>
      </c>
      <c r="K186" s="129" t="e">
        <f>+VLOOKUP(F186,在售产品明细!A:F,6,0)*G186*I186</f>
        <v>#N/A</v>
      </c>
      <c r="L186" s="130" t="e">
        <f>VLOOKUP(M186,学校信息!B:H,7,0)</f>
        <v>#N/A</v>
      </c>
      <c r="M186" s="130"/>
      <c r="N186" s="131" t="e">
        <f>VLOOKUP(M186,学校信息!B:D,3,0)</f>
        <v>#N/A</v>
      </c>
      <c r="O186" s="132" t="e">
        <f>VLOOKUP(M186,学校信息!B:E,4,0)</f>
        <v>#N/A</v>
      </c>
      <c r="P186" s="132" t="e">
        <f>VLOOKUP(M186,学校信息!B:F,5,0)</f>
        <v>#N/A</v>
      </c>
      <c r="Q186" s="132" t="e">
        <f>VLOOKUP(M186,学校信息!B:I,8,0)</f>
        <v>#N/A</v>
      </c>
    </row>
    <row r="187" spans="1:17" ht="13.5">
      <c r="A187" s="116"/>
      <c r="B187" s="112" t="e">
        <f>VLOOKUP(M187,学校信息!B:G,6,0)</f>
        <v>#N/A</v>
      </c>
      <c r="C187" s="116"/>
      <c r="D187" s="117"/>
      <c r="E187" s="124"/>
      <c r="F187" s="119" t="e">
        <f>VLOOKUP(E187,在售产品明细!B:D,3,0)</f>
        <v>#N/A</v>
      </c>
      <c r="G187" s="120"/>
      <c r="H187" s="121" t="e">
        <f>VLOOKUP(F187,在售产品明细!A:C,3,0)</f>
        <v>#N/A</v>
      </c>
      <c r="I187" s="120"/>
      <c r="J187" s="121" t="str">
        <f t="shared" si="4"/>
        <v/>
      </c>
      <c r="K187" s="129" t="e">
        <f>+VLOOKUP(F187,在售产品明细!A:F,6,0)*G187*I187</f>
        <v>#N/A</v>
      </c>
      <c r="L187" s="130" t="e">
        <f>VLOOKUP(M187,学校信息!B:H,7,0)</f>
        <v>#N/A</v>
      </c>
      <c r="M187" s="130"/>
      <c r="N187" s="131" t="e">
        <f>VLOOKUP(M187,学校信息!B:D,3,0)</f>
        <v>#N/A</v>
      </c>
      <c r="O187" s="132" t="e">
        <f>VLOOKUP(M187,学校信息!B:E,4,0)</f>
        <v>#N/A</v>
      </c>
      <c r="P187" s="132" t="e">
        <f>VLOOKUP(M187,学校信息!B:F,5,0)</f>
        <v>#N/A</v>
      </c>
      <c r="Q187" s="132" t="e">
        <f>VLOOKUP(M187,学校信息!B:I,8,0)</f>
        <v>#N/A</v>
      </c>
    </row>
    <row r="188" spans="1:17" ht="13.5">
      <c r="A188" s="116"/>
      <c r="B188" s="112" t="e">
        <f>VLOOKUP(M188,学校信息!B:G,6,0)</f>
        <v>#N/A</v>
      </c>
      <c r="C188" s="116"/>
      <c r="D188" s="117"/>
      <c r="E188" s="124"/>
      <c r="F188" s="119" t="e">
        <f>VLOOKUP(E188,在售产品明细!B:D,3,0)</f>
        <v>#N/A</v>
      </c>
      <c r="G188" s="120"/>
      <c r="H188" s="121" t="e">
        <f>VLOOKUP(F188,在售产品明细!A:C,3,0)</f>
        <v>#N/A</v>
      </c>
      <c r="I188" s="120"/>
      <c r="J188" s="121" t="str">
        <f t="shared" si="4"/>
        <v/>
      </c>
      <c r="K188" s="129" t="e">
        <f>+VLOOKUP(F188,在售产品明细!A:F,6,0)*G188*I188</f>
        <v>#N/A</v>
      </c>
      <c r="L188" s="130" t="e">
        <f>VLOOKUP(M188,学校信息!B:H,7,0)</f>
        <v>#N/A</v>
      </c>
      <c r="M188" s="130"/>
      <c r="N188" s="131" t="e">
        <f>VLOOKUP(M188,学校信息!B:D,3,0)</f>
        <v>#N/A</v>
      </c>
      <c r="O188" s="132" t="e">
        <f>VLOOKUP(M188,学校信息!B:E,4,0)</f>
        <v>#N/A</v>
      </c>
      <c r="P188" s="132" t="e">
        <f>VLOOKUP(M188,学校信息!B:F,5,0)</f>
        <v>#N/A</v>
      </c>
      <c r="Q188" s="132" t="e">
        <f>VLOOKUP(M188,学校信息!B:I,8,0)</f>
        <v>#N/A</v>
      </c>
    </row>
    <row r="189" spans="1:17" ht="13.5">
      <c r="A189" s="116"/>
      <c r="B189" s="112" t="e">
        <f>VLOOKUP(M189,学校信息!B:G,6,0)</f>
        <v>#N/A</v>
      </c>
      <c r="C189" s="116"/>
      <c r="D189" s="117"/>
      <c r="E189" s="124"/>
      <c r="F189" s="119" t="e">
        <f>VLOOKUP(E189,在售产品明细!B:D,3,0)</f>
        <v>#N/A</v>
      </c>
      <c r="G189" s="120"/>
      <c r="H189" s="121" t="e">
        <f>VLOOKUP(F189,在售产品明细!A:C,3,0)</f>
        <v>#N/A</v>
      </c>
      <c r="I189" s="120"/>
      <c r="J189" s="121" t="str">
        <f t="shared" si="4"/>
        <v/>
      </c>
      <c r="K189" s="129" t="e">
        <f>+VLOOKUP(F189,在售产品明细!A:F,6,0)*G189*I189</f>
        <v>#N/A</v>
      </c>
      <c r="L189" s="130" t="e">
        <f>VLOOKUP(M189,学校信息!B:H,7,0)</f>
        <v>#N/A</v>
      </c>
      <c r="M189" s="130"/>
      <c r="N189" s="131" t="e">
        <f>VLOOKUP(M189,学校信息!B:D,3,0)</f>
        <v>#N/A</v>
      </c>
      <c r="O189" s="132" t="e">
        <f>VLOOKUP(M189,学校信息!B:E,4,0)</f>
        <v>#N/A</v>
      </c>
      <c r="P189" s="132" t="e">
        <f>VLOOKUP(M189,学校信息!B:F,5,0)</f>
        <v>#N/A</v>
      </c>
      <c r="Q189" s="132" t="e">
        <f>VLOOKUP(M189,学校信息!B:I,8,0)</f>
        <v>#N/A</v>
      </c>
    </row>
    <row r="190" spans="1:17" ht="13.5">
      <c r="A190" s="116"/>
      <c r="B190" s="112" t="e">
        <f>VLOOKUP(M190,学校信息!B:G,6,0)</f>
        <v>#N/A</v>
      </c>
      <c r="C190" s="116"/>
      <c r="D190" s="117"/>
      <c r="E190" s="124"/>
      <c r="F190" s="119" t="e">
        <f>VLOOKUP(E190,在售产品明细!B:D,3,0)</f>
        <v>#N/A</v>
      </c>
      <c r="G190" s="120"/>
      <c r="H190" s="121" t="e">
        <f>VLOOKUP(F190,在售产品明细!A:C,3,0)</f>
        <v>#N/A</v>
      </c>
      <c r="I190" s="120"/>
      <c r="J190" s="121" t="str">
        <f t="shared" si="4"/>
        <v/>
      </c>
      <c r="K190" s="129" t="e">
        <f>+VLOOKUP(F190,在售产品明细!A:F,6,0)*G190*I190</f>
        <v>#N/A</v>
      </c>
      <c r="L190" s="130" t="e">
        <f>VLOOKUP(M190,学校信息!B:H,7,0)</f>
        <v>#N/A</v>
      </c>
      <c r="M190" s="130"/>
      <c r="N190" s="131" t="e">
        <f>VLOOKUP(M190,学校信息!B:D,3,0)</f>
        <v>#N/A</v>
      </c>
      <c r="O190" s="132" t="e">
        <f>VLOOKUP(M190,学校信息!B:E,4,0)</f>
        <v>#N/A</v>
      </c>
      <c r="P190" s="132" t="e">
        <f>VLOOKUP(M190,学校信息!B:F,5,0)</f>
        <v>#N/A</v>
      </c>
      <c r="Q190" s="132" t="e">
        <f>VLOOKUP(M190,学校信息!B:I,8,0)</f>
        <v>#N/A</v>
      </c>
    </row>
    <row r="191" spans="1:17" ht="13.5">
      <c r="A191" s="116"/>
      <c r="B191" s="112" t="e">
        <f>VLOOKUP(M191,学校信息!B:G,6,0)</f>
        <v>#N/A</v>
      </c>
      <c r="C191" s="116"/>
      <c r="D191" s="117"/>
      <c r="E191" s="124"/>
      <c r="F191" s="119" t="e">
        <f>VLOOKUP(E191,在售产品明细!B:D,3,0)</f>
        <v>#N/A</v>
      </c>
      <c r="G191" s="120"/>
      <c r="H191" s="121" t="e">
        <f>VLOOKUP(F191,在售产品明细!A:C,3,0)</f>
        <v>#N/A</v>
      </c>
      <c r="I191" s="120"/>
      <c r="J191" s="121" t="str">
        <f t="shared" si="4"/>
        <v/>
      </c>
      <c r="K191" s="129" t="e">
        <f>+VLOOKUP(F191,在售产品明细!A:F,6,0)*G191*I191</f>
        <v>#N/A</v>
      </c>
      <c r="L191" s="130" t="e">
        <f>VLOOKUP(M191,学校信息!B:H,7,0)</f>
        <v>#N/A</v>
      </c>
      <c r="M191" s="130"/>
      <c r="N191" s="131" t="e">
        <f>VLOOKUP(M191,学校信息!B:D,3,0)</f>
        <v>#N/A</v>
      </c>
      <c r="O191" s="132" t="e">
        <f>VLOOKUP(M191,学校信息!B:E,4,0)</f>
        <v>#N/A</v>
      </c>
      <c r="P191" s="132" t="e">
        <f>VLOOKUP(M191,学校信息!B:F,5,0)</f>
        <v>#N/A</v>
      </c>
      <c r="Q191" s="132" t="e">
        <f>VLOOKUP(M191,学校信息!B:I,8,0)</f>
        <v>#N/A</v>
      </c>
    </row>
    <row r="192" spans="1:17" ht="13.5">
      <c r="A192" s="116"/>
      <c r="B192" s="112" t="e">
        <f>VLOOKUP(M192,学校信息!B:G,6,0)</f>
        <v>#N/A</v>
      </c>
      <c r="C192" s="116"/>
      <c r="D192" s="117"/>
      <c r="E192" s="124"/>
      <c r="F192" s="119" t="e">
        <f>VLOOKUP(E192,在售产品明细!B:D,3,0)</f>
        <v>#N/A</v>
      </c>
      <c r="G192" s="120"/>
      <c r="H192" s="121" t="e">
        <f>VLOOKUP(F192,在售产品明细!A:C,3,0)</f>
        <v>#N/A</v>
      </c>
      <c r="I192" s="120"/>
      <c r="J192" s="121" t="str">
        <f t="shared" si="4"/>
        <v/>
      </c>
      <c r="K192" s="129" t="e">
        <f>+VLOOKUP(F192,在售产品明细!A:F,6,0)*G192*I192</f>
        <v>#N/A</v>
      </c>
      <c r="L192" s="130" t="e">
        <f>VLOOKUP(M192,学校信息!B:H,7,0)</f>
        <v>#N/A</v>
      </c>
      <c r="M192" s="130"/>
      <c r="N192" s="131" t="e">
        <f>VLOOKUP(M192,学校信息!B:D,3,0)</f>
        <v>#N/A</v>
      </c>
      <c r="O192" s="132" t="e">
        <f>VLOOKUP(M192,学校信息!B:E,4,0)</f>
        <v>#N/A</v>
      </c>
      <c r="P192" s="132" t="e">
        <f>VLOOKUP(M192,学校信息!B:F,5,0)</f>
        <v>#N/A</v>
      </c>
      <c r="Q192" s="132" t="e">
        <f>VLOOKUP(M192,学校信息!B:I,8,0)</f>
        <v>#N/A</v>
      </c>
    </row>
    <row r="193" spans="1:17" ht="13.5">
      <c r="A193" s="116"/>
      <c r="B193" s="112" t="e">
        <f>VLOOKUP(M193,学校信息!B:G,6,0)</f>
        <v>#N/A</v>
      </c>
      <c r="C193" s="116"/>
      <c r="D193" s="117"/>
      <c r="E193" s="124"/>
      <c r="F193" s="119" t="e">
        <f>VLOOKUP(E193,在售产品明细!B:D,3,0)</f>
        <v>#N/A</v>
      </c>
      <c r="G193" s="120"/>
      <c r="H193" s="121" t="e">
        <f>VLOOKUP(F193,在售产品明细!A:C,3,0)</f>
        <v>#N/A</v>
      </c>
      <c r="I193" s="120"/>
      <c r="J193" s="121" t="str">
        <f t="shared" si="4"/>
        <v/>
      </c>
      <c r="K193" s="129" t="e">
        <f>+VLOOKUP(F193,在售产品明细!A:F,6,0)*G193*I193</f>
        <v>#N/A</v>
      </c>
      <c r="L193" s="130" t="e">
        <f>VLOOKUP(M193,学校信息!B:H,7,0)</f>
        <v>#N/A</v>
      </c>
      <c r="M193" s="130"/>
      <c r="N193" s="131" t="e">
        <f>VLOOKUP(M193,学校信息!B:D,3,0)</f>
        <v>#N/A</v>
      </c>
      <c r="O193" s="132" t="e">
        <f>VLOOKUP(M193,学校信息!B:E,4,0)</f>
        <v>#N/A</v>
      </c>
      <c r="P193" s="132" t="e">
        <f>VLOOKUP(M193,学校信息!B:F,5,0)</f>
        <v>#N/A</v>
      </c>
      <c r="Q193" s="132" t="e">
        <f>VLOOKUP(M193,学校信息!B:I,8,0)</f>
        <v>#N/A</v>
      </c>
    </row>
    <row r="194" spans="1:17" ht="13.5">
      <c r="A194" s="116"/>
      <c r="B194" s="112" t="e">
        <f>VLOOKUP(M194,学校信息!B:G,6,0)</f>
        <v>#N/A</v>
      </c>
      <c r="C194" s="116"/>
      <c r="D194" s="117"/>
      <c r="E194" s="124"/>
      <c r="F194" s="119" t="e">
        <f>VLOOKUP(E194,在售产品明细!B:D,3,0)</f>
        <v>#N/A</v>
      </c>
      <c r="G194" s="120"/>
      <c r="H194" s="121" t="e">
        <f>VLOOKUP(F194,在售产品明细!A:C,3,0)</f>
        <v>#N/A</v>
      </c>
      <c r="I194" s="120"/>
      <c r="J194" s="121" t="str">
        <f t="shared" si="4"/>
        <v/>
      </c>
      <c r="K194" s="129" t="e">
        <f>+VLOOKUP(F194,在售产品明细!A:F,6,0)*G194*I194</f>
        <v>#N/A</v>
      </c>
      <c r="L194" s="130" t="e">
        <f>VLOOKUP(M194,学校信息!B:H,7,0)</f>
        <v>#N/A</v>
      </c>
      <c r="M194" s="130"/>
      <c r="N194" s="131" t="e">
        <f>VLOOKUP(M194,学校信息!B:D,3,0)</f>
        <v>#N/A</v>
      </c>
      <c r="O194" s="132" t="e">
        <f>VLOOKUP(M194,学校信息!B:E,4,0)</f>
        <v>#N/A</v>
      </c>
      <c r="P194" s="132" t="e">
        <f>VLOOKUP(M194,学校信息!B:F,5,0)</f>
        <v>#N/A</v>
      </c>
      <c r="Q194" s="132" t="e">
        <f>VLOOKUP(M194,学校信息!B:I,8,0)</f>
        <v>#N/A</v>
      </c>
    </row>
    <row r="195" spans="1:17" ht="13.5">
      <c r="A195" s="116"/>
      <c r="B195" s="112" t="e">
        <f>VLOOKUP(M195,学校信息!B:G,6,0)</f>
        <v>#N/A</v>
      </c>
      <c r="C195" s="116"/>
      <c r="D195" s="117"/>
      <c r="E195" s="124"/>
      <c r="F195" s="119" t="e">
        <f>VLOOKUP(E195,在售产品明细!B:D,3,0)</f>
        <v>#N/A</v>
      </c>
      <c r="G195" s="120"/>
      <c r="H195" s="121" t="e">
        <f>VLOOKUP(F195,在售产品明细!A:C,3,0)</f>
        <v>#N/A</v>
      </c>
      <c r="I195" s="120"/>
      <c r="J195" s="121" t="str">
        <f t="shared" si="4"/>
        <v/>
      </c>
      <c r="K195" s="129" t="e">
        <f>+VLOOKUP(F195,在售产品明细!A:F,6,0)*G195*I195</f>
        <v>#N/A</v>
      </c>
      <c r="L195" s="130" t="e">
        <f>VLOOKUP(M195,学校信息!B:H,7,0)</f>
        <v>#N/A</v>
      </c>
      <c r="M195" s="130"/>
      <c r="N195" s="131" t="e">
        <f>VLOOKUP(M195,学校信息!B:D,3,0)</f>
        <v>#N/A</v>
      </c>
      <c r="O195" s="132" t="e">
        <f>VLOOKUP(M195,学校信息!B:E,4,0)</f>
        <v>#N/A</v>
      </c>
      <c r="P195" s="132" t="e">
        <f>VLOOKUP(M195,学校信息!B:F,5,0)</f>
        <v>#N/A</v>
      </c>
      <c r="Q195" s="132" t="e">
        <f>VLOOKUP(M195,学校信息!B:I,8,0)</f>
        <v>#N/A</v>
      </c>
    </row>
    <row r="196" spans="1:17" ht="13.5">
      <c r="A196" s="116"/>
      <c r="B196" s="112" t="e">
        <f>VLOOKUP(M196,学校信息!B:G,6,0)</f>
        <v>#N/A</v>
      </c>
      <c r="C196" s="116"/>
      <c r="D196" s="117"/>
      <c r="E196" s="124"/>
      <c r="F196" s="119" t="e">
        <f>VLOOKUP(E196,在售产品明细!B:D,3,0)</f>
        <v>#N/A</v>
      </c>
      <c r="G196" s="120"/>
      <c r="H196" s="121" t="e">
        <f>VLOOKUP(F196,在售产品明细!A:C,3,0)</f>
        <v>#N/A</v>
      </c>
      <c r="I196" s="120"/>
      <c r="J196" s="121" t="str">
        <f t="shared" si="4"/>
        <v/>
      </c>
      <c r="K196" s="129" t="e">
        <f>+VLOOKUP(F196,在售产品明细!A:F,6,0)*G196*I196</f>
        <v>#N/A</v>
      </c>
      <c r="L196" s="130" t="e">
        <f>VLOOKUP(M196,学校信息!B:H,7,0)</f>
        <v>#N/A</v>
      </c>
      <c r="M196" s="130"/>
      <c r="N196" s="131" t="e">
        <f>VLOOKUP(M196,学校信息!B:D,3,0)</f>
        <v>#N/A</v>
      </c>
      <c r="O196" s="132" t="e">
        <f>VLOOKUP(M196,学校信息!B:E,4,0)</f>
        <v>#N/A</v>
      </c>
      <c r="P196" s="132" t="e">
        <f>VLOOKUP(M196,学校信息!B:F,5,0)</f>
        <v>#N/A</v>
      </c>
      <c r="Q196" s="132" t="e">
        <f>VLOOKUP(M196,学校信息!B:I,8,0)</f>
        <v>#N/A</v>
      </c>
    </row>
    <row r="197" spans="1:17" ht="13.5">
      <c r="A197" s="116"/>
      <c r="B197" s="112" t="e">
        <f>VLOOKUP(M197,学校信息!B:G,6,0)</f>
        <v>#N/A</v>
      </c>
      <c r="C197" s="116"/>
      <c r="D197" s="117"/>
      <c r="E197" s="124"/>
      <c r="F197" s="119" t="e">
        <f>VLOOKUP(E197,在售产品明细!B:D,3,0)</f>
        <v>#N/A</v>
      </c>
      <c r="G197" s="120"/>
      <c r="H197" s="121" t="e">
        <f>VLOOKUP(F197,在售产品明细!A:C,3,0)</f>
        <v>#N/A</v>
      </c>
      <c r="I197" s="120"/>
      <c r="J197" s="121" t="str">
        <f t="shared" si="4"/>
        <v/>
      </c>
      <c r="K197" s="129" t="e">
        <f>+VLOOKUP(F197,在售产品明细!A:F,6,0)*G197*I197</f>
        <v>#N/A</v>
      </c>
      <c r="L197" s="130" t="e">
        <f>VLOOKUP(M197,学校信息!B:H,7,0)</f>
        <v>#N/A</v>
      </c>
      <c r="M197" s="130"/>
      <c r="N197" s="131" t="e">
        <f>VLOOKUP(M197,学校信息!B:D,3,0)</f>
        <v>#N/A</v>
      </c>
      <c r="O197" s="132" t="e">
        <f>VLOOKUP(M197,学校信息!B:E,4,0)</f>
        <v>#N/A</v>
      </c>
      <c r="P197" s="132" t="e">
        <f>VLOOKUP(M197,学校信息!B:F,5,0)</f>
        <v>#N/A</v>
      </c>
      <c r="Q197" s="132" t="e">
        <f>VLOOKUP(M197,学校信息!B:I,8,0)</f>
        <v>#N/A</v>
      </c>
    </row>
    <row r="198" spans="1:17" ht="13.5">
      <c r="A198" s="116"/>
      <c r="B198" s="112" t="e">
        <f>VLOOKUP(M198,学校信息!B:G,6,0)</f>
        <v>#N/A</v>
      </c>
      <c r="C198" s="116"/>
      <c r="D198" s="117"/>
      <c r="E198" s="124"/>
      <c r="F198" s="119" t="e">
        <f>VLOOKUP(E198,在售产品明细!B:D,3,0)</f>
        <v>#N/A</v>
      </c>
      <c r="G198" s="120"/>
      <c r="H198" s="121" t="e">
        <f>VLOOKUP(F198,在售产品明细!A:C,3,0)</f>
        <v>#N/A</v>
      </c>
      <c r="I198" s="120"/>
      <c r="J198" s="121" t="str">
        <f t="shared" si="4"/>
        <v/>
      </c>
      <c r="K198" s="129" t="e">
        <f>+VLOOKUP(F198,在售产品明细!A:F,6,0)*G198*I198</f>
        <v>#N/A</v>
      </c>
      <c r="L198" s="130" t="e">
        <f>VLOOKUP(M198,学校信息!B:H,7,0)</f>
        <v>#N/A</v>
      </c>
      <c r="M198" s="130"/>
      <c r="N198" s="131" t="e">
        <f>VLOOKUP(M198,学校信息!B:D,3,0)</f>
        <v>#N/A</v>
      </c>
      <c r="O198" s="132" t="e">
        <f>VLOOKUP(M198,学校信息!B:E,4,0)</f>
        <v>#N/A</v>
      </c>
      <c r="P198" s="132" t="e">
        <f>VLOOKUP(M198,学校信息!B:F,5,0)</f>
        <v>#N/A</v>
      </c>
      <c r="Q198" s="132" t="e">
        <f>VLOOKUP(M198,学校信息!B:I,8,0)</f>
        <v>#N/A</v>
      </c>
    </row>
    <row r="199" spans="1:17" ht="13.5">
      <c r="A199" s="116"/>
      <c r="B199" s="112" t="e">
        <f>VLOOKUP(M199,学校信息!B:G,6,0)</f>
        <v>#N/A</v>
      </c>
      <c r="C199" s="116"/>
      <c r="D199" s="117"/>
      <c r="E199" s="124"/>
      <c r="F199" s="119" t="e">
        <f>VLOOKUP(E199,在售产品明细!B:D,3,0)</f>
        <v>#N/A</v>
      </c>
      <c r="G199" s="120"/>
      <c r="H199" s="121" t="e">
        <f>VLOOKUP(F199,在售产品明细!A:C,3,0)</f>
        <v>#N/A</v>
      </c>
      <c r="I199" s="120"/>
      <c r="J199" s="121" t="str">
        <f t="shared" si="4"/>
        <v/>
      </c>
      <c r="K199" s="129" t="e">
        <f>+VLOOKUP(F199,在售产品明细!A:F,6,0)*G199*I199</f>
        <v>#N/A</v>
      </c>
      <c r="L199" s="130" t="e">
        <f>VLOOKUP(M199,学校信息!B:H,7,0)</f>
        <v>#N/A</v>
      </c>
      <c r="M199" s="130"/>
      <c r="N199" s="131" t="e">
        <f>VLOOKUP(M199,学校信息!B:D,3,0)</f>
        <v>#N/A</v>
      </c>
      <c r="O199" s="132" t="e">
        <f>VLOOKUP(M199,学校信息!B:E,4,0)</f>
        <v>#N/A</v>
      </c>
      <c r="P199" s="132" t="e">
        <f>VLOOKUP(M199,学校信息!B:F,5,0)</f>
        <v>#N/A</v>
      </c>
      <c r="Q199" s="132" t="e">
        <f>VLOOKUP(M199,学校信息!B:I,8,0)</f>
        <v>#N/A</v>
      </c>
    </row>
    <row r="200" spans="1:17" ht="13.5">
      <c r="A200" s="116"/>
      <c r="B200" s="112" t="e">
        <f>VLOOKUP(M200,学校信息!B:G,6,0)</f>
        <v>#N/A</v>
      </c>
      <c r="C200" s="116"/>
      <c r="D200" s="117"/>
      <c r="E200" s="124"/>
      <c r="F200" s="119" t="e">
        <f>VLOOKUP(E200,在售产品明细!B:D,3,0)</f>
        <v>#N/A</v>
      </c>
      <c r="G200" s="120"/>
      <c r="H200" s="121" t="e">
        <f>VLOOKUP(F200,在售产品明细!A:C,3,0)</f>
        <v>#N/A</v>
      </c>
      <c r="I200" s="120"/>
      <c r="J200" s="121" t="str">
        <f t="shared" si="4"/>
        <v/>
      </c>
      <c r="K200" s="129" t="e">
        <f>+VLOOKUP(F200,在售产品明细!A:F,6,0)*G200*I200</f>
        <v>#N/A</v>
      </c>
      <c r="L200" s="130" t="e">
        <f>VLOOKUP(M200,学校信息!B:H,7,0)</f>
        <v>#N/A</v>
      </c>
      <c r="M200" s="130"/>
      <c r="N200" s="131" t="e">
        <f>VLOOKUP(M200,学校信息!B:D,3,0)</f>
        <v>#N/A</v>
      </c>
      <c r="O200" s="132" t="e">
        <f>VLOOKUP(M200,学校信息!B:E,4,0)</f>
        <v>#N/A</v>
      </c>
      <c r="P200" s="132" t="e">
        <f>VLOOKUP(M200,学校信息!B:F,5,0)</f>
        <v>#N/A</v>
      </c>
      <c r="Q200" s="132" t="e">
        <f>VLOOKUP(M200,学校信息!B:I,8,0)</f>
        <v>#N/A</v>
      </c>
    </row>
    <row r="201" spans="1:17" ht="13.5">
      <c r="A201" s="116"/>
      <c r="B201" s="112" t="e">
        <f>VLOOKUP(M201,学校信息!B:G,6,0)</f>
        <v>#N/A</v>
      </c>
      <c r="C201" s="116"/>
      <c r="D201" s="117"/>
      <c r="E201" s="124"/>
      <c r="F201" s="119" t="e">
        <f>VLOOKUP(E201,在售产品明细!B:D,3,0)</f>
        <v>#N/A</v>
      </c>
      <c r="G201" s="120"/>
      <c r="H201" s="121" t="e">
        <f>VLOOKUP(F201,在售产品明细!A:C,3,0)</f>
        <v>#N/A</v>
      </c>
      <c r="I201" s="120"/>
      <c r="J201" s="121" t="str">
        <f t="shared" si="4"/>
        <v/>
      </c>
      <c r="K201" s="129" t="e">
        <f>+VLOOKUP(F201,在售产品明细!A:F,6,0)*G201*I201</f>
        <v>#N/A</v>
      </c>
      <c r="L201" s="130" t="e">
        <f>VLOOKUP(M201,学校信息!B:H,7,0)</f>
        <v>#N/A</v>
      </c>
      <c r="M201" s="130"/>
      <c r="N201" s="131" t="e">
        <f>VLOOKUP(M201,学校信息!B:D,3,0)</f>
        <v>#N/A</v>
      </c>
      <c r="O201" s="132" t="e">
        <f>VLOOKUP(M201,学校信息!B:E,4,0)</f>
        <v>#N/A</v>
      </c>
      <c r="P201" s="132" t="e">
        <f>VLOOKUP(M201,学校信息!B:F,5,0)</f>
        <v>#N/A</v>
      </c>
      <c r="Q201" s="132" t="e">
        <f>VLOOKUP(M201,学校信息!B:I,8,0)</f>
        <v>#N/A</v>
      </c>
    </row>
    <row r="202" spans="1:17" ht="13.5">
      <c r="A202" s="116"/>
      <c r="B202" s="112" t="e">
        <f>VLOOKUP(M202,学校信息!B:G,6,0)</f>
        <v>#N/A</v>
      </c>
      <c r="C202" s="116"/>
      <c r="D202" s="117"/>
      <c r="E202" s="124"/>
      <c r="F202" s="119" t="e">
        <f>VLOOKUP(E202,在售产品明细!B:D,3,0)</f>
        <v>#N/A</v>
      </c>
      <c r="G202" s="120"/>
      <c r="H202" s="121" t="e">
        <f>VLOOKUP(F202,在售产品明细!A:C,3,0)</f>
        <v>#N/A</v>
      </c>
      <c r="I202" s="120"/>
      <c r="J202" s="121" t="str">
        <f t="shared" si="4"/>
        <v/>
      </c>
      <c r="K202" s="129" t="e">
        <f>+VLOOKUP(F202,在售产品明细!A:F,6,0)*G202*I202</f>
        <v>#N/A</v>
      </c>
      <c r="L202" s="130" t="e">
        <f>VLOOKUP(M202,学校信息!B:H,7,0)</f>
        <v>#N/A</v>
      </c>
      <c r="M202" s="130"/>
      <c r="N202" s="131" t="e">
        <f>VLOOKUP(M202,学校信息!B:D,3,0)</f>
        <v>#N/A</v>
      </c>
      <c r="O202" s="132" t="e">
        <f>VLOOKUP(M202,学校信息!B:E,4,0)</f>
        <v>#N/A</v>
      </c>
      <c r="P202" s="132" t="e">
        <f>VLOOKUP(M202,学校信息!B:F,5,0)</f>
        <v>#N/A</v>
      </c>
      <c r="Q202" s="132" t="e">
        <f>VLOOKUP(M202,学校信息!B:I,8,0)</f>
        <v>#N/A</v>
      </c>
    </row>
    <row r="203" spans="1:17" ht="13.5">
      <c r="A203" s="116"/>
      <c r="B203" s="112" t="e">
        <f>VLOOKUP(M203,学校信息!B:G,6,0)</f>
        <v>#N/A</v>
      </c>
      <c r="C203" s="116"/>
      <c r="D203" s="117"/>
      <c r="E203" s="124"/>
      <c r="F203" s="119" t="e">
        <f>VLOOKUP(E203,在售产品明细!B:D,3,0)</f>
        <v>#N/A</v>
      </c>
      <c r="G203" s="120"/>
      <c r="H203" s="121" t="e">
        <f>VLOOKUP(F203,在售产品明细!A:C,3,0)</f>
        <v>#N/A</v>
      </c>
      <c r="I203" s="120"/>
      <c r="J203" s="121" t="str">
        <f t="shared" si="4"/>
        <v/>
      </c>
      <c r="K203" s="129" t="e">
        <f>+VLOOKUP(F203,在售产品明细!A:F,6,0)*G203*I203</f>
        <v>#N/A</v>
      </c>
      <c r="L203" s="130" t="e">
        <f>VLOOKUP(M203,学校信息!B:H,7,0)</f>
        <v>#N/A</v>
      </c>
      <c r="M203" s="130"/>
      <c r="N203" s="131" t="e">
        <f>VLOOKUP(M203,学校信息!B:D,3,0)</f>
        <v>#N/A</v>
      </c>
      <c r="O203" s="132" t="e">
        <f>VLOOKUP(M203,学校信息!B:E,4,0)</f>
        <v>#N/A</v>
      </c>
      <c r="P203" s="132" t="e">
        <f>VLOOKUP(M203,学校信息!B:F,5,0)</f>
        <v>#N/A</v>
      </c>
      <c r="Q203" s="132" t="e">
        <f>VLOOKUP(M203,学校信息!B:I,8,0)</f>
        <v>#N/A</v>
      </c>
    </row>
    <row r="204" spans="1:17" ht="13.5">
      <c r="A204" s="116"/>
      <c r="B204" s="112" t="e">
        <f>VLOOKUP(M204,学校信息!B:G,6,0)</f>
        <v>#N/A</v>
      </c>
      <c r="C204" s="116"/>
      <c r="D204" s="117"/>
      <c r="E204" s="124"/>
      <c r="F204" s="119" t="e">
        <f>VLOOKUP(E204,在售产品明细!B:D,3,0)</f>
        <v>#N/A</v>
      </c>
      <c r="G204" s="120"/>
      <c r="H204" s="121" t="e">
        <f>VLOOKUP(F204,在售产品明细!A:C,3,0)</f>
        <v>#N/A</v>
      </c>
      <c r="I204" s="120"/>
      <c r="J204" s="121" t="str">
        <f t="shared" si="4"/>
        <v/>
      </c>
      <c r="K204" s="129" t="e">
        <f>+VLOOKUP(F204,在售产品明细!A:F,6,0)*G204*I204</f>
        <v>#N/A</v>
      </c>
      <c r="L204" s="130" t="e">
        <f>VLOOKUP(M204,学校信息!B:H,7,0)</f>
        <v>#N/A</v>
      </c>
      <c r="M204" s="130"/>
      <c r="N204" s="131" t="e">
        <f>VLOOKUP(M204,学校信息!B:D,3,0)</f>
        <v>#N/A</v>
      </c>
      <c r="O204" s="132" t="e">
        <f>VLOOKUP(M204,学校信息!B:E,4,0)</f>
        <v>#N/A</v>
      </c>
      <c r="P204" s="132" t="e">
        <f>VLOOKUP(M204,学校信息!B:F,5,0)</f>
        <v>#N/A</v>
      </c>
      <c r="Q204" s="132" t="e">
        <f>VLOOKUP(M204,学校信息!B:I,8,0)</f>
        <v>#N/A</v>
      </c>
    </row>
    <row r="205" spans="1:17" ht="13.5">
      <c r="A205" s="116"/>
      <c r="B205" s="112" t="e">
        <f>VLOOKUP(M205,学校信息!B:G,6,0)</f>
        <v>#N/A</v>
      </c>
      <c r="C205" s="116"/>
      <c r="D205" s="117"/>
      <c r="E205" s="124"/>
      <c r="F205" s="119" t="e">
        <f>VLOOKUP(E205,在售产品明细!B:D,3,0)</f>
        <v>#N/A</v>
      </c>
      <c r="G205" s="120"/>
      <c r="H205" s="121" t="e">
        <f>VLOOKUP(F205,在售产品明细!A:C,3,0)</f>
        <v>#N/A</v>
      </c>
      <c r="I205" s="120"/>
      <c r="J205" s="121" t="str">
        <f t="shared" si="4"/>
        <v/>
      </c>
      <c r="K205" s="129" t="e">
        <f>+VLOOKUP(F205,在售产品明细!A:F,6,0)*G205*I205</f>
        <v>#N/A</v>
      </c>
      <c r="L205" s="130" t="e">
        <f>VLOOKUP(M205,学校信息!B:H,7,0)</f>
        <v>#N/A</v>
      </c>
      <c r="M205" s="130"/>
      <c r="N205" s="131" t="e">
        <f>VLOOKUP(M205,学校信息!B:D,3,0)</f>
        <v>#N/A</v>
      </c>
      <c r="O205" s="132" t="e">
        <f>VLOOKUP(M205,学校信息!B:E,4,0)</f>
        <v>#N/A</v>
      </c>
      <c r="P205" s="132" t="e">
        <f>VLOOKUP(M205,学校信息!B:F,5,0)</f>
        <v>#N/A</v>
      </c>
      <c r="Q205" s="132" t="e">
        <f>VLOOKUP(M205,学校信息!B:I,8,0)</f>
        <v>#N/A</v>
      </c>
    </row>
    <row r="206" spans="1:17" ht="13.5">
      <c r="A206" s="116"/>
      <c r="B206" s="112" t="e">
        <f>VLOOKUP(M206,学校信息!B:G,6,0)</f>
        <v>#N/A</v>
      </c>
      <c r="C206" s="116"/>
      <c r="D206" s="117"/>
      <c r="E206" s="124"/>
      <c r="F206" s="119" t="e">
        <f>VLOOKUP(E206,在售产品明细!B:D,3,0)</f>
        <v>#N/A</v>
      </c>
      <c r="G206" s="120"/>
      <c r="H206" s="121" t="e">
        <f>VLOOKUP(F206,在售产品明细!A:C,3,0)</f>
        <v>#N/A</v>
      </c>
      <c r="I206" s="120"/>
      <c r="J206" s="121" t="str">
        <f t="shared" si="4"/>
        <v/>
      </c>
      <c r="K206" s="129" t="e">
        <f>+VLOOKUP(F206,在售产品明细!A:F,6,0)*G206*I206</f>
        <v>#N/A</v>
      </c>
      <c r="L206" s="130" t="e">
        <f>VLOOKUP(M206,学校信息!B:H,7,0)</f>
        <v>#N/A</v>
      </c>
      <c r="M206" s="130"/>
      <c r="N206" s="131" t="e">
        <f>VLOOKUP(M206,学校信息!B:D,3,0)</f>
        <v>#N/A</v>
      </c>
      <c r="O206" s="132" t="e">
        <f>VLOOKUP(M206,学校信息!B:E,4,0)</f>
        <v>#N/A</v>
      </c>
      <c r="P206" s="132" t="e">
        <f>VLOOKUP(M206,学校信息!B:F,5,0)</f>
        <v>#N/A</v>
      </c>
      <c r="Q206" s="132" t="e">
        <f>VLOOKUP(M206,学校信息!B:I,8,0)</f>
        <v>#N/A</v>
      </c>
    </row>
    <row r="207" spans="1:17" ht="13.5">
      <c r="A207" s="116"/>
      <c r="B207" s="112" t="e">
        <f>VLOOKUP(M207,学校信息!B:G,6,0)</f>
        <v>#N/A</v>
      </c>
      <c r="C207" s="116"/>
      <c r="D207" s="117"/>
      <c r="E207" s="124"/>
      <c r="F207" s="119" t="e">
        <f>VLOOKUP(E207,在售产品明细!B:D,3,0)</f>
        <v>#N/A</v>
      </c>
      <c r="G207" s="120"/>
      <c r="H207" s="121" t="e">
        <f>VLOOKUP(F207,在售产品明细!A:C,3,0)</f>
        <v>#N/A</v>
      </c>
      <c r="I207" s="120"/>
      <c r="J207" s="121" t="str">
        <f t="shared" si="4"/>
        <v/>
      </c>
      <c r="K207" s="129" t="e">
        <f>+VLOOKUP(F207,在售产品明细!A:F,6,0)*G207*I207</f>
        <v>#N/A</v>
      </c>
      <c r="L207" s="130" t="e">
        <f>VLOOKUP(M207,学校信息!B:H,7,0)</f>
        <v>#N/A</v>
      </c>
      <c r="M207" s="130"/>
      <c r="N207" s="131" t="e">
        <f>VLOOKUP(M207,学校信息!B:D,3,0)</f>
        <v>#N/A</v>
      </c>
      <c r="O207" s="132" t="e">
        <f>VLOOKUP(M207,学校信息!B:E,4,0)</f>
        <v>#N/A</v>
      </c>
      <c r="P207" s="132" t="e">
        <f>VLOOKUP(M207,学校信息!B:F,5,0)</f>
        <v>#N/A</v>
      </c>
      <c r="Q207" s="132" t="e">
        <f>VLOOKUP(M207,学校信息!B:I,8,0)</f>
        <v>#N/A</v>
      </c>
    </row>
    <row r="208" spans="1:17" ht="13.5">
      <c r="A208" s="116"/>
      <c r="B208" s="112" t="e">
        <f>VLOOKUP(M208,学校信息!B:G,6,0)</f>
        <v>#N/A</v>
      </c>
      <c r="C208" s="116"/>
      <c r="D208" s="117"/>
      <c r="E208" s="124"/>
      <c r="F208" s="119" t="e">
        <f>VLOOKUP(E208,在售产品明细!B:D,3,0)</f>
        <v>#N/A</v>
      </c>
      <c r="G208" s="120"/>
      <c r="H208" s="121" t="e">
        <f>VLOOKUP(F208,在售产品明细!A:C,3,0)</f>
        <v>#N/A</v>
      </c>
      <c r="I208" s="120"/>
      <c r="J208" s="121" t="str">
        <f t="shared" si="4"/>
        <v/>
      </c>
      <c r="K208" s="129" t="e">
        <f>+VLOOKUP(F208,在售产品明细!A:F,6,0)*G208*I208</f>
        <v>#N/A</v>
      </c>
      <c r="L208" s="130" t="e">
        <f>VLOOKUP(M208,学校信息!B:H,7,0)</f>
        <v>#N/A</v>
      </c>
      <c r="M208" s="130"/>
      <c r="N208" s="131" t="e">
        <f>VLOOKUP(M208,学校信息!B:D,3,0)</f>
        <v>#N/A</v>
      </c>
      <c r="O208" s="132" t="e">
        <f>VLOOKUP(M208,学校信息!B:E,4,0)</f>
        <v>#N/A</v>
      </c>
      <c r="P208" s="132" t="e">
        <f>VLOOKUP(M208,学校信息!B:F,5,0)</f>
        <v>#N/A</v>
      </c>
      <c r="Q208" s="132" t="e">
        <f>VLOOKUP(M208,学校信息!B:I,8,0)</f>
        <v>#N/A</v>
      </c>
    </row>
    <row r="209" spans="1:17" ht="13.5">
      <c r="A209" s="116"/>
      <c r="B209" s="112" t="e">
        <f>VLOOKUP(M209,学校信息!B:G,6,0)</f>
        <v>#N/A</v>
      </c>
      <c r="C209" s="116"/>
      <c r="D209" s="117"/>
      <c r="E209" s="124"/>
      <c r="F209" s="119" t="e">
        <f>VLOOKUP(E209,在售产品明细!B:D,3,0)</f>
        <v>#N/A</v>
      </c>
      <c r="G209" s="120"/>
      <c r="H209" s="121" t="e">
        <f>VLOOKUP(F209,在售产品明细!A:C,3,0)</f>
        <v>#N/A</v>
      </c>
      <c r="I209" s="120"/>
      <c r="J209" s="121" t="str">
        <f t="shared" si="4"/>
        <v/>
      </c>
      <c r="K209" s="129" t="e">
        <f>+VLOOKUP(F209,在售产品明细!A:F,6,0)*G209*I209</f>
        <v>#N/A</v>
      </c>
      <c r="L209" s="130" t="e">
        <f>VLOOKUP(M209,学校信息!B:H,7,0)</f>
        <v>#N/A</v>
      </c>
      <c r="M209" s="130"/>
      <c r="N209" s="131" t="e">
        <f>VLOOKUP(M209,学校信息!B:D,3,0)</f>
        <v>#N/A</v>
      </c>
      <c r="O209" s="132" t="e">
        <f>VLOOKUP(M209,学校信息!B:E,4,0)</f>
        <v>#N/A</v>
      </c>
      <c r="P209" s="132" t="e">
        <f>VLOOKUP(M209,学校信息!B:F,5,0)</f>
        <v>#N/A</v>
      </c>
      <c r="Q209" s="132" t="e">
        <f>VLOOKUP(M209,学校信息!B:I,8,0)</f>
        <v>#N/A</v>
      </c>
    </row>
    <row r="210" spans="1:17" ht="13.5">
      <c r="A210" s="116"/>
      <c r="B210" s="112" t="e">
        <f>VLOOKUP(M210,学校信息!B:G,6,0)</f>
        <v>#N/A</v>
      </c>
      <c r="C210" s="116"/>
      <c r="D210" s="117"/>
      <c r="E210" s="124"/>
      <c r="F210" s="119" t="e">
        <f>VLOOKUP(E210,在售产品明细!B:D,3,0)</f>
        <v>#N/A</v>
      </c>
      <c r="G210" s="120"/>
      <c r="H210" s="121" t="e">
        <f>VLOOKUP(F210,在售产品明细!A:C,3,0)</f>
        <v>#N/A</v>
      </c>
      <c r="I210" s="120"/>
      <c r="J210" s="121" t="str">
        <f t="shared" si="4"/>
        <v/>
      </c>
      <c r="K210" s="129" t="e">
        <f>+VLOOKUP(F210,在售产品明细!A:F,6,0)*G210*I210</f>
        <v>#N/A</v>
      </c>
      <c r="L210" s="130" t="e">
        <f>VLOOKUP(M210,学校信息!B:H,7,0)</f>
        <v>#N/A</v>
      </c>
      <c r="M210" s="130"/>
      <c r="N210" s="131" t="e">
        <f>VLOOKUP(M210,学校信息!B:D,3,0)</f>
        <v>#N/A</v>
      </c>
      <c r="O210" s="132" t="e">
        <f>VLOOKUP(M210,学校信息!B:E,4,0)</f>
        <v>#N/A</v>
      </c>
      <c r="P210" s="132" t="e">
        <f>VLOOKUP(M210,学校信息!B:F,5,0)</f>
        <v>#N/A</v>
      </c>
      <c r="Q210" s="132" t="e">
        <f>VLOOKUP(M210,学校信息!B:I,8,0)</f>
        <v>#N/A</v>
      </c>
    </row>
    <row r="211" spans="1:17" ht="13.5">
      <c r="A211" s="116"/>
      <c r="B211" s="112" t="e">
        <f>VLOOKUP(M211,学校信息!B:G,6,0)</f>
        <v>#N/A</v>
      </c>
      <c r="C211" s="116"/>
      <c r="D211" s="117"/>
      <c r="E211" s="124"/>
      <c r="F211" s="119" t="e">
        <f>VLOOKUP(E211,在售产品明细!B:D,3,0)</f>
        <v>#N/A</v>
      </c>
      <c r="G211" s="120"/>
      <c r="H211" s="121" t="e">
        <f>VLOOKUP(F211,在售产品明细!A:C,3,0)</f>
        <v>#N/A</v>
      </c>
      <c r="I211" s="120"/>
      <c r="J211" s="121" t="str">
        <f t="shared" si="4"/>
        <v/>
      </c>
      <c r="K211" s="129" t="e">
        <f>+VLOOKUP(F211,在售产品明细!A:F,6,0)*G211*I211</f>
        <v>#N/A</v>
      </c>
      <c r="L211" s="130" t="e">
        <f>VLOOKUP(M211,学校信息!B:H,7,0)</f>
        <v>#N/A</v>
      </c>
      <c r="M211" s="130"/>
      <c r="N211" s="131" t="e">
        <f>VLOOKUP(M211,学校信息!B:D,3,0)</f>
        <v>#N/A</v>
      </c>
      <c r="O211" s="132" t="e">
        <f>VLOOKUP(M211,学校信息!B:E,4,0)</f>
        <v>#N/A</v>
      </c>
      <c r="P211" s="132" t="e">
        <f>VLOOKUP(M211,学校信息!B:F,5,0)</f>
        <v>#N/A</v>
      </c>
      <c r="Q211" s="132" t="e">
        <f>VLOOKUP(M211,学校信息!B:I,8,0)</f>
        <v>#N/A</v>
      </c>
    </row>
    <row r="212" spans="1:17" ht="13.5">
      <c r="A212" s="116"/>
      <c r="B212" s="112" t="e">
        <f>VLOOKUP(M212,学校信息!B:G,6,0)</f>
        <v>#N/A</v>
      </c>
      <c r="C212" s="116"/>
      <c r="D212" s="117"/>
      <c r="E212" s="124"/>
      <c r="F212" s="119" t="e">
        <f>VLOOKUP(E212,在售产品明细!B:D,3,0)</f>
        <v>#N/A</v>
      </c>
      <c r="G212" s="120"/>
      <c r="H212" s="121" t="e">
        <f>VLOOKUP(F212,在售产品明细!A:C,3,0)</f>
        <v>#N/A</v>
      </c>
      <c r="I212" s="120"/>
      <c r="J212" s="121" t="str">
        <f t="shared" si="4"/>
        <v/>
      </c>
      <c r="K212" s="129" t="e">
        <f>+VLOOKUP(F212,在售产品明细!A:F,6,0)*G212*I212</f>
        <v>#N/A</v>
      </c>
      <c r="L212" s="130" t="e">
        <f>VLOOKUP(M212,学校信息!B:H,7,0)</f>
        <v>#N/A</v>
      </c>
      <c r="M212" s="130"/>
      <c r="N212" s="131" t="e">
        <f>VLOOKUP(M212,学校信息!B:D,3,0)</f>
        <v>#N/A</v>
      </c>
      <c r="O212" s="132" t="e">
        <f>VLOOKUP(M212,学校信息!B:E,4,0)</f>
        <v>#N/A</v>
      </c>
      <c r="P212" s="132" t="e">
        <f>VLOOKUP(M212,学校信息!B:F,5,0)</f>
        <v>#N/A</v>
      </c>
      <c r="Q212" s="132" t="e">
        <f>VLOOKUP(M212,学校信息!B:I,8,0)</f>
        <v>#N/A</v>
      </c>
    </row>
    <row r="213" spans="1:17" ht="13.5">
      <c r="A213" s="116"/>
      <c r="B213" s="112" t="e">
        <f>VLOOKUP(M213,学校信息!B:G,6,0)</f>
        <v>#N/A</v>
      </c>
      <c r="C213" s="116"/>
      <c r="D213" s="117"/>
      <c r="E213" s="124"/>
      <c r="F213" s="119" t="e">
        <f>VLOOKUP(E213,在售产品明细!B:D,3,0)</f>
        <v>#N/A</v>
      </c>
      <c r="G213" s="120"/>
      <c r="H213" s="121" t="e">
        <f>VLOOKUP(F213,在售产品明细!A:C,3,0)</f>
        <v>#N/A</v>
      </c>
      <c r="I213" s="120"/>
      <c r="J213" s="121" t="str">
        <f t="shared" si="4"/>
        <v/>
      </c>
      <c r="K213" s="129" t="e">
        <f>+VLOOKUP(F213,在售产品明细!A:F,6,0)*G213*I213</f>
        <v>#N/A</v>
      </c>
      <c r="L213" s="130" t="e">
        <f>VLOOKUP(M213,学校信息!B:H,7,0)</f>
        <v>#N/A</v>
      </c>
      <c r="M213" s="130"/>
      <c r="N213" s="131" t="e">
        <f>VLOOKUP(M213,学校信息!B:D,3,0)</f>
        <v>#N/A</v>
      </c>
      <c r="O213" s="132" t="e">
        <f>VLOOKUP(M213,学校信息!B:E,4,0)</f>
        <v>#N/A</v>
      </c>
      <c r="P213" s="132" t="e">
        <f>VLOOKUP(M213,学校信息!B:F,5,0)</f>
        <v>#N/A</v>
      </c>
      <c r="Q213" s="132" t="e">
        <f>VLOOKUP(M213,学校信息!B:I,8,0)</f>
        <v>#N/A</v>
      </c>
    </row>
    <row r="214" spans="1:17" ht="13.5">
      <c r="A214" s="116"/>
      <c r="B214" s="112" t="e">
        <f>VLOOKUP(M214,学校信息!B:G,6,0)</f>
        <v>#N/A</v>
      </c>
      <c r="C214" s="116"/>
      <c r="D214" s="117"/>
      <c r="E214" s="124"/>
      <c r="F214" s="119" t="e">
        <f>VLOOKUP(E214,在售产品明细!B:D,3,0)</f>
        <v>#N/A</v>
      </c>
      <c r="G214" s="120"/>
      <c r="H214" s="121" t="e">
        <f>VLOOKUP(F214,在售产品明细!A:C,3,0)</f>
        <v>#N/A</v>
      </c>
      <c r="I214" s="120"/>
      <c r="J214" s="121" t="str">
        <f t="shared" si="4"/>
        <v/>
      </c>
      <c r="K214" s="129" t="e">
        <f>+VLOOKUP(F214,在售产品明细!A:F,6,0)*G214*I214</f>
        <v>#N/A</v>
      </c>
      <c r="L214" s="130" t="e">
        <f>VLOOKUP(M214,学校信息!B:H,7,0)</f>
        <v>#N/A</v>
      </c>
      <c r="M214" s="130"/>
      <c r="N214" s="131" t="e">
        <f>VLOOKUP(M214,学校信息!B:D,3,0)</f>
        <v>#N/A</v>
      </c>
      <c r="O214" s="132" t="e">
        <f>VLOOKUP(M214,学校信息!B:E,4,0)</f>
        <v>#N/A</v>
      </c>
      <c r="P214" s="132" t="e">
        <f>VLOOKUP(M214,学校信息!B:F,5,0)</f>
        <v>#N/A</v>
      </c>
      <c r="Q214" s="132" t="e">
        <f>VLOOKUP(M214,学校信息!B:I,8,0)</f>
        <v>#N/A</v>
      </c>
    </row>
    <row r="215" spans="1:17" ht="13.5">
      <c r="A215" s="116"/>
      <c r="B215" s="112" t="e">
        <f>VLOOKUP(M215,学校信息!B:G,6,0)</f>
        <v>#N/A</v>
      </c>
      <c r="C215" s="116"/>
      <c r="D215" s="117"/>
      <c r="E215" s="124"/>
      <c r="F215" s="119" t="e">
        <f>VLOOKUP(E215,在售产品明细!B:D,3,0)</f>
        <v>#N/A</v>
      </c>
      <c r="G215" s="120"/>
      <c r="H215" s="121" t="e">
        <f>VLOOKUP(F215,在售产品明细!A:C,3,0)</f>
        <v>#N/A</v>
      </c>
      <c r="I215" s="120"/>
      <c r="J215" s="121" t="str">
        <f t="shared" si="4"/>
        <v/>
      </c>
      <c r="K215" s="129" t="e">
        <f>+VLOOKUP(F215,在售产品明细!A:F,6,0)*G215*I215</f>
        <v>#N/A</v>
      </c>
      <c r="L215" s="130" t="e">
        <f>VLOOKUP(M215,学校信息!B:H,7,0)</f>
        <v>#N/A</v>
      </c>
      <c r="M215" s="130"/>
      <c r="N215" s="131" t="e">
        <f>VLOOKUP(M215,学校信息!B:D,3,0)</f>
        <v>#N/A</v>
      </c>
      <c r="O215" s="132" t="e">
        <f>VLOOKUP(M215,学校信息!B:E,4,0)</f>
        <v>#N/A</v>
      </c>
      <c r="P215" s="132" t="e">
        <f>VLOOKUP(M215,学校信息!B:F,5,0)</f>
        <v>#N/A</v>
      </c>
      <c r="Q215" s="132" t="e">
        <f>VLOOKUP(M215,学校信息!B:I,8,0)</f>
        <v>#N/A</v>
      </c>
    </row>
    <row r="216" spans="1:17" ht="13.5">
      <c r="A216" s="116"/>
      <c r="B216" s="112" t="e">
        <f>VLOOKUP(M216,学校信息!B:G,6,0)</f>
        <v>#N/A</v>
      </c>
      <c r="C216" s="116"/>
      <c r="D216" s="117"/>
      <c r="E216" s="124"/>
      <c r="F216" s="119" t="e">
        <f>VLOOKUP(E216,在售产品明细!B:D,3,0)</f>
        <v>#N/A</v>
      </c>
      <c r="G216" s="120"/>
      <c r="H216" s="121" t="e">
        <f>VLOOKUP(F216,在售产品明细!A:C,3,0)</f>
        <v>#N/A</v>
      </c>
      <c r="I216" s="120"/>
      <c r="J216" s="121" t="str">
        <f t="shared" si="4"/>
        <v/>
      </c>
      <c r="K216" s="129" t="e">
        <f>+VLOOKUP(F216,在售产品明细!A:F,6,0)*G216*I216</f>
        <v>#N/A</v>
      </c>
      <c r="L216" s="130" t="e">
        <f>VLOOKUP(M216,学校信息!B:H,7,0)</f>
        <v>#N/A</v>
      </c>
      <c r="M216" s="130"/>
      <c r="N216" s="131" t="e">
        <f>VLOOKUP(M216,学校信息!B:D,3,0)</f>
        <v>#N/A</v>
      </c>
      <c r="O216" s="132" t="e">
        <f>VLOOKUP(M216,学校信息!B:E,4,0)</f>
        <v>#N/A</v>
      </c>
      <c r="P216" s="132" t="e">
        <f>VLOOKUP(M216,学校信息!B:F,5,0)</f>
        <v>#N/A</v>
      </c>
      <c r="Q216" s="132" t="e">
        <f>VLOOKUP(M216,学校信息!B:I,8,0)</f>
        <v>#N/A</v>
      </c>
    </row>
    <row r="217" spans="1:17" ht="13.5">
      <c r="A217" s="116"/>
      <c r="B217" s="112" t="e">
        <f>VLOOKUP(M217,学校信息!B:G,6,0)</f>
        <v>#N/A</v>
      </c>
      <c r="C217" s="116"/>
      <c r="D217" s="117"/>
      <c r="E217" s="124"/>
      <c r="F217" s="119" t="e">
        <f>VLOOKUP(E217,在售产品明细!B:D,3,0)</f>
        <v>#N/A</v>
      </c>
      <c r="G217" s="120"/>
      <c r="H217" s="121" t="e">
        <f>VLOOKUP(F217,在售产品明细!A:C,3,0)</f>
        <v>#N/A</v>
      </c>
      <c r="I217" s="120"/>
      <c r="J217" s="121" t="str">
        <f t="shared" si="4"/>
        <v/>
      </c>
      <c r="K217" s="129" t="e">
        <f>+VLOOKUP(F217,在售产品明细!A:F,6,0)*G217*I217</f>
        <v>#N/A</v>
      </c>
      <c r="L217" s="130" t="e">
        <f>VLOOKUP(M217,学校信息!B:H,7,0)</f>
        <v>#N/A</v>
      </c>
      <c r="M217" s="130"/>
      <c r="N217" s="131" t="e">
        <f>VLOOKUP(M217,学校信息!B:D,3,0)</f>
        <v>#N/A</v>
      </c>
      <c r="O217" s="132" t="e">
        <f>VLOOKUP(M217,学校信息!B:E,4,0)</f>
        <v>#N/A</v>
      </c>
      <c r="P217" s="132" t="e">
        <f>VLOOKUP(M217,学校信息!B:F,5,0)</f>
        <v>#N/A</v>
      </c>
      <c r="Q217" s="132" t="e">
        <f>VLOOKUP(M217,学校信息!B:I,8,0)</f>
        <v>#N/A</v>
      </c>
    </row>
    <row r="218" spans="1:17" ht="13.5">
      <c r="A218" s="116"/>
      <c r="B218" s="112" t="e">
        <f>VLOOKUP(M218,学校信息!B:G,6,0)</f>
        <v>#N/A</v>
      </c>
      <c r="C218" s="116"/>
      <c r="D218" s="117"/>
      <c r="E218" s="124"/>
      <c r="F218" s="119" t="e">
        <f>VLOOKUP(E218,在售产品明细!B:D,3,0)</f>
        <v>#N/A</v>
      </c>
      <c r="G218" s="120"/>
      <c r="H218" s="121" t="e">
        <f>VLOOKUP(F218,在售产品明细!A:C,3,0)</f>
        <v>#N/A</v>
      </c>
      <c r="I218" s="120"/>
      <c r="J218" s="121" t="str">
        <f t="shared" ref="J218:J249" si="5">IFERROR(G218*H218,"")</f>
        <v/>
      </c>
      <c r="K218" s="129" t="e">
        <f>+VLOOKUP(F218,在售产品明细!A:F,6,0)*G218*I218</f>
        <v>#N/A</v>
      </c>
      <c r="L218" s="130" t="e">
        <f>VLOOKUP(M218,学校信息!B:H,7,0)</f>
        <v>#N/A</v>
      </c>
      <c r="M218" s="130"/>
      <c r="N218" s="131" t="e">
        <f>VLOOKUP(M218,学校信息!B:D,3,0)</f>
        <v>#N/A</v>
      </c>
      <c r="O218" s="132" t="e">
        <f>VLOOKUP(M218,学校信息!B:E,4,0)</f>
        <v>#N/A</v>
      </c>
      <c r="P218" s="132" t="e">
        <f>VLOOKUP(M218,学校信息!B:F,5,0)</f>
        <v>#N/A</v>
      </c>
      <c r="Q218" s="132" t="e">
        <f>VLOOKUP(M218,学校信息!B:I,8,0)</f>
        <v>#N/A</v>
      </c>
    </row>
    <row r="219" spans="1:17" ht="13.5">
      <c r="A219" s="116"/>
      <c r="B219" s="112" t="e">
        <f>VLOOKUP(M219,学校信息!B:G,6,0)</f>
        <v>#N/A</v>
      </c>
      <c r="C219" s="116"/>
      <c r="D219" s="117"/>
      <c r="E219" s="124"/>
      <c r="F219" s="119" t="e">
        <f>VLOOKUP(E219,在售产品明细!B:D,3,0)</f>
        <v>#N/A</v>
      </c>
      <c r="G219" s="120"/>
      <c r="H219" s="121" t="e">
        <f>VLOOKUP(F219,在售产品明细!A:C,3,0)</f>
        <v>#N/A</v>
      </c>
      <c r="I219" s="120"/>
      <c r="J219" s="121" t="str">
        <f t="shared" si="5"/>
        <v/>
      </c>
      <c r="K219" s="129" t="e">
        <f>+VLOOKUP(F219,在售产品明细!A:F,6,0)*G219*I219</f>
        <v>#N/A</v>
      </c>
      <c r="L219" s="130" t="e">
        <f>VLOOKUP(M219,学校信息!B:H,7,0)</f>
        <v>#N/A</v>
      </c>
      <c r="M219" s="130"/>
      <c r="N219" s="131" t="e">
        <f>VLOOKUP(M219,学校信息!B:D,3,0)</f>
        <v>#N/A</v>
      </c>
      <c r="O219" s="132" t="e">
        <f>VLOOKUP(M219,学校信息!B:E,4,0)</f>
        <v>#N/A</v>
      </c>
      <c r="P219" s="132" t="e">
        <f>VLOOKUP(M219,学校信息!B:F,5,0)</f>
        <v>#N/A</v>
      </c>
      <c r="Q219" s="132" t="e">
        <f>VLOOKUP(M219,学校信息!B:I,8,0)</f>
        <v>#N/A</v>
      </c>
    </row>
    <row r="220" spans="1:17" ht="13.5">
      <c r="A220" s="116"/>
      <c r="B220" s="112" t="e">
        <f>VLOOKUP(M220,学校信息!B:G,6,0)</f>
        <v>#N/A</v>
      </c>
      <c r="C220" s="116"/>
      <c r="D220" s="117"/>
      <c r="E220" s="124"/>
      <c r="F220" s="119" t="e">
        <f>VLOOKUP(E220,在售产品明细!B:D,3,0)</f>
        <v>#N/A</v>
      </c>
      <c r="G220" s="120"/>
      <c r="H220" s="121" t="e">
        <f>VLOOKUP(F220,在售产品明细!A:C,3,0)</f>
        <v>#N/A</v>
      </c>
      <c r="I220" s="120"/>
      <c r="J220" s="121" t="str">
        <f t="shared" si="5"/>
        <v/>
      </c>
      <c r="K220" s="129" t="e">
        <f>+VLOOKUP(F220,在售产品明细!A:F,6,0)*G220*I220</f>
        <v>#N/A</v>
      </c>
      <c r="L220" s="130" t="e">
        <f>VLOOKUP(M220,学校信息!B:H,7,0)</f>
        <v>#N/A</v>
      </c>
      <c r="M220" s="130"/>
      <c r="N220" s="131" t="e">
        <f>VLOOKUP(M220,学校信息!B:D,3,0)</f>
        <v>#N/A</v>
      </c>
      <c r="O220" s="132" t="e">
        <f>VLOOKUP(M220,学校信息!B:E,4,0)</f>
        <v>#N/A</v>
      </c>
      <c r="P220" s="132" t="e">
        <f>VLOOKUP(M220,学校信息!B:F,5,0)</f>
        <v>#N/A</v>
      </c>
      <c r="Q220" s="132" t="e">
        <f>VLOOKUP(M220,学校信息!B:I,8,0)</f>
        <v>#N/A</v>
      </c>
    </row>
    <row r="221" spans="1:17" ht="13.5">
      <c r="A221" s="116"/>
      <c r="B221" s="112" t="e">
        <f>VLOOKUP(M221,学校信息!B:G,6,0)</f>
        <v>#N/A</v>
      </c>
      <c r="C221" s="116"/>
      <c r="D221" s="117"/>
      <c r="E221" s="124"/>
      <c r="F221" s="119" t="e">
        <f>VLOOKUP(E221,在售产品明细!B:D,3,0)</f>
        <v>#N/A</v>
      </c>
      <c r="G221" s="120"/>
      <c r="H221" s="121" t="e">
        <f>VLOOKUP(F221,在售产品明细!A:C,3,0)</f>
        <v>#N/A</v>
      </c>
      <c r="I221" s="120"/>
      <c r="J221" s="121" t="str">
        <f t="shared" si="5"/>
        <v/>
      </c>
      <c r="K221" s="129" t="e">
        <f>+VLOOKUP(F221,在售产品明细!A:F,6,0)*G221*I221</f>
        <v>#N/A</v>
      </c>
      <c r="L221" s="130" t="e">
        <f>VLOOKUP(M221,学校信息!B:H,7,0)</f>
        <v>#N/A</v>
      </c>
      <c r="M221" s="130"/>
      <c r="N221" s="131" t="e">
        <f>VLOOKUP(M221,学校信息!B:D,3,0)</f>
        <v>#N/A</v>
      </c>
      <c r="O221" s="132" t="e">
        <f>VLOOKUP(M221,学校信息!B:E,4,0)</f>
        <v>#N/A</v>
      </c>
      <c r="P221" s="132" t="e">
        <f>VLOOKUP(M221,学校信息!B:F,5,0)</f>
        <v>#N/A</v>
      </c>
      <c r="Q221" s="132" t="e">
        <f>VLOOKUP(M221,学校信息!B:I,8,0)</f>
        <v>#N/A</v>
      </c>
    </row>
    <row r="222" spans="1:17" ht="13.5">
      <c r="A222" s="116"/>
      <c r="B222" s="112" t="e">
        <f>VLOOKUP(M222,学校信息!B:G,6,0)</f>
        <v>#N/A</v>
      </c>
      <c r="C222" s="116"/>
      <c r="D222" s="117"/>
      <c r="E222" s="124"/>
      <c r="F222" s="119" t="e">
        <f>VLOOKUP(E222,在售产品明细!B:D,3,0)</f>
        <v>#N/A</v>
      </c>
      <c r="G222" s="120"/>
      <c r="H222" s="121" t="e">
        <f>VLOOKUP(F222,在售产品明细!A:C,3,0)</f>
        <v>#N/A</v>
      </c>
      <c r="I222" s="120"/>
      <c r="J222" s="121" t="str">
        <f t="shared" si="5"/>
        <v/>
      </c>
      <c r="K222" s="129" t="e">
        <f>+VLOOKUP(F222,在售产品明细!A:F,6,0)*G222*I222</f>
        <v>#N/A</v>
      </c>
      <c r="L222" s="130" t="e">
        <f>VLOOKUP(M222,学校信息!B:H,7,0)</f>
        <v>#N/A</v>
      </c>
      <c r="M222" s="130"/>
      <c r="N222" s="131" t="e">
        <f>VLOOKUP(M222,学校信息!B:D,3,0)</f>
        <v>#N/A</v>
      </c>
      <c r="O222" s="132" t="e">
        <f>VLOOKUP(M222,学校信息!B:E,4,0)</f>
        <v>#N/A</v>
      </c>
      <c r="P222" s="132" t="e">
        <f>VLOOKUP(M222,学校信息!B:F,5,0)</f>
        <v>#N/A</v>
      </c>
      <c r="Q222" s="132" t="e">
        <f>VLOOKUP(M222,学校信息!B:I,8,0)</f>
        <v>#N/A</v>
      </c>
    </row>
    <row r="223" spans="1:17" ht="13.5">
      <c r="A223" s="116"/>
      <c r="B223" s="112" t="e">
        <f>VLOOKUP(M223,学校信息!B:G,6,0)</f>
        <v>#N/A</v>
      </c>
      <c r="C223" s="116"/>
      <c r="D223" s="117"/>
      <c r="E223" s="124"/>
      <c r="F223" s="119" t="e">
        <f>VLOOKUP(E223,在售产品明细!B:D,3,0)</f>
        <v>#N/A</v>
      </c>
      <c r="G223" s="120"/>
      <c r="H223" s="121" t="e">
        <f>VLOOKUP(F223,在售产品明细!A:C,3,0)</f>
        <v>#N/A</v>
      </c>
      <c r="I223" s="120"/>
      <c r="J223" s="121" t="str">
        <f t="shared" si="5"/>
        <v/>
      </c>
      <c r="K223" s="129" t="e">
        <f>+VLOOKUP(F223,在售产品明细!A:F,6,0)*G223*I223</f>
        <v>#N/A</v>
      </c>
      <c r="L223" s="130" t="e">
        <f>VLOOKUP(M223,学校信息!B:H,7,0)</f>
        <v>#N/A</v>
      </c>
      <c r="M223" s="130"/>
      <c r="N223" s="131" t="e">
        <f>VLOOKUP(M223,学校信息!B:D,3,0)</f>
        <v>#N/A</v>
      </c>
      <c r="O223" s="132" t="e">
        <f>VLOOKUP(M223,学校信息!B:E,4,0)</f>
        <v>#N/A</v>
      </c>
      <c r="P223" s="132" t="e">
        <f>VLOOKUP(M223,学校信息!B:F,5,0)</f>
        <v>#N/A</v>
      </c>
      <c r="Q223" s="132" t="e">
        <f>VLOOKUP(M223,学校信息!B:I,8,0)</f>
        <v>#N/A</v>
      </c>
    </row>
    <row r="224" spans="1:17" ht="13.5">
      <c r="A224" s="116"/>
      <c r="B224" s="112" t="e">
        <f>VLOOKUP(M224,学校信息!B:G,6,0)</f>
        <v>#N/A</v>
      </c>
      <c r="C224" s="116"/>
      <c r="D224" s="117"/>
      <c r="E224" s="124"/>
      <c r="F224" s="119" t="e">
        <f>VLOOKUP(E224,在售产品明细!B:D,3,0)</f>
        <v>#N/A</v>
      </c>
      <c r="G224" s="120"/>
      <c r="H224" s="121" t="e">
        <f>VLOOKUP(F224,在售产品明细!A:C,3,0)</f>
        <v>#N/A</v>
      </c>
      <c r="I224" s="120"/>
      <c r="J224" s="121" t="str">
        <f t="shared" si="5"/>
        <v/>
      </c>
      <c r="K224" s="129" t="e">
        <f>+VLOOKUP(F224,在售产品明细!A:F,6,0)*G224*I224</f>
        <v>#N/A</v>
      </c>
      <c r="L224" s="130" t="e">
        <f>VLOOKUP(M224,学校信息!B:H,7,0)</f>
        <v>#N/A</v>
      </c>
      <c r="M224" s="130"/>
      <c r="N224" s="131" t="e">
        <f>VLOOKUP(M224,学校信息!B:D,3,0)</f>
        <v>#N/A</v>
      </c>
      <c r="O224" s="132" t="e">
        <f>VLOOKUP(M224,学校信息!B:E,4,0)</f>
        <v>#N/A</v>
      </c>
      <c r="P224" s="132" t="e">
        <f>VLOOKUP(M224,学校信息!B:F,5,0)</f>
        <v>#N/A</v>
      </c>
      <c r="Q224" s="132" t="e">
        <f>VLOOKUP(M224,学校信息!B:I,8,0)</f>
        <v>#N/A</v>
      </c>
    </row>
    <row r="225" spans="1:17" ht="13.5">
      <c r="A225" s="116"/>
      <c r="B225" s="112" t="e">
        <f>VLOOKUP(M225,学校信息!B:G,6,0)</f>
        <v>#N/A</v>
      </c>
      <c r="C225" s="116"/>
      <c r="D225" s="117"/>
      <c r="E225" s="124"/>
      <c r="F225" s="119" t="e">
        <f>VLOOKUP(E225,在售产品明细!B:D,3,0)</f>
        <v>#N/A</v>
      </c>
      <c r="G225" s="120"/>
      <c r="H225" s="121" t="e">
        <f>VLOOKUP(F225,在售产品明细!A:C,3,0)</f>
        <v>#N/A</v>
      </c>
      <c r="I225" s="120"/>
      <c r="J225" s="121" t="str">
        <f t="shared" si="5"/>
        <v/>
      </c>
      <c r="K225" s="129" t="e">
        <f>+VLOOKUP(F225,在售产品明细!A:F,6,0)*G225*I225</f>
        <v>#N/A</v>
      </c>
      <c r="L225" s="130" t="e">
        <f>VLOOKUP(M225,学校信息!B:H,7,0)</f>
        <v>#N/A</v>
      </c>
      <c r="M225" s="130"/>
      <c r="N225" s="131" t="e">
        <f>VLOOKUP(M225,学校信息!B:D,3,0)</f>
        <v>#N/A</v>
      </c>
      <c r="O225" s="132" t="e">
        <f>VLOOKUP(M225,学校信息!B:E,4,0)</f>
        <v>#N/A</v>
      </c>
      <c r="P225" s="132" t="e">
        <f>VLOOKUP(M225,学校信息!B:F,5,0)</f>
        <v>#N/A</v>
      </c>
      <c r="Q225" s="132" t="e">
        <f>VLOOKUP(M225,学校信息!B:I,8,0)</f>
        <v>#N/A</v>
      </c>
    </row>
    <row r="226" spans="1:17" ht="13.5">
      <c r="A226" s="116"/>
      <c r="B226" s="112" t="e">
        <f>VLOOKUP(M226,学校信息!B:G,6,0)</f>
        <v>#N/A</v>
      </c>
      <c r="C226" s="116"/>
      <c r="D226" s="117"/>
      <c r="E226" s="124"/>
      <c r="F226" s="119" t="e">
        <f>VLOOKUP(E226,在售产品明细!B:D,3,0)</f>
        <v>#N/A</v>
      </c>
      <c r="G226" s="120"/>
      <c r="H226" s="121" t="e">
        <f>VLOOKUP(F226,在售产品明细!A:C,3,0)</f>
        <v>#N/A</v>
      </c>
      <c r="I226" s="120"/>
      <c r="J226" s="121" t="str">
        <f t="shared" si="5"/>
        <v/>
      </c>
      <c r="K226" s="129" t="e">
        <f>+VLOOKUP(F226,在售产品明细!A:F,6,0)*G226*I226</f>
        <v>#N/A</v>
      </c>
      <c r="L226" s="130" t="e">
        <f>VLOOKUP(M226,学校信息!B:H,7,0)</f>
        <v>#N/A</v>
      </c>
      <c r="M226" s="130"/>
      <c r="N226" s="131" t="e">
        <f>VLOOKUP(M226,学校信息!B:D,3,0)</f>
        <v>#N/A</v>
      </c>
      <c r="O226" s="132" t="e">
        <f>VLOOKUP(M226,学校信息!B:E,4,0)</f>
        <v>#N/A</v>
      </c>
      <c r="P226" s="132" t="e">
        <f>VLOOKUP(M226,学校信息!B:F,5,0)</f>
        <v>#N/A</v>
      </c>
      <c r="Q226" s="132" t="e">
        <f>VLOOKUP(M226,学校信息!B:I,8,0)</f>
        <v>#N/A</v>
      </c>
    </row>
    <row r="227" spans="1:17" ht="13.5">
      <c r="A227" s="116"/>
      <c r="B227" s="112" t="e">
        <f>VLOOKUP(M227,学校信息!B:G,6,0)</f>
        <v>#N/A</v>
      </c>
      <c r="C227" s="116"/>
      <c r="D227" s="117"/>
      <c r="E227" s="124"/>
      <c r="F227" s="119" t="e">
        <f>VLOOKUP(E227,在售产品明细!B:D,3,0)</f>
        <v>#N/A</v>
      </c>
      <c r="G227" s="120"/>
      <c r="H227" s="121" t="e">
        <f>VLOOKUP(F227,在售产品明细!A:C,3,0)</f>
        <v>#N/A</v>
      </c>
      <c r="I227" s="120"/>
      <c r="J227" s="121" t="str">
        <f t="shared" si="5"/>
        <v/>
      </c>
      <c r="K227" s="129" t="e">
        <f>+VLOOKUP(F227,在售产品明细!A:F,6,0)*G227*I227</f>
        <v>#N/A</v>
      </c>
      <c r="L227" s="130" t="e">
        <f>VLOOKUP(M227,学校信息!B:H,7,0)</f>
        <v>#N/A</v>
      </c>
      <c r="M227" s="130"/>
      <c r="N227" s="131" t="e">
        <f>VLOOKUP(M227,学校信息!B:D,3,0)</f>
        <v>#N/A</v>
      </c>
      <c r="O227" s="132" t="e">
        <f>VLOOKUP(M227,学校信息!B:E,4,0)</f>
        <v>#N/A</v>
      </c>
      <c r="P227" s="132" t="e">
        <f>VLOOKUP(M227,学校信息!B:F,5,0)</f>
        <v>#N/A</v>
      </c>
      <c r="Q227" s="132" t="e">
        <f>VLOOKUP(M227,学校信息!B:I,8,0)</f>
        <v>#N/A</v>
      </c>
    </row>
    <row r="228" spans="1:17" ht="13.5">
      <c r="A228" s="116"/>
      <c r="B228" s="112" t="e">
        <f>VLOOKUP(M228,学校信息!B:G,6,0)</f>
        <v>#N/A</v>
      </c>
      <c r="C228" s="116"/>
      <c r="D228" s="117"/>
      <c r="E228" s="124"/>
      <c r="F228" s="119" t="e">
        <f>VLOOKUP(E228,在售产品明细!B:D,3,0)</f>
        <v>#N/A</v>
      </c>
      <c r="G228" s="120"/>
      <c r="H228" s="121" t="e">
        <f>VLOOKUP(F228,在售产品明细!A:C,3,0)</f>
        <v>#N/A</v>
      </c>
      <c r="I228" s="120"/>
      <c r="J228" s="121" t="str">
        <f t="shared" si="5"/>
        <v/>
      </c>
      <c r="K228" s="129" t="e">
        <f>+VLOOKUP(F228,在售产品明细!A:F,6,0)*G228*I228</f>
        <v>#N/A</v>
      </c>
      <c r="L228" s="130" t="e">
        <f>VLOOKUP(M228,学校信息!B:H,7,0)</f>
        <v>#N/A</v>
      </c>
      <c r="M228" s="130"/>
      <c r="N228" s="131" t="e">
        <f>VLOOKUP(M228,学校信息!B:D,3,0)</f>
        <v>#N/A</v>
      </c>
      <c r="O228" s="132" t="e">
        <f>VLOOKUP(M228,学校信息!B:E,4,0)</f>
        <v>#N/A</v>
      </c>
      <c r="P228" s="132" t="e">
        <f>VLOOKUP(M228,学校信息!B:F,5,0)</f>
        <v>#N/A</v>
      </c>
      <c r="Q228" s="132" t="e">
        <f>VLOOKUP(M228,学校信息!B:I,8,0)</f>
        <v>#N/A</v>
      </c>
    </row>
    <row r="229" spans="1:17" ht="13.5">
      <c r="A229" s="116"/>
      <c r="B229" s="112" t="e">
        <f>VLOOKUP(M229,学校信息!B:G,6,0)</f>
        <v>#N/A</v>
      </c>
      <c r="C229" s="116"/>
      <c r="D229" s="117"/>
      <c r="E229" s="124"/>
      <c r="F229" s="119" t="e">
        <f>VLOOKUP(E229,在售产品明细!B:D,3,0)</f>
        <v>#N/A</v>
      </c>
      <c r="G229" s="120"/>
      <c r="H229" s="121" t="e">
        <f>VLOOKUP(F229,在售产品明细!A:C,3,0)</f>
        <v>#N/A</v>
      </c>
      <c r="I229" s="120"/>
      <c r="J229" s="121" t="str">
        <f t="shared" si="5"/>
        <v/>
      </c>
      <c r="K229" s="129" t="e">
        <f>+VLOOKUP(F229,在售产品明细!A:F,6,0)*G229*I229</f>
        <v>#N/A</v>
      </c>
      <c r="L229" s="130" t="e">
        <f>VLOOKUP(M229,学校信息!B:H,7,0)</f>
        <v>#N/A</v>
      </c>
      <c r="M229" s="130"/>
      <c r="N229" s="131" t="e">
        <f>VLOOKUP(M229,学校信息!B:D,3,0)</f>
        <v>#N/A</v>
      </c>
      <c r="O229" s="132" t="e">
        <f>VLOOKUP(M229,学校信息!B:E,4,0)</f>
        <v>#N/A</v>
      </c>
      <c r="P229" s="132" t="e">
        <f>VLOOKUP(M229,学校信息!B:F,5,0)</f>
        <v>#N/A</v>
      </c>
      <c r="Q229" s="132" t="e">
        <f>VLOOKUP(M229,学校信息!B:I,8,0)</f>
        <v>#N/A</v>
      </c>
    </row>
    <row r="230" spans="1:17" ht="13.5">
      <c r="A230" s="116"/>
      <c r="B230" s="112" t="e">
        <f>VLOOKUP(M230,学校信息!B:G,6,0)</f>
        <v>#N/A</v>
      </c>
      <c r="C230" s="116"/>
      <c r="D230" s="117"/>
      <c r="E230" s="124"/>
      <c r="F230" s="119" t="e">
        <f>VLOOKUP(E230,在售产品明细!B:D,3,0)</f>
        <v>#N/A</v>
      </c>
      <c r="G230" s="120"/>
      <c r="H230" s="121" t="e">
        <f>VLOOKUP(F230,在售产品明细!A:C,3,0)</f>
        <v>#N/A</v>
      </c>
      <c r="I230" s="120"/>
      <c r="J230" s="121" t="str">
        <f t="shared" si="5"/>
        <v/>
      </c>
      <c r="K230" s="129" t="e">
        <f>+VLOOKUP(F230,在售产品明细!A:F,6,0)*G230*I230</f>
        <v>#N/A</v>
      </c>
      <c r="L230" s="130" t="e">
        <f>VLOOKUP(M230,学校信息!B:H,7,0)</f>
        <v>#N/A</v>
      </c>
      <c r="M230" s="130"/>
      <c r="N230" s="131" t="e">
        <f>VLOOKUP(M230,学校信息!B:D,3,0)</f>
        <v>#N/A</v>
      </c>
      <c r="O230" s="132" t="e">
        <f>VLOOKUP(M230,学校信息!B:E,4,0)</f>
        <v>#N/A</v>
      </c>
      <c r="P230" s="132" t="e">
        <f>VLOOKUP(M230,学校信息!B:F,5,0)</f>
        <v>#N/A</v>
      </c>
      <c r="Q230" s="132" t="e">
        <f>VLOOKUP(M230,学校信息!B:I,8,0)</f>
        <v>#N/A</v>
      </c>
    </row>
    <row r="231" spans="1:17" ht="13.5">
      <c r="A231" s="116"/>
      <c r="B231" s="112" t="e">
        <f>VLOOKUP(M231,学校信息!B:G,6,0)</f>
        <v>#N/A</v>
      </c>
      <c r="C231" s="116"/>
      <c r="D231" s="117"/>
      <c r="E231" s="124"/>
      <c r="F231" s="119" t="e">
        <f>VLOOKUP(E231,在售产品明细!B:D,3,0)</f>
        <v>#N/A</v>
      </c>
      <c r="G231" s="120"/>
      <c r="H231" s="121" t="e">
        <f>VLOOKUP(F231,在售产品明细!A:C,3,0)</f>
        <v>#N/A</v>
      </c>
      <c r="I231" s="120"/>
      <c r="J231" s="121" t="str">
        <f t="shared" si="5"/>
        <v/>
      </c>
      <c r="K231" s="129" t="e">
        <f>+VLOOKUP(F231,在售产品明细!A:F,6,0)*G231*I231</f>
        <v>#N/A</v>
      </c>
      <c r="L231" s="130" t="e">
        <f>VLOOKUP(M231,学校信息!B:H,7,0)</f>
        <v>#N/A</v>
      </c>
      <c r="M231" s="130"/>
      <c r="N231" s="131" t="e">
        <f>VLOOKUP(M231,学校信息!B:D,3,0)</f>
        <v>#N/A</v>
      </c>
      <c r="O231" s="132" t="e">
        <f>VLOOKUP(M231,学校信息!B:E,4,0)</f>
        <v>#N/A</v>
      </c>
      <c r="P231" s="132" t="e">
        <f>VLOOKUP(M231,学校信息!B:F,5,0)</f>
        <v>#N/A</v>
      </c>
      <c r="Q231" s="132" t="e">
        <f>VLOOKUP(M231,学校信息!B:I,8,0)</f>
        <v>#N/A</v>
      </c>
    </row>
    <row r="232" spans="1:17" ht="13.5">
      <c r="A232" s="116"/>
      <c r="B232" s="112" t="e">
        <f>VLOOKUP(M232,学校信息!B:G,6,0)</f>
        <v>#N/A</v>
      </c>
      <c r="C232" s="116"/>
      <c r="D232" s="117"/>
      <c r="E232" s="124"/>
      <c r="F232" s="119" t="e">
        <f>VLOOKUP(E232,在售产品明细!B:D,3,0)</f>
        <v>#N/A</v>
      </c>
      <c r="G232" s="120"/>
      <c r="H232" s="121" t="e">
        <f>VLOOKUP(F232,在售产品明细!A:C,3,0)</f>
        <v>#N/A</v>
      </c>
      <c r="I232" s="120"/>
      <c r="J232" s="121" t="str">
        <f t="shared" si="5"/>
        <v/>
      </c>
      <c r="K232" s="129" t="e">
        <f>+VLOOKUP(F232,在售产品明细!A:F,6,0)*G232*I232</f>
        <v>#N/A</v>
      </c>
      <c r="L232" s="130" t="e">
        <f>VLOOKUP(M232,学校信息!B:H,7,0)</f>
        <v>#N/A</v>
      </c>
      <c r="M232" s="130"/>
      <c r="N232" s="131" t="e">
        <f>VLOOKUP(M232,学校信息!B:D,3,0)</f>
        <v>#N/A</v>
      </c>
      <c r="O232" s="132" t="e">
        <f>VLOOKUP(M232,学校信息!B:E,4,0)</f>
        <v>#N/A</v>
      </c>
      <c r="P232" s="132" t="e">
        <f>VLOOKUP(M232,学校信息!B:F,5,0)</f>
        <v>#N/A</v>
      </c>
      <c r="Q232" s="132" t="e">
        <f>VLOOKUP(M232,学校信息!B:I,8,0)</f>
        <v>#N/A</v>
      </c>
    </row>
    <row r="233" spans="1:17" ht="13.5">
      <c r="A233" s="116"/>
      <c r="B233" s="112" t="e">
        <f>VLOOKUP(M233,学校信息!B:G,6,0)</f>
        <v>#N/A</v>
      </c>
      <c r="C233" s="116"/>
      <c r="D233" s="117"/>
      <c r="E233" s="124"/>
      <c r="F233" s="119" t="e">
        <f>VLOOKUP(E233,在售产品明细!B:D,3,0)</f>
        <v>#N/A</v>
      </c>
      <c r="G233" s="120"/>
      <c r="H233" s="121" t="e">
        <f>VLOOKUP(F233,在售产品明细!A:C,3,0)</f>
        <v>#N/A</v>
      </c>
      <c r="I233" s="120"/>
      <c r="J233" s="121" t="str">
        <f t="shared" si="5"/>
        <v/>
      </c>
      <c r="K233" s="129" t="e">
        <f>+VLOOKUP(F233,在售产品明细!A:F,6,0)*G233*I233</f>
        <v>#N/A</v>
      </c>
      <c r="L233" s="130" t="e">
        <f>VLOOKUP(M233,学校信息!B:H,7,0)</f>
        <v>#N/A</v>
      </c>
      <c r="M233" s="130"/>
      <c r="N233" s="131" t="e">
        <f>VLOOKUP(M233,学校信息!B:D,3,0)</f>
        <v>#N/A</v>
      </c>
      <c r="O233" s="132" t="e">
        <f>VLOOKUP(M233,学校信息!B:E,4,0)</f>
        <v>#N/A</v>
      </c>
      <c r="P233" s="132" t="e">
        <f>VLOOKUP(M233,学校信息!B:F,5,0)</f>
        <v>#N/A</v>
      </c>
      <c r="Q233" s="132" t="e">
        <f>VLOOKUP(M233,学校信息!B:I,8,0)</f>
        <v>#N/A</v>
      </c>
    </row>
    <row r="234" spans="1:17" ht="13.5">
      <c r="A234" s="116"/>
      <c r="B234" s="112" t="e">
        <f>VLOOKUP(M234,学校信息!B:G,6,0)</f>
        <v>#N/A</v>
      </c>
      <c r="C234" s="116"/>
      <c r="D234" s="117"/>
      <c r="E234" s="124"/>
      <c r="F234" s="119" t="e">
        <f>VLOOKUP(E234,在售产品明细!B:D,3,0)</f>
        <v>#N/A</v>
      </c>
      <c r="G234" s="120"/>
      <c r="H234" s="121" t="e">
        <f>VLOOKUP(F234,在售产品明细!A:C,3,0)</f>
        <v>#N/A</v>
      </c>
      <c r="I234" s="120"/>
      <c r="J234" s="121" t="str">
        <f t="shared" si="5"/>
        <v/>
      </c>
      <c r="K234" s="129" t="e">
        <f>+VLOOKUP(F234,在售产品明细!A:F,6,0)*G234*I234</f>
        <v>#N/A</v>
      </c>
      <c r="L234" s="130" t="e">
        <f>VLOOKUP(M234,学校信息!B:H,7,0)</f>
        <v>#N/A</v>
      </c>
      <c r="M234" s="130"/>
      <c r="N234" s="131" t="e">
        <f>VLOOKUP(M234,学校信息!B:D,3,0)</f>
        <v>#N/A</v>
      </c>
      <c r="O234" s="132" t="e">
        <f>VLOOKUP(M234,学校信息!B:E,4,0)</f>
        <v>#N/A</v>
      </c>
      <c r="P234" s="132" t="e">
        <f>VLOOKUP(M234,学校信息!B:F,5,0)</f>
        <v>#N/A</v>
      </c>
      <c r="Q234" s="132" t="e">
        <f>VLOOKUP(M234,学校信息!B:I,8,0)</f>
        <v>#N/A</v>
      </c>
    </row>
    <row r="235" spans="1:17" ht="13.5">
      <c r="A235" s="116"/>
      <c r="B235" s="112" t="e">
        <f>VLOOKUP(M235,学校信息!B:G,6,0)</f>
        <v>#N/A</v>
      </c>
      <c r="C235" s="116"/>
      <c r="D235" s="117"/>
      <c r="E235" s="124"/>
      <c r="F235" s="119" t="e">
        <f>VLOOKUP(E235,在售产品明细!B:D,3,0)</f>
        <v>#N/A</v>
      </c>
      <c r="G235" s="120"/>
      <c r="H235" s="121" t="e">
        <f>VLOOKUP(F235,在售产品明细!A:C,3,0)</f>
        <v>#N/A</v>
      </c>
      <c r="I235" s="120"/>
      <c r="J235" s="121" t="str">
        <f t="shared" si="5"/>
        <v/>
      </c>
      <c r="K235" s="129" t="e">
        <f>+VLOOKUP(F235,在售产品明细!A:F,6,0)*G235*I235</f>
        <v>#N/A</v>
      </c>
      <c r="L235" s="130" t="e">
        <f>VLOOKUP(M235,学校信息!B:H,7,0)</f>
        <v>#N/A</v>
      </c>
      <c r="M235" s="130"/>
      <c r="N235" s="131" t="e">
        <f>VLOOKUP(M235,学校信息!B:D,3,0)</f>
        <v>#N/A</v>
      </c>
      <c r="O235" s="132" t="e">
        <f>VLOOKUP(M235,学校信息!B:E,4,0)</f>
        <v>#N/A</v>
      </c>
      <c r="P235" s="132" t="e">
        <f>VLOOKUP(M235,学校信息!B:F,5,0)</f>
        <v>#N/A</v>
      </c>
      <c r="Q235" s="132" t="e">
        <f>VLOOKUP(M235,学校信息!B:I,8,0)</f>
        <v>#N/A</v>
      </c>
    </row>
    <row r="236" spans="1:17" ht="13.5">
      <c r="A236" s="116"/>
      <c r="B236" s="112" t="e">
        <f>VLOOKUP(M236,学校信息!B:G,6,0)</f>
        <v>#N/A</v>
      </c>
      <c r="C236" s="116"/>
      <c r="D236" s="117"/>
      <c r="E236" s="124"/>
      <c r="F236" s="119" t="e">
        <f>VLOOKUP(E236,在售产品明细!B:D,3,0)</f>
        <v>#N/A</v>
      </c>
      <c r="G236" s="120"/>
      <c r="H236" s="121" t="e">
        <f>VLOOKUP(F236,在售产品明细!A:C,3,0)</f>
        <v>#N/A</v>
      </c>
      <c r="I236" s="120"/>
      <c r="J236" s="121" t="str">
        <f t="shared" si="5"/>
        <v/>
      </c>
      <c r="K236" s="129" t="e">
        <f>+VLOOKUP(F236,在售产品明细!A:F,6,0)*G236*I236</f>
        <v>#N/A</v>
      </c>
      <c r="L236" s="130" t="e">
        <f>VLOOKUP(M236,学校信息!B:H,7,0)</f>
        <v>#N/A</v>
      </c>
      <c r="M236" s="130"/>
      <c r="N236" s="131" t="e">
        <f>VLOOKUP(M236,学校信息!B:D,3,0)</f>
        <v>#N/A</v>
      </c>
      <c r="O236" s="132" t="e">
        <f>VLOOKUP(M236,学校信息!B:E,4,0)</f>
        <v>#N/A</v>
      </c>
      <c r="P236" s="132" t="e">
        <f>VLOOKUP(M236,学校信息!B:F,5,0)</f>
        <v>#N/A</v>
      </c>
      <c r="Q236" s="132" t="e">
        <f>VLOOKUP(M236,学校信息!B:I,8,0)</f>
        <v>#N/A</v>
      </c>
    </row>
    <row r="237" spans="1:17" ht="13.5">
      <c r="A237" s="116"/>
      <c r="B237" s="112" t="e">
        <f>VLOOKUP(M237,学校信息!B:G,6,0)</f>
        <v>#N/A</v>
      </c>
      <c r="C237" s="116"/>
      <c r="D237" s="117"/>
      <c r="E237" s="124"/>
      <c r="F237" s="119" t="e">
        <f>VLOOKUP(E237,在售产品明细!B:D,3,0)</f>
        <v>#N/A</v>
      </c>
      <c r="G237" s="120"/>
      <c r="H237" s="121" t="e">
        <f>VLOOKUP(F237,在售产品明细!A:C,3,0)</f>
        <v>#N/A</v>
      </c>
      <c r="I237" s="120"/>
      <c r="J237" s="121" t="str">
        <f t="shared" si="5"/>
        <v/>
      </c>
      <c r="K237" s="129" t="e">
        <f>+VLOOKUP(F237,在售产品明细!A:F,6,0)*G237*I237</f>
        <v>#N/A</v>
      </c>
      <c r="L237" s="130" t="e">
        <f>VLOOKUP(M237,学校信息!B:H,7,0)</f>
        <v>#N/A</v>
      </c>
      <c r="M237" s="130"/>
      <c r="N237" s="131" t="e">
        <f>VLOOKUP(M237,学校信息!B:D,3,0)</f>
        <v>#N/A</v>
      </c>
      <c r="O237" s="132" t="e">
        <f>VLOOKUP(M237,学校信息!B:E,4,0)</f>
        <v>#N/A</v>
      </c>
      <c r="P237" s="132" t="e">
        <f>VLOOKUP(M237,学校信息!B:F,5,0)</f>
        <v>#N/A</v>
      </c>
      <c r="Q237" s="132" t="e">
        <f>VLOOKUP(M237,学校信息!B:I,8,0)</f>
        <v>#N/A</v>
      </c>
    </row>
    <row r="238" spans="1:17" ht="13.5">
      <c r="A238" s="116"/>
      <c r="B238" s="112" t="e">
        <f>VLOOKUP(M238,学校信息!B:G,6,0)</f>
        <v>#N/A</v>
      </c>
      <c r="C238" s="116"/>
      <c r="D238" s="117"/>
      <c r="E238" s="124"/>
      <c r="F238" s="119" t="e">
        <f>VLOOKUP(E238,在售产品明细!B:D,3,0)</f>
        <v>#N/A</v>
      </c>
      <c r="G238" s="120"/>
      <c r="H238" s="121" t="e">
        <f>VLOOKUP(F238,在售产品明细!A:C,3,0)</f>
        <v>#N/A</v>
      </c>
      <c r="I238" s="120"/>
      <c r="J238" s="121" t="str">
        <f t="shared" si="5"/>
        <v/>
      </c>
      <c r="K238" s="129" t="e">
        <f>+VLOOKUP(F238,在售产品明细!A:F,6,0)*G238*I238</f>
        <v>#N/A</v>
      </c>
      <c r="L238" s="130" t="e">
        <f>VLOOKUP(M238,学校信息!B:H,7,0)</f>
        <v>#N/A</v>
      </c>
      <c r="M238" s="130"/>
      <c r="N238" s="131" t="e">
        <f>VLOOKUP(M238,学校信息!B:D,3,0)</f>
        <v>#N/A</v>
      </c>
      <c r="O238" s="132" t="e">
        <f>VLOOKUP(M238,学校信息!B:E,4,0)</f>
        <v>#N/A</v>
      </c>
      <c r="P238" s="132" t="e">
        <f>VLOOKUP(M238,学校信息!B:F,5,0)</f>
        <v>#N/A</v>
      </c>
      <c r="Q238" s="132" t="e">
        <f>VLOOKUP(M238,学校信息!B:I,8,0)</f>
        <v>#N/A</v>
      </c>
    </row>
    <row r="239" spans="1:17" ht="13.5">
      <c r="A239" s="116"/>
      <c r="B239" s="112" t="e">
        <f>VLOOKUP(M239,学校信息!B:G,6,0)</f>
        <v>#N/A</v>
      </c>
      <c r="C239" s="116"/>
      <c r="D239" s="117"/>
      <c r="E239" s="124"/>
      <c r="F239" s="119" t="e">
        <f>VLOOKUP(E239,在售产品明细!B:D,3,0)</f>
        <v>#N/A</v>
      </c>
      <c r="G239" s="120"/>
      <c r="H239" s="121" t="e">
        <f>VLOOKUP(F239,在售产品明细!A:C,3,0)</f>
        <v>#N/A</v>
      </c>
      <c r="I239" s="120"/>
      <c r="J239" s="121" t="str">
        <f t="shared" si="5"/>
        <v/>
      </c>
      <c r="K239" s="129" t="e">
        <f>+VLOOKUP(F239,在售产品明细!A:F,6,0)*G239*I239</f>
        <v>#N/A</v>
      </c>
      <c r="L239" s="130" t="e">
        <f>VLOOKUP(M239,学校信息!B:H,7,0)</f>
        <v>#N/A</v>
      </c>
      <c r="M239" s="130"/>
      <c r="N239" s="131" t="e">
        <f>VLOOKUP(M239,学校信息!B:D,3,0)</f>
        <v>#N/A</v>
      </c>
      <c r="O239" s="132" t="e">
        <f>VLOOKUP(M239,学校信息!B:E,4,0)</f>
        <v>#N/A</v>
      </c>
      <c r="P239" s="132" t="e">
        <f>VLOOKUP(M239,学校信息!B:F,5,0)</f>
        <v>#N/A</v>
      </c>
      <c r="Q239" s="132" t="e">
        <f>VLOOKUP(M239,学校信息!B:I,8,0)</f>
        <v>#N/A</v>
      </c>
    </row>
    <row r="240" spans="1:17" ht="13.5">
      <c r="A240" s="116"/>
      <c r="B240" s="112" t="e">
        <f>VLOOKUP(M240,学校信息!B:G,6,0)</f>
        <v>#N/A</v>
      </c>
      <c r="C240" s="116"/>
      <c r="D240" s="117"/>
      <c r="E240" s="124"/>
      <c r="F240" s="119" t="e">
        <f>VLOOKUP(E240,在售产品明细!B:D,3,0)</f>
        <v>#N/A</v>
      </c>
      <c r="G240" s="120"/>
      <c r="H240" s="121" t="e">
        <f>VLOOKUP(F240,在售产品明细!A:C,3,0)</f>
        <v>#N/A</v>
      </c>
      <c r="I240" s="120"/>
      <c r="J240" s="121" t="str">
        <f t="shared" si="5"/>
        <v/>
      </c>
      <c r="K240" s="129" t="e">
        <f>+VLOOKUP(F240,在售产品明细!A:F,6,0)*G240*I240</f>
        <v>#N/A</v>
      </c>
      <c r="L240" s="130" t="e">
        <f>VLOOKUP(M240,学校信息!B:H,7,0)</f>
        <v>#N/A</v>
      </c>
      <c r="M240" s="130"/>
      <c r="N240" s="131" t="e">
        <f>VLOOKUP(M240,学校信息!B:D,3,0)</f>
        <v>#N/A</v>
      </c>
      <c r="O240" s="132" t="e">
        <f>VLOOKUP(M240,学校信息!B:E,4,0)</f>
        <v>#N/A</v>
      </c>
      <c r="P240" s="132" t="e">
        <f>VLOOKUP(M240,学校信息!B:F,5,0)</f>
        <v>#N/A</v>
      </c>
      <c r="Q240" s="132" t="e">
        <f>VLOOKUP(M240,学校信息!B:I,8,0)</f>
        <v>#N/A</v>
      </c>
    </row>
    <row r="241" spans="1:17" ht="13.5">
      <c r="A241" s="116"/>
      <c r="B241" s="112" t="e">
        <f>VLOOKUP(M241,学校信息!B:G,6,0)</f>
        <v>#N/A</v>
      </c>
      <c r="C241" s="116"/>
      <c r="D241" s="117"/>
      <c r="E241" s="124"/>
      <c r="F241" s="119" t="e">
        <f>VLOOKUP(E241,在售产品明细!B:D,3,0)</f>
        <v>#N/A</v>
      </c>
      <c r="G241" s="120"/>
      <c r="H241" s="121" t="e">
        <f>VLOOKUP(F241,在售产品明细!A:C,3,0)</f>
        <v>#N/A</v>
      </c>
      <c r="I241" s="120"/>
      <c r="J241" s="121" t="str">
        <f t="shared" si="5"/>
        <v/>
      </c>
      <c r="K241" s="129" t="e">
        <f>+VLOOKUP(F241,在售产品明细!A:F,6,0)*G241*I241</f>
        <v>#N/A</v>
      </c>
      <c r="L241" s="130" t="e">
        <f>VLOOKUP(M241,学校信息!B:H,7,0)</f>
        <v>#N/A</v>
      </c>
      <c r="M241" s="130"/>
      <c r="N241" s="131" t="e">
        <f>VLOOKUP(M241,学校信息!B:D,3,0)</f>
        <v>#N/A</v>
      </c>
      <c r="O241" s="132" t="e">
        <f>VLOOKUP(M241,学校信息!B:E,4,0)</f>
        <v>#N/A</v>
      </c>
      <c r="P241" s="132" t="e">
        <f>VLOOKUP(M241,学校信息!B:F,5,0)</f>
        <v>#N/A</v>
      </c>
      <c r="Q241" s="132" t="e">
        <f>VLOOKUP(M241,学校信息!B:I,8,0)</f>
        <v>#N/A</v>
      </c>
    </row>
    <row r="242" spans="1:17" ht="13.5">
      <c r="A242" s="116"/>
      <c r="B242" s="112" t="e">
        <f>VLOOKUP(M242,学校信息!B:G,6,0)</f>
        <v>#N/A</v>
      </c>
      <c r="C242" s="116"/>
      <c r="D242" s="117"/>
      <c r="E242" s="124"/>
      <c r="F242" s="119" t="e">
        <f>VLOOKUP(E242,在售产品明细!B:D,3,0)</f>
        <v>#N/A</v>
      </c>
      <c r="G242" s="120"/>
      <c r="H242" s="121" t="e">
        <f>VLOOKUP(F242,在售产品明细!A:C,3,0)</f>
        <v>#N/A</v>
      </c>
      <c r="I242" s="120"/>
      <c r="J242" s="121" t="str">
        <f t="shared" si="5"/>
        <v/>
      </c>
      <c r="K242" s="129" t="e">
        <f>+VLOOKUP(F242,在售产品明细!A:F,6,0)*G242*I242</f>
        <v>#N/A</v>
      </c>
      <c r="L242" s="130" t="e">
        <f>VLOOKUP(M242,学校信息!B:H,7,0)</f>
        <v>#N/A</v>
      </c>
      <c r="M242" s="130"/>
      <c r="N242" s="131" t="e">
        <f>VLOOKUP(M242,学校信息!B:D,3,0)</f>
        <v>#N/A</v>
      </c>
      <c r="O242" s="132" t="e">
        <f>VLOOKUP(M242,学校信息!B:E,4,0)</f>
        <v>#N/A</v>
      </c>
      <c r="P242" s="132" t="e">
        <f>VLOOKUP(M242,学校信息!B:F,5,0)</f>
        <v>#N/A</v>
      </c>
      <c r="Q242" s="132" t="e">
        <f>VLOOKUP(M242,学校信息!B:I,8,0)</f>
        <v>#N/A</v>
      </c>
    </row>
    <row r="243" spans="1:17" ht="13.5">
      <c r="A243" s="116"/>
      <c r="B243" s="112" t="e">
        <f>VLOOKUP(M243,学校信息!B:G,6,0)</f>
        <v>#N/A</v>
      </c>
      <c r="C243" s="116"/>
      <c r="D243" s="117"/>
      <c r="E243" s="124"/>
      <c r="F243" s="119" t="e">
        <f>VLOOKUP(E243,在售产品明细!B:D,3,0)</f>
        <v>#N/A</v>
      </c>
      <c r="G243" s="120"/>
      <c r="H243" s="121" t="e">
        <f>VLOOKUP(F243,在售产品明细!A:C,3,0)</f>
        <v>#N/A</v>
      </c>
      <c r="I243" s="120"/>
      <c r="J243" s="121" t="str">
        <f t="shared" si="5"/>
        <v/>
      </c>
      <c r="K243" s="129" t="e">
        <f>+VLOOKUP(F243,在售产品明细!A:F,6,0)*G243*I243</f>
        <v>#N/A</v>
      </c>
      <c r="L243" s="130" t="e">
        <f>VLOOKUP(M243,学校信息!B:H,7,0)</f>
        <v>#N/A</v>
      </c>
      <c r="M243" s="130"/>
      <c r="N243" s="131" t="e">
        <f>VLOOKUP(M243,学校信息!B:D,3,0)</f>
        <v>#N/A</v>
      </c>
      <c r="O243" s="132" t="e">
        <f>VLOOKUP(M243,学校信息!B:E,4,0)</f>
        <v>#N/A</v>
      </c>
      <c r="P243" s="132" t="e">
        <f>VLOOKUP(M243,学校信息!B:F,5,0)</f>
        <v>#N/A</v>
      </c>
      <c r="Q243" s="132" t="e">
        <f>VLOOKUP(M243,学校信息!B:I,8,0)</f>
        <v>#N/A</v>
      </c>
    </row>
    <row r="244" spans="1:17" ht="13.5">
      <c r="A244" s="116"/>
      <c r="B244" s="112" t="e">
        <f>VLOOKUP(M244,学校信息!B:G,6,0)</f>
        <v>#N/A</v>
      </c>
      <c r="C244" s="116"/>
      <c r="D244" s="117"/>
      <c r="E244" s="124"/>
      <c r="F244" s="119" t="e">
        <f>VLOOKUP(E244,在售产品明细!B:D,3,0)</f>
        <v>#N/A</v>
      </c>
      <c r="G244" s="120"/>
      <c r="H244" s="121" t="e">
        <f>VLOOKUP(F244,在售产品明细!A:C,3,0)</f>
        <v>#N/A</v>
      </c>
      <c r="I244" s="120"/>
      <c r="J244" s="121" t="str">
        <f t="shared" si="5"/>
        <v/>
      </c>
      <c r="K244" s="129" t="e">
        <f>+VLOOKUP(F244,在售产品明细!A:F,6,0)*G244*I244</f>
        <v>#N/A</v>
      </c>
      <c r="L244" s="130" t="e">
        <f>VLOOKUP(M244,学校信息!B:H,7,0)</f>
        <v>#N/A</v>
      </c>
      <c r="M244" s="130"/>
      <c r="N244" s="131" t="e">
        <f>VLOOKUP(M244,学校信息!B:D,3,0)</f>
        <v>#N/A</v>
      </c>
      <c r="O244" s="132" t="e">
        <f>VLOOKUP(M244,学校信息!B:E,4,0)</f>
        <v>#N/A</v>
      </c>
      <c r="P244" s="132" t="e">
        <f>VLOOKUP(M244,学校信息!B:F,5,0)</f>
        <v>#N/A</v>
      </c>
      <c r="Q244" s="132" t="e">
        <f>VLOOKUP(M244,学校信息!B:I,8,0)</f>
        <v>#N/A</v>
      </c>
    </row>
    <row r="245" spans="1:17" ht="13.5">
      <c r="A245" s="116"/>
      <c r="B245" s="112" t="e">
        <f>VLOOKUP(M245,学校信息!B:G,6,0)</f>
        <v>#N/A</v>
      </c>
      <c r="C245" s="116"/>
      <c r="D245" s="117"/>
      <c r="E245" s="124"/>
      <c r="F245" s="119" t="e">
        <f>VLOOKUP(E245,在售产品明细!B:D,3,0)</f>
        <v>#N/A</v>
      </c>
      <c r="G245" s="120"/>
      <c r="H245" s="121" t="e">
        <f>VLOOKUP(F245,在售产品明细!A:C,3,0)</f>
        <v>#N/A</v>
      </c>
      <c r="I245" s="120"/>
      <c r="J245" s="121" t="str">
        <f t="shared" si="5"/>
        <v/>
      </c>
      <c r="K245" s="129" t="e">
        <f>+VLOOKUP(F245,在售产品明细!A:F,6,0)*G245*I245</f>
        <v>#N/A</v>
      </c>
      <c r="L245" s="130" t="e">
        <f>VLOOKUP(M245,学校信息!B:H,7,0)</f>
        <v>#N/A</v>
      </c>
      <c r="M245" s="130"/>
      <c r="N245" s="131" t="e">
        <f>VLOOKUP(M245,学校信息!B:D,3,0)</f>
        <v>#N/A</v>
      </c>
      <c r="O245" s="132" t="e">
        <f>VLOOKUP(M245,学校信息!B:E,4,0)</f>
        <v>#N/A</v>
      </c>
      <c r="P245" s="132" t="e">
        <f>VLOOKUP(M245,学校信息!B:F,5,0)</f>
        <v>#N/A</v>
      </c>
      <c r="Q245" s="132" t="e">
        <f>VLOOKUP(M245,学校信息!B:I,8,0)</f>
        <v>#N/A</v>
      </c>
    </row>
    <row r="246" spans="1:17" ht="13.5">
      <c r="A246" s="116"/>
      <c r="B246" s="112" t="e">
        <f>VLOOKUP(M246,学校信息!B:G,6,0)</f>
        <v>#N/A</v>
      </c>
      <c r="C246" s="116"/>
      <c r="D246" s="117"/>
      <c r="E246" s="124"/>
      <c r="F246" s="119" t="e">
        <f>VLOOKUP(E246,在售产品明细!B:D,3,0)</f>
        <v>#N/A</v>
      </c>
      <c r="G246" s="120"/>
      <c r="H246" s="121" t="e">
        <f>VLOOKUP(F246,在售产品明细!A:C,3,0)</f>
        <v>#N/A</v>
      </c>
      <c r="I246" s="120"/>
      <c r="J246" s="121" t="str">
        <f t="shared" si="5"/>
        <v/>
      </c>
      <c r="K246" s="129" t="e">
        <f>+VLOOKUP(F246,在售产品明细!A:F,6,0)*G246*I246</f>
        <v>#N/A</v>
      </c>
      <c r="L246" s="130" t="e">
        <f>VLOOKUP(M246,学校信息!B:H,7,0)</f>
        <v>#N/A</v>
      </c>
      <c r="M246" s="130"/>
      <c r="N246" s="131" t="e">
        <f>VLOOKUP(M246,学校信息!B:D,3,0)</f>
        <v>#N/A</v>
      </c>
      <c r="O246" s="132" t="e">
        <f>VLOOKUP(M246,学校信息!B:E,4,0)</f>
        <v>#N/A</v>
      </c>
      <c r="P246" s="132" t="e">
        <f>VLOOKUP(M246,学校信息!B:F,5,0)</f>
        <v>#N/A</v>
      </c>
      <c r="Q246" s="132" t="e">
        <f>VLOOKUP(M246,学校信息!B:I,8,0)</f>
        <v>#N/A</v>
      </c>
    </row>
    <row r="247" spans="1:17" ht="13.5">
      <c r="A247" s="116"/>
      <c r="B247" s="112" t="e">
        <f>VLOOKUP(M247,学校信息!B:G,6,0)</f>
        <v>#N/A</v>
      </c>
      <c r="C247" s="116"/>
      <c r="D247" s="117"/>
      <c r="E247" s="124"/>
      <c r="F247" s="119" t="e">
        <f>VLOOKUP(E247,在售产品明细!B:D,3,0)</f>
        <v>#N/A</v>
      </c>
      <c r="G247" s="120"/>
      <c r="H247" s="121" t="e">
        <f>VLOOKUP(F247,在售产品明细!A:C,3,0)</f>
        <v>#N/A</v>
      </c>
      <c r="I247" s="120"/>
      <c r="J247" s="121" t="str">
        <f t="shared" si="5"/>
        <v/>
      </c>
      <c r="K247" s="129" t="e">
        <f>+VLOOKUP(F247,在售产品明细!A:F,6,0)*G247*I247</f>
        <v>#N/A</v>
      </c>
      <c r="L247" s="130" t="e">
        <f>VLOOKUP(M247,学校信息!B:H,7,0)</f>
        <v>#N/A</v>
      </c>
      <c r="M247" s="130"/>
      <c r="N247" s="131" t="e">
        <f>VLOOKUP(M247,学校信息!B:D,3,0)</f>
        <v>#N/A</v>
      </c>
      <c r="O247" s="132" t="e">
        <f>VLOOKUP(M247,学校信息!B:E,4,0)</f>
        <v>#N/A</v>
      </c>
      <c r="P247" s="132" t="e">
        <f>VLOOKUP(M247,学校信息!B:F,5,0)</f>
        <v>#N/A</v>
      </c>
      <c r="Q247" s="132" t="e">
        <f>VLOOKUP(M247,学校信息!B:I,8,0)</f>
        <v>#N/A</v>
      </c>
    </row>
    <row r="248" spans="1:17" ht="13.5">
      <c r="A248" s="116"/>
      <c r="B248" s="112" t="e">
        <f>VLOOKUP(M248,学校信息!B:G,6,0)</f>
        <v>#N/A</v>
      </c>
      <c r="C248" s="116"/>
      <c r="D248" s="117"/>
      <c r="E248" s="124"/>
      <c r="F248" s="119" t="e">
        <f>VLOOKUP(E248,在售产品明细!B:D,3,0)</f>
        <v>#N/A</v>
      </c>
      <c r="G248" s="120"/>
      <c r="H248" s="121" t="e">
        <f>VLOOKUP(F248,在售产品明细!A:C,3,0)</f>
        <v>#N/A</v>
      </c>
      <c r="I248" s="120"/>
      <c r="J248" s="121" t="str">
        <f t="shared" si="5"/>
        <v/>
      </c>
      <c r="K248" s="129" t="e">
        <f>+VLOOKUP(F248,在售产品明细!A:F,6,0)*G248*I248</f>
        <v>#N/A</v>
      </c>
      <c r="L248" s="130" t="e">
        <f>VLOOKUP(M248,学校信息!B:H,7,0)</f>
        <v>#N/A</v>
      </c>
      <c r="M248" s="130"/>
      <c r="N248" s="131" t="e">
        <f>VLOOKUP(M248,学校信息!B:D,3,0)</f>
        <v>#N/A</v>
      </c>
      <c r="O248" s="132" t="e">
        <f>VLOOKUP(M248,学校信息!B:E,4,0)</f>
        <v>#N/A</v>
      </c>
      <c r="P248" s="132" t="e">
        <f>VLOOKUP(M248,学校信息!B:F,5,0)</f>
        <v>#N/A</v>
      </c>
      <c r="Q248" s="132" t="e">
        <f>VLOOKUP(M248,学校信息!B:I,8,0)</f>
        <v>#N/A</v>
      </c>
    </row>
    <row r="249" spans="1:17" ht="13.5">
      <c r="A249" s="116"/>
      <c r="B249" s="112" t="e">
        <f>VLOOKUP(M249,学校信息!B:G,6,0)</f>
        <v>#N/A</v>
      </c>
      <c r="C249" s="116"/>
      <c r="D249" s="117"/>
      <c r="E249" s="124"/>
      <c r="F249" s="119" t="e">
        <f>VLOOKUP(E249,在售产品明细!B:D,3,0)</f>
        <v>#N/A</v>
      </c>
      <c r="G249" s="120"/>
      <c r="H249" s="121" t="e">
        <f>VLOOKUP(F249,在售产品明细!A:C,3,0)</f>
        <v>#N/A</v>
      </c>
      <c r="I249" s="120"/>
      <c r="J249" s="121" t="str">
        <f t="shared" si="5"/>
        <v/>
      </c>
      <c r="K249" s="129" t="e">
        <f>+VLOOKUP(F249,在售产品明细!A:F,6,0)*G249*I249</f>
        <v>#N/A</v>
      </c>
      <c r="L249" s="130" t="e">
        <f>VLOOKUP(M249,学校信息!B:H,7,0)</f>
        <v>#N/A</v>
      </c>
      <c r="M249" s="130"/>
      <c r="N249" s="131" t="e">
        <f>VLOOKUP(M249,学校信息!B:D,3,0)</f>
        <v>#N/A</v>
      </c>
      <c r="O249" s="132" t="e">
        <f>VLOOKUP(M249,学校信息!B:E,4,0)</f>
        <v>#N/A</v>
      </c>
      <c r="P249" s="132" t="e">
        <f>VLOOKUP(M249,学校信息!B:F,5,0)</f>
        <v>#N/A</v>
      </c>
      <c r="Q249" s="132" t="e">
        <f>VLOOKUP(M249,学校信息!B:I,8,0)</f>
        <v>#N/A</v>
      </c>
    </row>
    <row r="250" spans="1:17" ht="13.5">
      <c r="A250" s="116"/>
      <c r="B250" s="112" t="e">
        <f>VLOOKUP(M250,学校信息!B:G,6,0)</f>
        <v>#N/A</v>
      </c>
      <c r="C250" s="116"/>
      <c r="D250" s="117"/>
      <c r="E250" s="124"/>
      <c r="F250" s="119" t="e">
        <f>VLOOKUP(E250,在售产品明细!B:D,3,0)</f>
        <v>#N/A</v>
      </c>
      <c r="G250" s="120"/>
      <c r="H250" s="121" t="e">
        <f>VLOOKUP(F250,在售产品明细!A:C,3,0)</f>
        <v>#N/A</v>
      </c>
      <c r="I250" s="120"/>
      <c r="J250" s="121" t="str">
        <f t="shared" ref="J250:J281" si="6">IFERROR(G250*H250,"")</f>
        <v/>
      </c>
      <c r="K250" s="129" t="e">
        <f>+VLOOKUP(F250,在售产品明细!A:F,6,0)*G250*I250</f>
        <v>#N/A</v>
      </c>
      <c r="L250" s="130" t="e">
        <f>VLOOKUP(M250,学校信息!B:H,7,0)</f>
        <v>#N/A</v>
      </c>
      <c r="M250" s="130"/>
      <c r="N250" s="131" t="e">
        <f>VLOOKUP(M250,学校信息!B:D,3,0)</f>
        <v>#N/A</v>
      </c>
      <c r="O250" s="132" t="e">
        <f>VLOOKUP(M250,学校信息!B:E,4,0)</f>
        <v>#N/A</v>
      </c>
      <c r="P250" s="132" t="e">
        <f>VLOOKUP(M250,学校信息!B:F,5,0)</f>
        <v>#N/A</v>
      </c>
      <c r="Q250" s="132" t="e">
        <f>VLOOKUP(M250,学校信息!B:I,8,0)</f>
        <v>#N/A</v>
      </c>
    </row>
    <row r="251" spans="1:17" ht="13.5">
      <c r="A251" s="116"/>
      <c r="B251" s="112" t="e">
        <f>VLOOKUP(M251,学校信息!B:G,6,0)</f>
        <v>#N/A</v>
      </c>
      <c r="C251" s="116"/>
      <c r="D251" s="117"/>
      <c r="E251" s="124"/>
      <c r="F251" s="119" t="e">
        <f>VLOOKUP(E251,在售产品明细!B:D,3,0)</f>
        <v>#N/A</v>
      </c>
      <c r="G251" s="120"/>
      <c r="H251" s="121" t="e">
        <f>VLOOKUP(F251,在售产品明细!A:C,3,0)</f>
        <v>#N/A</v>
      </c>
      <c r="I251" s="120"/>
      <c r="J251" s="121" t="str">
        <f t="shared" si="6"/>
        <v/>
      </c>
      <c r="K251" s="129" t="e">
        <f>+VLOOKUP(F251,在售产品明细!A:F,6,0)*G251*I251</f>
        <v>#N/A</v>
      </c>
      <c r="L251" s="130" t="e">
        <f>VLOOKUP(M251,学校信息!B:H,7,0)</f>
        <v>#N/A</v>
      </c>
      <c r="M251" s="130"/>
      <c r="N251" s="131" t="e">
        <f>VLOOKUP(M251,学校信息!B:D,3,0)</f>
        <v>#N/A</v>
      </c>
      <c r="O251" s="132" t="e">
        <f>VLOOKUP(M251,学校信息!B:E,4,0)</f>
        <v>#N/A</v>
      </c>
      <c r="P251" s="132" t="e">
        <f>VLOOKUP(M251,学校信息!B:F,5,0)</f>
        <v>#N/A</v>
      </c>
      <c r="Q251" s="132" t="e">
        <f>VLOOKUP(M251,学校信息!B:I,8,0)</f>
        <v>#N/A</v>
      </c>
    </row>
    <row r="252" spans="1:17" ht="13.5">
      <c r="A252" s="116"/>
      <c r="B252" s="112" t="e">
        <f>VLOOKUP(M252,学校信息!B:G,6,0)</f>
        <v>#N/A</v>
      </c>
      <c r="C252" s="116"/>
      <c r="D252" s="117"/>
      <c r="E252" s="124"/>
      <c r="F252" s="119" t="e">
        <f>VLOOKUP(E252,在售产品明细!B:D,3,0)</f>
        <v>#N/A</v>
      </c>
      <c r="G252" s="120"/>
      <c r="H252" s="121" t="e">
        <f>VLOOKUP(F252,在售产品明细!A:C,3,0)</f>
        <v>#N/A</v>
      </c>
      <c r="I252" s="120"/>
      <c r="J252" s="121" t="str">
        <f t="shared" si="6"/>
        <v/>
      </c>
      <c r="K252" s="129" t="e">
        <f>+VLOOKUP(F252,在售产品明细!A:F,6,0)*G252*I252</f>
        <v>#N/A</v>
      </c>
      <c r="L252" s="130" t="e">
        <f>VLOOKUP(M252,学校信息!B:H,7,0)</f>
        <v>#N/A</v>
      </c>
      <c r="M252" s="130"/>
      <c r="N252" s="131" t="e">
        <f>VLOOKUP(M252,学校信息!B:D,3,0)</f>
        <v>#N/A</v>
      </c>
      <c r="O252" s="132" t="e">
        <f>VLOOKUP(M252,学校信息!B:E,4,0)</f>
        <v>#N/A</v>
      </c>
      <c r="P252" s="132" t="e">
        <f>VLOOKUP(M252,学校信息!B:F,5,0)</f>
        <v>#N/A</v>
      </c>
      <c r="Q252" s="132" t="e">
        <f>VLOOKUP(M252,学校信息!B:I,8,0)</f>
        <v>#N/A</v>
      </c>
    </row>
    <row r="253" spans="1:17" ht="13.5">
      <c r="A253" s="116"/>
      <c r="B253" s="112" t="e">
        <f>VLOOKUP(M253,学校信息!B:G,6,0)</f>
        <v>#N/A</v>
      </c>
      <c r="C253" s="116"/>
      <c r="D253" s="117"/>
      <c r="E253" s="124"/>
      <c r="F253" s="119" t="e">
        <f>VLOOKUP(E253,在售产品明细!B:D,3,0)</f>
        <v>#N/A</v>
      </c>
      <c r="G253" s="120"/>
      <c r="H253" s="121" t="e">
        <f>VLOOKUP(F253,在售产品明细!A:C,3,0)</f>
        <v>#N/A</v>
      </c>
      <c r="I253" s="120"/>
      <c r="J253" s="121" t="str">
        <f t="shared" si="6"/>
        <v/>
      </c>
      <c r="K253" s="129" t="e">
        <f>+VLOOKUP(F253,在售产品明细!A:F,6,0)*G253*I253</f>
        <v>#N/A</v>
      </c>
      <c r="L253" s="130" t="e">
        <f>VLOOKUP(M253,学校信息!B:H,7,0)</f>
        <v>#N/A</v>
      </c>
      <c r="M253" s="130"/>
      <c r="N253" s="131" t="e">
        <f>VLOOKUP(M253,学校信息!B:D,3,0)</f>
        <v>#N/A</v>
      </c>
      <c r="O253" s="132" t="e">
        <f>VLOOKUP(M253,学校信息!B:E,4,0)</f>
        <v>#N/A</v>
      </c>
      <c r="P253" s="132" t="e">
        <f>VLOOKUP(M253,学校信息!B:F,5,0)</f>
        <v>#N/A</v>
      </c>
      <c r="Q253" s="132" t="e">
        <f>VLOOKUP(M253,学校信息!B:I,8,0)</f>
        <v>#N/A</v>
      </c>
    </row>
    <row r="254" spans="1:17" ht="13.5">
      <c r="A254" s="116"/>
      <c r="B254" s="112" t="e">
        <f>VLOOKUP(M254,学校信息!B:G,6,0)</f>
        <v>#N/A</v>
      </c>
      <c r="C254" s="116"/>
      <c r="D254" s="117"/>
      <c r="E254" s="124"/>
      <c r="F254" s="119" t="e">
        <f>VLOOKUP(E254,在售产品明细!B:D,3,0)</f>
        <v>#N/A</v>
      </c>
      <c r="G254" s="120"/>
      <c r="H254" s="121" t="e">
        <f>VLOOKUP(F254,在售产品明细!A:C,3,0)</f>
        <v>#N/A</v>
      </c>
      <c r="I254" s="120"/>
      <c r="J254" s="121" t="str">
        <f t="shared" si="6"/>
        <v/>
      </c>
      <c r="K254" s="129" t="e">
        <f>+VLOOKUP(F254,在售产品明细!A:F,6,0)*G254*I254</f>
        <v>#N/A</v>
      </c>
      <c r="L254" s="130" t="e">
        <f>VLOOKUP(M254,学校信息!B:H,7,0)</f>
        <v>#N/A</v>
      </c>
      <c r="M254" s="130"/>
      <c r="N254" s="131" t="e">
        <f>VLOOKUP(M254,学校信息!B:D,3,0)</f>
        <v>#N/A</v>
      </c>
      <c r="O254" s="132" t="e">
        <f>VLOOKUP(M254,学校信息!B:E,4,0)</f>
        <v>#N/A</v>
      </c>
      <c r="P254" s="132" t="e">
        <f>VLOOKUP(M254,学校信息!B:F,5,0)</f>
        <v>#N/A</v>
      </c>
      <c r="Q254" s="132" t="e">
        <f>VLOOKUP(M254,学校信息!B:I,8,0)</f>
        <v>#N/A</v>
      </c>
    </row>
    <row r="255" spans="1:17" ht="13.5">
      <c r="A255" s="116"/>
      <c r="B255" s="112" t="e">
        <f>VLOOKUP(M255,学校信息!B:G,6,0)</f>
        <v>#N/A</v>
      </c>
      <c r="C255" s="116"/>
      <c r="D255" s="117"/>
      <c r="E255" s="124"/>
      <c r="F255" s="119" t="e">
        <f>VLOOKUP(E255,在售产品明细!B:D,3,0)</f>
        <v>#N/A</v>
      </c>
      <c r="G255" s="120"/>
      <c r="H255" s="121" t="e">
        <f>VLOOKUP(F255,在售产品明细!A:C,3,0)</f>
        <v>#N/A</v>
      </c>
      <c r="I255" s="120"/>
      <c r="J255" s="121" t="str">
        <f t="shared" si="6"/>
        <v/>
      </c>
      <c r="K255" s="129" t="e">
        <f>+VLOOKUP(F255,在售产品明细!A:F,6,0)*G255*I255</f>
        <v>#N/A</v>
      </c>
      <c r="L255" s="130" t="e">
        <f>VLOOKUP(M255,学校信息!B:H,7,0)</f>
        <v>#N/A</v>
      </c>
      <c r="M255" s="130"/>
      <c r="N255" s="131" t="e">
        <f>VLOOKUP(M255,学校信息!B:D,3,0)</f>
        <v>#N/A</v>
      </c>
      <c r="O255" s="132" t="e">
        <f>VLOOKUP(M255,学校信息!B:E,4,0)</f>
        <v>#N/A</v>
      </c>
      <c r="P255" s="132" t="e">
        <f>VLOOKUP(M255,学校信息!B:F,5,0)</f>
        <v>#N/A</v>
      </c>
      <c r="Q255" s="132" t="e">
        <f>VLOOKUP(M255,学校信息!B:I,8,0)</f>
        <v>#N/A</v>
      </c>
    </row>
    <row r="256" spans="1:17" ht="13.5">
      <c r="A256" s="116"/>
      <c r="B256" s="112" t="e">
        <f>VLOOKUP(M256,学校信息!B:G,6,0)</f>
        <v>#N/A</v>
      </c>
      <c r="C256" s="116"/>
      <c r="D256" s="117"/>
      <c r="E256" s="124"/>
      <c r="F256" s="119" t="e">
        <f>VLOOKUP(E256,在售产品明细!B:D,3,0)</f>
        <v>#N/A</v>
      </c>
      <c r="G256" s="120"/>
      <c r="H256" s="121" t="e">
        <f>VLOOKUP(F256,在售产品明细!A:C,3,0)</f>
        <v>#N/A</v>
      </c>
      <c r="I256" s="120"/>
      <c r="J256" s="121" t="str">
        <f t="shared" si="6"/>
        <v/>
      </c>
      <c r="K256" s="129" t="e">
        <f>+VLOOKUP(F256,在售产品明细!A:F,6,0)*G256*I256</f>
        <v>#N/A</v>
      </c>
      <c r="L256" s="130" t="e">
        <f>VLOOKUP(M256,学校信息!B:H,7,0)</f>
        <v>#N/A</v>
      </c>
      <c r="M256" s="130"/>
      <c r="N256" s="131" t="e">
        <f>VLOOKUP(M256,学校信息!B:D,3,0)</f>
        <v>#N/A</v>
      </c>
      <c r="O256" s="132" t="e">
        <f>VLOOKUP(M256,学校信息!B:E,4,0)</f>
        <v>#N/A</v>
      </c>
      <c r="P256" s="132" t="e">
        <f>VLOOKUP(M256,学校信息!B:F,5,0)</f>
        <v>#N/A</v>
      </c>
      <c r="Q256" s="132" t="e">
        <f>VLOOKUP(M256,学校信息!B:I,8,0)</f>
        <v>#N/A</v>
      </c>
    </row>
    <row r="257" spans="1:17" ht="13.5">
      <c r="A257" s="116"/>
      <c r="B257" s="112" t="e">
        <f>VLOOKUP(M257,学校信息!B:G,6,0)</f>
        <v>#N/A</v>
      </c>
      <c r="C257" s="116"/>
      <c r="D257" s="117"/>
      <c r="E257" s="124"/>
      <c r="F257" s="119" t="e">
        <f>VLOOKUP(E257,在售产品明细!B:D,3,0)</f>
        <v>#N/A</v>
      </c>
      <c r="G257" s="120"/>
      <c r="H257" s="121" t="e">
        <f>VLOOKUP(F257,在售产品明细!A:C,3,0)</f>
        <v>#N/A</v>
      </c>
      <c r="I257" s="120"/>
      <c r="J257" s="121" t="str">
        <f t="shared" si="6"/>
        <v/>
      </c>
      <c r="K257" s="129" t="e">
        <f>+VLOOKUP(F257,在售产品明细!A:F,6,0)*G257*I257</f>
        <v>#N/A</v>
      </c>
      <c r="L257" s="130" t="e">
        <f>VLOOKUP(M257,学校信息!B:H,7,0)</f>
        <v>#N/A</v>
      </c>
      <c r="M257" s="130"/>
      <c r="N257" s="131" t="e">
        <f>VLOOKUP(M257,学校信息!B:D,3,0)</f>
        <v>#N/A</v>
      </c>
      <c r="O257" s="132" t="e">
        <f>VLOOKUP(M257,学校信息!B:E,4,0)</f>
        <v>#N/A</v>
      </c>
      <c r="P257" s="132" t="e">
        <f>VLOOKUP(M257,学校信息!B:F,5,0)</f>
        <v>#N/A</v>
      </c>
      <c r="Q257" s="132" t="e">
        <f>VLOOKUP(M257,学校信息!B:I,8,0)</f>
        <v>#N/A</v>
      </c>
    </row>
    <row r="258" spans="1:17" ht="13.5">
      <c r="A258" s="116"/>
      <c r="B258" s="112" t="e">
        <f>VLOOKUP(M258,学校信息!B:G,6,0)</f>
        <v>#N/A</v>
      </c>
      <c r="C258" s="116"/>
      <c r="D258" s="117"/>
      <c r="E258" s="124"/>
      <c r="F258" s="119" t="e">
        <f>VLOOKUP(E258,在售产品明细!B:D,3,0)</f>
        <v>#N/A</v>
      </c>
      <c r="G258" s="120"/>
      <c r="H258" s="121" t="e">
        <f>VLOOKUP(F258,在售产品明细!A:C,3,0)</f>
        <v>#N/A</v>
      </c>
      <c r="I258" s="120"/>
      <c r="J258" s="121" t="str">
        <f t="shared" si="6"/>
        <v/>
      </c>
      <c r="K258" s="129" t="e">
        <f>+VLOOKUP(F258,在售产品明细!A:F,6,0)*G258*I258</f>
        <v>#N/A</v>
      </c>
      <c r="L258" s="130" t="e">
        <f>VLOOKUP(M258,学校信息!B:H,7,0)</f>
        <v>#N/A</v>
      </c>
      <c r="M258" s="130"/>
      <c r="N258" s="131" t="e">
        <f>VLOOKUP(M258,学校信息!B:D,3,0)</f>
        <v>#N/A</v>
      </c>
      <c r="O258" s="132" t="e">
        <f>VLOOKUP(M258,学校信息!B:E,4,0)</f>
        <v>#N/A</v>
      </c>
      <c r="P258" s="132" t="e">
        <f>VLOOKUP(M258,学校信息!B:F,5,0)</f>
        <v>#N/A</v>
      </c>
      <c r="Q258" s="132" t="e">
        <f>VLOOKUP(M258,学校信息!B:I,8,0)</f>
        <v>#N/A</v>
      </c>
    </row>
    <row r="259" spans="1:17" ht="13.5">
      <c r="A259" s="116"/>
      <c r="B259" s="112" t="e">
        <f>VLOOKUP(M259,学校信息!B:G,6,0)</f>
        <v>#N/A</v>
      </c>
      <c r="C259" s="116"/>
      <c r="D259" s="117"/>
      <c r="E259" s="124"/>
      <c r="F259" s="119" t="e">
        <f>VLOOKUP(E259,在售产品明细!B:D,3,0)</f>
        <v>#N/A</v>
      </c>
      <c r="G259" s="120"/>
      <c r="H259" s="121" t="e">
        <f>VLOOKUP(F259,在售产品明细!A:C,3,0)</f>
        <v>#N/A</v>
      </c>
      <c r="I259" s="120"/>
      <c r="J259" s="121" t="str">
        <f t="shared" si="6"/>
        <v/>
      </c>
      <c r="K259" s="129" t="e">
        <f>+VLOOKUP(F259,在售产品明细!A:F,6,0)*G259*I259</f>
        <v>#N/A</v>
      </c>
      <c r="L259" s="130" t="e">
        <f>VLOOKUP(M259,学校信息!B:H,7,0)</f>
        <v>#N/A</v>
      </c>
      <c r="M259" s="130"/>
      <c r="N259" s="131" t="e">
        <f>VLOOKUP(M259,学校信息!B:D,3,0)</f>
        <v>#N/A</v>
      </c>
      <c r="O259" s="132" t="e">
        <f>VLOOKUP(M259,学校信息!B:E,4,0)</f>
        <v>#N/A</v>
      </c>
      <c r="P259" s="132" t="e">
        <f>VLOOKUP(M259,学校信息!B:F,5,0)</f>
        <v>#N/A</v>
      </c>
      <c r="Q259" s="132" t="e">
        <f>VLOOKUP(M259,学校信息!B:I,8,0)</f>
        <v>#N/A</v>
      </c>
    </row>
    <row r="260" spans="1:17" ht="13.5">
      <c r="A260" s="116"/>
      <c r="B260" s="112" t="e">
        <f>VLOOKUP(M260,学校信息!B:G,6,0)</f>
        <v>#N/A</v>
      </c>
      <c r="C260" s="116"/>
      <c r="D260" s="117"/>
      <c r="E260" s="124"/>
      <c r="F260" s="119" t="e">
        <f>VLOOKUP(E260,在售产品明细!B:D,3,0)</f>
        <v>#N/A</v>
      </c>
      <c r="G260" s="120"/>
      <c r="H260" s="121" t="e">
        <f>VLOOKUP(F260,在售产品明细!A:C,3,0)</f>
        <v>#N/A</v>
      </c>
      <c r="I260" s="120"/>
      <c r="J260" s="121" t="str">
        <f t="shared" si="6"/>
        <v/>
      </c>
      <c r="K260" s="129" t="e">
        <f>+VLOOKUP(F260,在售产品明细!A:F,6,0)*G260*I260</f>
        <v>#N/A</v>
      </c>
      <c r="L260" s="130" t="e">
        <f>VLOOKUP(M260,学校信息!B:H,7,0)</f>
        <v>#N/A</v>
      </c>
      <c r="M260" s="130"/>
      <c r="N260" s="131" t="e">
        <f>VLOOKUP(M260,学校信息!B:D,3,0)</f>
        <v>#N/A</v>
      </c>
      <c r="O260" s="132" t="e">
        <f>VLOOKUP(M260,学校信息!B:E,4,0)</f>
        <v>#N/A</v>
      </c>
      <c r="P260" s="132" t="e">
        <f>VLOOKUP(M260,学校信息!B:F,5,0)</f>
        <v>#N/A</v>
      </c>
      <c r="Q260" s="132" t="e">
        <f>VLOOKUP(M260,学校信息!B:I,8,0)</f>
        <v>#N/A</v>
      </c>
    </row>
    <row r="261" spans="1:17" ht="13.5">
      <c r="A261" s="116"/>
      <c r="B261" s="112" t="e">
        <f>VLOOKUP(M261,学校信息!B:G,6,0)</f>
        <v>#N/A</v>
      </c>
      <c r="C261" s="116"/>
      <c r="D261" s="117"/>
      <c r="E261" s="124"/>
      <c r="F261" s="119" t="e">
        <f>VLOOKUP(E261,在售产品明细!B:D,3,0)</f>
        <v>#N/A</v>
      </c>
      <c r="G261" s="120"/>
      <c r="H261" s="121" t="e">
        <f>VLOOKUP(F261,在售产品明细!A:C,3,0)</f>
        <v>#N/A</v>
      </c>
      <c r="I261" s="120"/>
      <c r="J261" s="121" t="str">
        <f t="shared" si="6"/>
        <v/>
      </c>
      <c r="K261" s="129" t="e">
        <f>+VLOOKUP(F261,在售产品明细!A:F,6,0)*G261*I261</f>
        <v>#N/A</v>
      </c>
      <c r="L261" s="130" t="e">
        <f>VLOOKUP(M261,学校信息!B:H,7,0)</f>
        <v>#N/A</v>
      </c>
      <c r="M261" s="130"/>
      <c r="N261" s="131" t="e">
        <f>VLOOKUP(M261,学校信息!B:D,3,0)</f>
        <v>#N/A</v>
      </c>
      <c r="O261" s="132" t="e">
        <f>VLOOKUP(M261,学校信息!B:E,4,0)</f>
        <v>#N/A</v>
      </c>
      <c r="P261" s="132" t="e">
        <f>VLOOKUP(M261,学校信息!B:F,5,0)</f>
        <v>#N/A</v>
      </c>
      <c r="Q261" s="132" t="e">
        <f>VLOOKUP(M261,学校信息!B:I,8,0)</f>
        <v>#N/A</v>
      </c>
    </row>
    <row r="262" spans="1:17" ht="13.5">
      <c r="A262" s="116"/>
      <c r="B262" s="112" t="e">
        <f>VLOOKUP(M262,学校信息!B:G,6,0)</f>
        <v>#N/A</v>
      </c>
      <c r="C262" s="116"/>
      <c r="D262" s="117"/>
      <c r="E262" s="124"/>
      <c r="F262" s="119" t="e">
        <f>VLOOKUP(E262,在售产品明细!B:D,3,0)</f>
        <v>#N/A</v>
      </c>
      <c r="G262" s="120"/>
      <c r="H262" s="121" t="e">
        <f>VLOOKUP(F262,在售产品明细!A:C,3,0)</f>
        <v>#N/A</v>
      </c>
      <c r="I262" s="120"/>
      <c r="J262" s="121" t="str">
        <f t="shared" si="6"/>
        <v/>
      </c>
      <c r="K262" s="129" t="e">
        <f>+VLOOKUP(F262,在售产品明细!A:F,6,0)*G262*I262</f>
        <v>#N/A</v>
      </c>
      <c r="L262" s="130" t="e">
        <f>VLOOKUP(M262,学校信息!B:H,7,0)</f>
        <v>#N/A</v>
      </c>
      <c r="M262" s="130"/>
      <c r="N262" s="131" t="e">
        <f>VLOOKUP(M262,学校信息!B:D,3,0)</f>
        <v>#N/A</v>
      </c>
      <c r="O262" s="132" t="e">
        <f>VLOOKUP(M262,学校信息!B:E,4,0)</f>
        <v>#N/A</v>
      </c>
      <c r="P262" s="132" t="e">
        <f>VLOOKUP(M262,学校信息!B:F,5,0)</f>
        <v>#N/A</v>
      </c>
      <c r="Q262" s="132" t="e">
        <f>VLOOKUP(M262,学校信息!B:I,8,0)</f>
        <v>#N/A</v>
      </c>
    </row>
    <row r="263" spans="1:17" ht="13.5">
      <c r="A263" s="116"/>
      <c r="B263" s="112" t="e">
        <f>VLOOKUP(M263,学校信息!B:G,6,0)</f>
        <v>#N/A</v>
      </c>
      <c r="C263" s="116"/>
      <c r="D263" s="117"/>
      <c r="E263" s="124"/>
      <c r="F263" s="119" t="e">
        <f>VLOOKUP(E263,在售产品明细!B:D,3,0)</f>
        <v>#N/A</v>
      </c>
      <c r="G263" s="120"/>
      <c r="H263" s="121" t="e">
        <f>VLOOKUP(F263,在售产品明细!A:C,3,0)</f>
        <v>#N/A</v>
      </c>
      <c r="I263" s="120"/>
      <c r="J263" s="121" t="str">
        <f t="shared" si="6"/>
        <v/>
      </c>
      <c r="K263" s="129" t="e">
        <f>+VLOOKUP(F263,在售产品明细!A:F,6,0)*G263*I263</f>
        <v>#N/A</v>
      </c>
      <c r="L263" s="130" t="e">
        <f>VLOOKUP(M263,学校信息!B:H,7,0)</f>
        <v>#N/A</v>
      </c>
      <c r="M263" s="130"/>
      <c r="N263" s="131" t="e">
        <f>VLOOKUP(M263,学校信息!B:D,3,0)</f>
        <v>#N/A</v>
      </c>
      <c r="O263" s="132" t="e">
        <f>VLOOKUP(M263,学校信息!B:E,4,0)</f>
        <v>#N/A</v>
      </c>
      <c r="P263" s="132" t="e">
        <f>VLOOKUP(M263,学校信息!B:F,5,0)</f>
        <v>#N/A</v>
      </c>
      <c r="Q263" s="132" t="e">
        <f>VLOOKUP(M263,学校信息!B:I,8,0)</f>
        <v>#N/A</v>
      </c>
    </row>
    <row r="264" spans="1:17" ht="13.5">
      <c r="A264" s="116"/>
      <c r="B264" s="112" t="e">
        <f>VLOOKUP(M264,学校信息!B:G,6,0)</f>
        <v>#N/A</v>
      </c>
      <c r="C264" s="116"/>
      <c r="D264" s="117"/>
      <c r="E264" s="124"/>
      <c r="F264" s="119" t="e">
        <f>VLOOKUP(E264,在售产品明细!B:D,3,0)</f>
        <v>#N/A</v>
      </c>
      <c r="G264" s="120"/>
      <c r="H264" s="121" t="e">
        <f>VLOOKUP(F264,在售产品明细!A:C,3,0)</f>
        <v>#N/A</v>
      </c>
      <c r="I264" s="120"/>
      <c r="J264" s="121" t="str">
        <f t="shared" si="6"/>
        <v/>
      </c>
      <c r="K264" s="129" t="e">
        <f>+VLOOKUP(F264,在售产品明细!A:F,6,0)*G264*I264</f>
        <v>#N/A</v>
      </c>
      <c r="L264" s="130" t="e">
        <f>VLOOKUP(M264,学校信息!B:H,7,0)</f>
        <v>#N/A</v>
      </c>
      <c r="M264" s="130"/>
      <c r="N264" s="131" t="e">
        <f>VLOOKUP(M264,学校信息!B:D,3,0)</f>
        <v>#N/A</v>
      </c>
      <c r="O264" s="132" t="e">
        <f>VLOOKUP(M264,学校信息!B:E,4,0)</f>
        <v>#N/A</v>
      </c>
      <c r="P264" s="132" t="e">
        <f>VLOOKUP(M264,学校信息!B:F,5,0)</f>
        <v>#N/A</v>
      </c>
      <c r="Q264" s="132" t="e">
        <f>VLOOKUP(M264,学校信息!B:I,8,0)</f>
        <v>#N/A</v>
      </c>
    </row>
    <row r="265" spans="1:17" ht="13.5">
      <c r="A265" s="116"/>
      <c r="B265" s="112" t="e">
        <f>VLOOKUP(M265,学校信息!B:G,6,0)</f>
        <v>#N/A</v>
      </c>
      <c r="C265" s="116"/>
      <c r="D265" s="117"/>
      <c r="E265" s="124"/>
      <c r="F265" s="119" t="e">
        <f>VLOOKUP(E265,在售产品明细!B:D,3,0)</f>
        <v>#N/A</v>
      </c>
      <c r="G265" s="120"/>
      <c r="H265" s="121" t="e">
        <f>VLOOKUP(F265,在售产品明细!A:C,3,0)</f>
        <v>#N/A</v>
      </c>
      <c r="I265" s="120"/>
      <c r="J265" s="121" t="str">
        <f t="shared" si="6"/>
        <v/>
      </c>
      <c r="K265" s="129" t="e">
        <f>+VLOOKUP(F265,在售产品明细!A:F,6,0)*G265*I265</f>
        <v>#N/A</v>
      </c>
      <c r="L265" s="130" t="e">
        <f>VLOOKUP(M265,学校信息!B:H,7,0)</f>
        <v>#N/A</v>
      </c>
      <c r="M265" s="130"/>
      <c r="N265" s="131" t="e">
        <f>VLOOKUP(M265,学校信息!B:D,3,0)</f>
        <v>#N/A</v>
      </c>
      <c r="O265" s="132" t="e">
        <f>VLOOKUP(M265,学校信息!B:E,4,0)</f>
        <v>#N/A</v>
      </c>
      <c r="P265" s="132" t="e">
        <f>VLOOKUP(M265,学校信息!B:F,5,0)</f>
        <v>#N/A</v>
      </c>
      <c r="Q265" s="132" t="e">
        <f>VLOOKUP(M265,学校信息!B:I,8,0)</f>
        <v>#N/A</v>
      </c>
    </row>
    <row r="266" spans="1:17" ht="13.5">
      <c r="A266" s="116"/>
      <c r="B266" s="112" t="e">
        <f>VLOOKUP(M266,学校信息!B:G,6,0)</f>
        <v>#N/A</v>
      </c>
      <c r="C266" s="116"/>
      <c r="D266" s="117"/>
      <c r="E266" s="124"/>
      <c r="F266" s="119" t="e">
        <f>VLOOKUP(E266,在售产品明细!B:D,3,0)</f>
        <v>#N/A</v>
      </c>
      <c r="G266" s="120"/>
      <c r="H266" s="121" t="e">
        <f>VLOOKUP(F266,在售产品明细!A:C,3,0)</f>
        <v>#N/A</v>
      </c>
      <c r="I266" s="120"/>
      <c r="J266" s="121" t="str">
        <f t="shared" si="6"/>
        <v/>
      </c>
      <c r="K266" s="129" t="e">
        <f>+VLOOKUP(F266,在售产品明细!A:F,6,0)*G266*I266</f>
        <v>#N/A</v>
      </c>
      <c r="L266" s="130" t="e">
        <f>VLOOKUP(M266,学校信息!B:H,7,0)</f>
        <v>#N/A</v>
      </c>
      <c r="M266" s="130"/>
      <c r="N266" s="131" t="e">
        <f>VLOOKUP(M266,学校信息!B:D,3,0)</f>
        <v>#N/A</v>
      </c>
      <c r="O266" s="132" t="e">
        <f>VLOOKUP(M266,学校信息!B:E,4,0)</f>
        <v>#N/A</v>
      </c>
      <c r="P266" s="132" t="e">
        <f>VLOOKUP(M266,学校信息!B:F,5,0)</f>
        <v>#N/A</v>
      </c>
      <c r="Q266" s="132" t="e">
        <f>VLOOKUP(M266,学校信息!B:I,8,0)</f>
        <v>#N/A</v>
      </c>
    </row>
    <row r="267" spans="1:17" ht="13.5">
      <c r="A267" s="116"/>
      <c r="B267" s="112" t="e">
        <f>VLOOKUP(M267,学校信息!B:G,6,0)</f>
        <v>#N/A</v>
      </c>
      <c r="C267" s="116"/>
      <c r="D267" s="117"/>
      <c r="E267" s="124"/>
      <c r="F267" s="119" t="e">
        <f>VLOOKUP(E267,在售产品明细!B:D,3,0)</f>
        <v>#N/A</v>
      </c>
      <c r="G267" s="120"/>
      <c r="H267" s="121" t="e">
        <f>VLOOKUP(F267,在售产品明细!A:C,3,0)</f>
        <v>#N/A</v>
      </c>
      <c r="I267" s="120"/>
      <c r="J267" s="121" t="str">
        <f t="shared" si="6"/>
        <v/>
      </c>
      <c r="K267" s="129" t="e">
        <f>+VLOOKUP(F267,在售产品明细!A:F,6,0)*G267*I267</f>
        <v>#N/A</v>
      </c>
      <c r="L267" s="130" t="e">
        <f>VLOOKUP(M267,学校信息!B:H,7,0)</f>
        <v>#N/A</v>
      </c>
      <c r="M267" s="130"/>
      <c r="N267" s="131" t="e">
        <f>VLOOKUP(M267,学校信息!B:D,3,0)</f>
        <v>#N/A</v>
      </c>
      <c r="O267" s="132" t="e">
        <f>VLOOKUP(M267,学校信息!B:E,4,0)</f>
        <v>#N/A</v>
      </c>
      <c r="P267" s="132" t="e">
        <f>VLOOKUP(M267,学校信息!B:F,5,0)</f>
        <v>#N/A</v>
      </c>
      <c r="Q267" s="132" t="e">
        <f>VLOOKUP(M267,学校信息!B:I,8,0)</f>
        <v>#N/A</v>
      </c>
    </row>
    <row r="268" spans="1:17" ht="13.5">
      <c r="A268" s="116"/>
      <c r="B268" s="112" t="e">
        <f>VLOOKUP(M268,学校信息!B:G,6,0)</f>
        <v>#N/A</v>
      </c>
      <c r="C268" s="116"/>
      <c r="D268" s="117"/>
      <c r="E268" s="124"/>
      <c r="F268" s="119" t="e">
        <f>VLOOKUP(E268,在售产品明细!B:D,3,0)</f>
        <v>#N/A</v>
      </c>
      <c r="G268" s="120"/>
      <c r="H268" s="121" t="e">
        <f>VLOOKUP(F268,在售产品明细!A:C,3,0)</f>
        <v>#N/A</v>
      </c>
      <c r="I268" s="120"/>
      <c r="J268" s="121" t="str">
        <f t="shared" si="6"/>
        <v/>
      </c>
      <c r="K268" s="129" t="e">
        <f>+VLOOKUP(F268,在售产品明细!A:F,6,0)*G268*I268</f>
        <v>#N/A</v>
      </c>
      <c r="L268" s="130" t="e">
        <f>VLOOKUP(M268,学校信息!B:H,7,0)</f>
        <v>#N/A</v>
      </c>
      <c r="M268" s="130"/>
      <c r="N268" s="131" t="e">
        <f>VLOOKUP(M268,学校信息!B:D,3,0)</f>
        <v>#N/A</v>
      </c>
      <c r="O268" s="132" t="e">
        <f>VLOOKUP(M268,学校信息!B:E,4,0)</f>
        <v>#N/A</v>
      </c>
      <c r="P268" s="132" t="e">
        <f>VLOOKUP(M268,学校信息!B:F,5,0)</f>
        <v>#N/A</v>
      </c>
      <c r="Q268" s="132" t="e">
        <f>VLOOKUP(M268,学校信息!B:I,8,0)</f>
        <v>#N/A</v>
      </c>
    </row>
    <row r="269" spans="1:17" ht="13.5">
      <c r="A269" s="116"/>
      <c r="B269" s="112" t="e">
        <f>VLOOKUP(M269,学校信息!B:G,6,0)</f>
        <v>#N/A</v>
      </c>
      <c r="C269" s="116"/>
      <c r="D269" s="117"/>
      <c r="E269" s="124"/>
      <c r="F269" s="119" t="e">
        <f>VLOOKUP(E269,在售产品明细!B:D,3,0)</f>
        <v>#N/A</v>
      </c>
      <c r="G269" s="120"/>
      <c r="H269" s="121" t="e">
        <f>VLOOKUP(F269,在售产品明细!A:C,3,0)</f>
        <v>#N/A</v>
      </c>
      <c r="I269" s="120"/>
      <c r="J269" s="121" t="str">
        <f t="shared" si="6"/>
        <v/>
      </c>
      <c r="K269" s="129" t="e">
        <f>+VLOOKUP(F269,在售产品明细!A:F,6,0)*G269*I269</f>
        <v>#N/A</v>
      </c>
      <c r="L269" s="130" t="e">
        <f>VLOOKUP(M269,学校信息!B:H,7,0)</f>
        <v>#N/A</v>
      </c>
      <c r="M269" s="130"/>
      <c r="N269" s="131" t="e">
        <f>VLOOKUP(M269,学校信息!B:D,3,0)</f>
        <v>#N/A</v>
      </c>
      <c r="O269" s="132" t="e">
        <f>VLOOKUP(M269,学校信息!B:E,4,0)</f>
        <v>#N/A</v>
      </c>
      <c r="P269" s="132" t="e">
        <f>VLOOKUP(M269,学校信息!B:F,5,0)</f>
        <v>#N/A</v>
      </c>
      <c r="Q269" s="132" t="e">
        <f>VLOOKUP(M269,学校信息!B:I,8,0)</f>
        <v>#N/A</v>
      </c>
    </row>
    <row r="270" spans="1:17" ht="13.5">
      <c r="A270" s="116"/>
      <c r="B270" s="112" t="e">
        <f>VLOOKUP(M270,学校信息!B:G,6,0)</f>
        <v>#N/A</v>
      </c>
      <c r="C270" s="116"/>
      <c r="D270" s="117"/>
      <c r="E270" s="124"/>
      <c r="F270" s="119" t="e">
        <f>VLOOKUP(E270,在售产品明细!B:D,3,0)</f>
        <v>#N/A</v>
      </c>
      <c r="G270" s="120"/>
      <c r="H270" s="121" t="e">
        <f>VLOOKUP(F270,在售产品明细!A:C,3,0)</f>
        <v>#N/A</v>
      </c>
      <c r="I270" s="120"/>
      <c r="J270" s="121" t="str">
        <f t="shared" si="6"/>
        <v/>
      </c>
      <c r="K270" s="129" t="e">
        <f>+VLOOKUP(F270,在售产品明细!A:F,6,0)*G270*I270</f>
        <v>#N/A</v>
      </c>
      <c r="L270" s="130" t="e">
        <f>VLOOKUP(M270,学校信息!B:H,7,0)</f>
        <v>#N/A</v>
      </c>
      <c r="M270" s="130"/>
      <c r="N270" s="131" t="e">
        <f>VLOOKUP(M270,学校信息!B:D,3,0)</f>
        <v>#N/A</v>
      </c>
      <c r="O270" s="132" t="e">
        <f>VLOOKUP(M270,学校信息!B:E,4,0)</f>
        <v>#N/A</v>
      </c>
      <c r="P270" s="132" t="e">
        <f>VLOOKUP(M270,学校信息!B:F,5,0)</f>
        <v>#N/A</v>
      </c>
      <c r="Q270" s="132" t="e">
        <f>VLOOKUP(M270,学校信息!B:I,8,0)</f>
        <v>#N/A</v>
      </c>
    </row>
    <row r="271" spans="1:17" ht="13.5">
      <c r="A271" s="116"/>
      <c r="B271" s="112" t="e">
        <f>VLOOKUP(M271,学校信息!B:G,6,0)</f>
        <v>#N/A</v>
      </c>
      <c r="C271" s="116"/>
      <c r="D271" s="117"/>
      <c r="E271" s="124"/>
      <c r="F271" s="119" t="e">
        <f>VLOOKUP(E271,在售产品明细!B:D,3,0)</f>
        <v>#N/A</v>
      </c>
      <c r="G271" s="120"/>
      <c r="H271" s="121" t="e">
        <f>VLOOKUP(F271,在售产品明细!A:C,3,0)</f>
        <v>#N/A</v>
      </c>
      <c r="I271" s="120"/>
      <c r="J271" s="121" t="str">
        <f t="shared" si="6"/>
        <v/>
      </c>
      <c r="K271" s="129" t="e">
        <f>+VLOOKUP(F271,在售产品明细!A:F,6,0)*G271*I271</f>
        <v>#N/A</v>
      </c>
      <c r="L271" s="130" t="e">
        <f>VLOOKUP(M271,学校信息!B:H,7,0)</f>
        <v>#N/A</v>
      </c>
      <c r="M271" s="130"/>
      <c r="N271" s="131" t="e">
        <f>VLOOKUP(M271,学校信息!B:D,3,0)</f>
        <v>#N/A</v>
      </c>
      <c r="O271" s="132" t="e">
        <f>VLOOKUP(M271,学校信息!B:E,4,0)</f>
        <v>#N/A</v>
      </c>
      <c r="P271" s="132" t="e">
        <f>VLOOKUP(M271,学校信息!B:F,5,0)</f>
        <v>#N/A</v>
      </c>
      <c r="Q271" s="132" t="e">
        <f>VLOOKUP(M271,学校信息!B:I,8,0)</f>
        <v>#N/A</v>
      </c>
    </row>
    <row r="272" spans="1:17" ht="13.5">
      <c r="A272" s="116"/>
      <c r="B272" s="112" t="e">
        <f>VLOOKUP(M272,学校信息!B:G,6,0)</f>
        <v>#N/A</v>
      </c>
      <c r="C272" s="116"/>
      <c r="D272" s="117"/>
      <c r="E272" s="124"/>
      <c r="F272" s="119" t="e">
        <f>VLOOKUP(E272,在售产品明细!B:D,3,0)</f>
        <v>#N/A</v>
      </c>
      <c r="G272" s="120"/>
      <c r="H272" s="121" t="e">
        <f>VLOOKUP(F272,在售产品明细!A:C,3,0)</f>
        <v>#N/A</v>
      </c>
      <c r="I272" s="120"/>
      <c r="J272" s="121" t="str">
        <f t="shared" si="6"/>
        <v/>
      </c>
      <c r="K272" s="129" t="e">
        <f>+VLOOKUP(F272,在售产品明细!A:F,6,0)*G272*I272</f>
        <v>#N/A</v>
      </c>
      <c r="L272" s="130" t="e">
        <f>VLOOKUP(M272,学校信息!B:H,7,0)</f>
        <v>#N/A</v>
      </c>
      <c r="M272" s="130"/>
      <c r="N272" s="131" t="e">
        <f>VLOOKUP(M272,学校信息!B:D,3,0)</f>
        <v>#N/A</v>
      </c>
      <c r="O272" s="132" t="e">
        <f>VLOOKUP(M272,学校信息!B:E,4,0)</f>
        <v>#N/A</v>
      </c>
      <c r="P272" s="132" t="e">
        <f>VLOOKUP(M272,学校信息!B:F,5,0)</f>
        <v>#N/A</v>
      </c>
      <c r="Q272" s="132" t="e">
        <f>VLOOKUP(M272,学校信息!B:I,8,0)</f>
        <v>#N/A</v>
      </c>
    </row>
    <row r="273" spans="1:17" ht="13.5">
      <c r="A273" s="116"/>
      <c r="B273" s="112" t="e">
        <f>VLOOKUP(M273,学校信息!B:G,6,0)</f>
        <v>#N/A</v>
      </c>
      <c r="C273" s="116"/>
      <c r="D273" s="117"/>
      <c r="E273" s="124"/>
      <c r="F273" s="119" t="e">
        <f>VLOOKUP(E273,在售产品明细!B:D,3,0)</f>
        <v>#N/A</v>
      </c>
      <c r="G273" s="120"/>
      <c r="H273" s="121" t="e">
        <f>VLOOKUP(F273,在售产品明细!A:C,3,0)</f>
        <v>#N/A</v>
      </c>
      <c r="I273" s="120"/>
      <c r="J273" s="121" t="str">
        <f t="shared" si="6"/>
        <v/>
      </c>
      <c r="K273" s="129" t="e">
        <f>+VLOOKUP(F273,在售产品明细!A:F,6,0)*G273*I273</f>
        <v>#N/A</v>
      </c>
      <c r="L273" s="130" t="e">
        <f>VLOOKUP(M273,学校信息!B:H,7,0)</f>
        <v>#N/A</v>
      </c>
      <c r="M273" s="130"/>
      <c r="N273" s="131" t="e">
        <f>VLOOKUP(M273,学校信息!B:D,3,0)</f>
        <v>#N/A</v>
      </c>
      <c r="O273" s="132" t="e">
        <f>VLOOKUP(M273,学校信息!B:E,4,0)</f>
        <v>#N/A</v>
      </c>
      <c r="P273" s="132" t="e">
        <f>VLOOKUP(M273,学校信息!B:F,5,0)</f>
        <v>#N/A</v>
      </c>
      <c r="Q273" s="132" t="e">
        <f>VLOOKUP(M273,学校信息!B:I,8,0)</f>
        <v>#N/A</v>
      </c>
    </row>
    <row r="274" spans="1:17" ht="13.5">
      <c r="A274" s="116"/>
      <c r="B274" s="112" t="e">
        <f>VLOOKUP(M274,学校信息!B:G,6,0)</f>
        <v>#N/A</v>
      </c>
      <c r="C274" s="116"/>
      <c r="D274" s="117"/>
      <c r="E274" s="124"/>
      <c r="F274" s="119" t="e">
        <f>VLOOKUP(E274,在售产品明细!B:D,3,0)</f>
        <v>#N/A</v>
      </c>
      <c r="G274" s="120"/>
      <c r="H274" s="121" t="e">
        <f>VLOOKUP(F274,在售产品明细!A:C,3,0)</f>
        <v>#N/A</v>
      </c>
      <c r="I274" s="120"/>
      <c r="J274" s="121" t="str">
        <f t="shared" si="6"/>
        <v/>
      </c>
      <c r="K274" s="129" t="e">
        <f>+VLOOKUP(F274,在售产品明细!A:F,6,0)*G274*I274</f>
        <v>#N/A</v>
      </c>
      <c r="L274" s="130" t="e">
        <f>VLOOKUP(M274,学校信息!B:H,7,0)</f>
        <v>#N/A</v>
      </c>
      <c r="M274" s="130"/>
      <c r="N274" s="131" t="e">
        <f>VLOOKUP(M274,学校信息!B:D,3,0)</f>
        <v>#N/A</v>
      </c>
      <c r="O274" s="132" t="e">
        <f>VLOOKUP(M274,学校信息!B:E,4,0)</f>
        <v>#N/A</v>
      </c>
      <c r="P274" s="132" t="e">
        <f>VLOOKUP(M274,学校信息!B:F,5,0)</f>
        <v>#N/A</v>
      </c>
      <c r="Q274" s="132" t="e">
        <f>VLOOKUP(M274,学校信息!B:I,8,0)</f>
        <v>#N/A</v>
      </c>
    </row>
    <row r="275" spans="1:17" ht="13.5">
      <c r="A275" s="116"/>
      <c r="B275" s="112" t="e">
        <f>VLOOKUP(M275,学校信息!B:G,6,0)</f>
        <v>#N/A</v>
      </c>
      <c r="C275" s="116"/>
      <c r="D275" s="117"/>
      <c r="E275" s="124"/>
      <c r="F275" s="119" t="e">
        <f>VLOOKUP(E275,在售产品明细!B:D,3,0)</f>
        <v>#N/A</v>
      </c>
      <c r="G275" s="120"/>
      <c r="H275" s="121" t="e">
        <f>VLOOKUP(F275,在售产品明细!A:C,3,0)</f>
        <v>#N/A</v>
      </c>
      <c r="I275" s="120"/>
      <c r="J275" s="121" t="str">
        <f t="shared" si="6"/>
        <v/>
      </c>
      <c r="K275" s="129" t="e">
        <f>+VLOOKUP(F275,在售产品明细!A:F,6,0)*G275*I275</f>
        <v>#N/A</v>
      </c>
      <c r="L275" s="130" t="e">
        <f>VLOOKUP(M275,学校信息!B:H,7,0)</f>
        <v>#N/A</v>
      </c>
      <c r="M275" s="130"/>
      <c r="N275" s="131" t="e">
        <f>VLOOKUP(M275,学校信息!B:D,3,0)</f>
        <v>#N/A</v>
      </c>
      <c r="O275" s="132" t="e">
        <f>VLOOKUP(M275,学校信息!B:E,4,0)</f>
        <v>#N/A</v>
      </c>
      <c r="P275" s="132" t="e">
        <f>VLOOKUP(M275,学校信息!B:F,5,0)</f>
        <v>#N/A</v>
      </c>
      <c r="Q275" s="132" t="e">
        <f>VLOOKUP(M275,学校信息!B:I,8,0)</f>
        <v>#N/A</v>
      </c>
    </row>
    <row r="276" spans="1:17" ht="13.5">
      <c r="A276" s="116"/>
      <c r="B276" s="112" t="e">
        <f>VLOOKUP(M276,学校信息!B:G,6,0)</f>
        <v>#N/A</v>
      </c>
      <c r="C276" s="116"/>
      <c r="D276" s="117"/>
      <c r="E276" s="124"/>
      <c r="F276" s="119" t="e">
        <f>VLOOKUP(E276,在售产品明细!B:D,3,0)</f>
        <v>#N/A</v>
      </c>
      <c r="G276" s="120"/>
      <c r="H276" s="121" t="e">
        <f>VLOOKUP(F276,在售产品明细!A:C,3,0)</f>
        <v>#N/A</v>
      </c>
      <c r="I276" s="120"/>
      <c r="J276" s="121" t="str">
        <f t="shared" si="6"/>
        <v/>
      </c>
      <c r="K276" s="129" t="e">
        <f>+VLOOKUP(F276,在售产品明细!A:F,6,0)*G276*I276</f>
        <v>#N/A</v>
      </c>
      <c r="L276" s="130" t="e">
        <f>VLOOKUP(M276,学校信息!B:H,7,0)</f>
        <v>#N/A</v>
      </c>
      <c r="M276" s="130"/>
      <c r="N276" s="131" t="e">
        <f>VLOOKUP(M276,学校信息!B:D,3,0)</f>
        <v>#N/A</v>
      </c>
      <c r="O276" s="132" t="e">
        <f>VLOOKUP(M276,学校信息!B:E,4,0)</f>
        <v>#N/A</v>
      </c>
      <c r="P276" s="132" t="e">
        <f>VLOOKUP(M276,学校信息!B:F,5,0)</f>
        <v>#N/A</v>
      </c>
      <c r="Q276" s="132" t="e">
        <f>VLOOKUP(M276,学校信息!B:I,8,0)</f>
        <v>#N/A</v>
      </c>
    </row>
    <row r="277" spans="1:17" ht="13.5">
      <c r="A277" s="116"/>
      <c r="B277" s="112" t="e">
        <f>VLOOKUP(M277,学校信息!B:G,6,0)</f>
        <v>#N/A</v>
      </c>
      <c r="C277" s="116"/>
      <c r="D277" s="117"/>
      <c r="E277" s="124"/>
      <c r="F277" s="119" t="e">
        <f>VLOOKUP(E277,在售产品明细!B:D,3,0)</f>
        <v>#N/A</v>
      </c>
      <c r="G277" s="120"/>
      <c r="H277" s="121" t="e">
        <f>VLOOKUP(F277,在售产品明细!A:C,3,0)</f>
        <v>#N/A</v>
      </c>
      <c r="I277" s="120"/>
      <c r="J277" s="121" t="str">
        <f t="shared" si="6"/>
        <v/>
      </c>
      <c r="K277" s="129" t="e">
        <f>+VLOOKUP(F277,在售产品明细!A:F,6,0)*G277*I277</f>
        <v>#N/A</v>
      </c>
      <c r="L277" s="130" t="e">
        <f>VLOOKUP(M277,学校信息!B:H,7,0)</f>
        <v>#N/A</v>
      </c>
      <c r="M277" s="130"/>
      <c r="N277" s="131" t="e">
        <f>VLOOKUP(M277,学校信息!B:D,3,0)</f>
        <v>#N/A</v>
      </c>
      <c r="O277" s="132" t="e">
        <f>VLOOKUP(M277,学校信息!B:E,4,0)</f>
        <v>#N/A</v>
      </c>
      <c r="P277" s="132" t="e">
        <f>VLOOKUP(M277,学校信息!B:F,5,0)</f>
        <v>#N/A</v>
      </c>
      <c r="Q277" s="132" t="e">
        <f>VLOOKUP(M277,学校信息!B:I,8,0)</f>
        <v>#N/A</v>
      </c>
    </row>
    <row r="278" spans="1:17" ht="13.5">
      <c r="A278" s="116"/>
      <c r="B278" s="112" t="e">
        <f>VLOOKUP(M278,学校信息!B:G,6,0)</f>
        <v>#N/A</v>
      </c>
      <c r="C278" s="116"/>
      <c r="D278" s="117"/>
      <c r="E278" s="124"/>
      <c r="F278" s="119" t="e">
        <f>VLOOKUP(E278,在售产品明细!B:D,3,0)</f>
        <v>#N/A</v>
      </c>
      <c r="G278" s="120"/>
      <c r="H278" s="121" t="e">
        <f>VLOOKUP(F278,在售产品明细!A:C,3,0)</f>
        <v>#N/A</v>
      </c>
      <c r="I278" s="120"/>
      <c r="J278" s="121" t="str">
        <f t="shared" si="6"/>
        <v/>
      </c>
      <c r="K278" s="129" t="e">
        <f>+VLOOKUP(F278,在售产品明细!A:F,6,0)*G278*I278</f>
        <v>#N/A</v>
      </c>
      <c r="L278" s="130" t="e">
        <f>VLOOKUP(M278,学校信息!B:H,7,0)</f>
        <v>#N/A</v>
      </c>
      <c r="M278" s="130"/>
      <c r="N278" s="131" t="e">
        <f>VLOOKUP(M278,学校信息!B:D,3,0)</f>
        <v>#N/A</v>
      </c>
      <c r="O278" s="132" t="e">
        <f>VLOOKUP(M278,学校信息!B:E,4,0)</f>
        <v>#N/A</v>
      </c>
      <c r="P278" s="132" t="e">
        <f>VLOOKUP(M278,学校信息!B:F,5,0)</f>
        <v>#N/A</v>
      </c>
      <c r="Q278" s="132" t="e">
        <f>VLOOKUP(M278,学校信息!B:I,8,0)</f>
        <v>#N/A</v>
      </c>
    </row>
    <row r="279" spans="1:17" ht="13.5">
      <c r="A279" s="116"/>
      <c r="B279" s="112" t="e">
        <f>VLOOKUP(M279,学校信息!B:G,6,0)</f>
        <v>#N/A</v>
      </c>
      <c r="C279" s="116"/>
      <c r="D279" s="117"/>
      <c r="E279" s="124"/>
      <c r="F279" s="119" t="e">
        <f>VLOOKUP(E279,在售产品明细!B:D,3,0)</f>
        <v>#N/A</v>
      </c>
      <c r="G279" s="120"/>
      <c r="H279" s="121" t="e">
        <f>VLOOKUP(F279,在售产品明细!A:C,3,0)</f>
        <v>#N/A</v>
      </c>
      <c r="I279" s="120"/>
      <c r="J279" s="121" t="str">
        <f t="shared" si="6"/>
        <v/>
      </c>
      <c r="K279" s="129" t="e">
        <f>+VLOOKUP(F279,在售产品明细!A:F,6,0)*G279*I279</f>
        <v>#N/A</v>
      </c>
      <c r="L279" s="130" t="e">
        <f>VLOOKUP(M279,学校信息!B:H,7,0)</f>
        <v>#N/A</v>
      </c>
      <c r="M279" s="130"/>
      <c r="N279" s="131" t="e">
        <f>VLOOKUP(M279,学校信息!B:D,3,0)</f>
        <v>#N/A</v>
      </c>
      <c r="O279" s="132" t="e">
        <f>VLOOKUP(M279,学校信息!B:E,4,0)</f>
        <v>#N/A</v>
      </c>
      <c r="P279" s="132" t="e">
        <f>VLOOKUP(M279,学校信息!B:F,5,0)</f>
        <v>#N/A</v>
      </c>
      <c r="Q279" s="132" t="e">
        <f>VLOOKUP(M279,学校信息!B:I,8,0)</f>
        <v>#N/A</v>
      </c>
    </row>
    <row r="280" spans="1:17" ht="13.5">
      <c r="A280" s="116"/>
      <c r="B280" s="112" t="e">
        <f>VLOOKUP(M280,学校信息!B:G,6,0)</f>
        <v>#N/A</v>
      </c>
      <c r="C280" s="116"/>
      <c r="D280" s="117"/>
      <c r="E280" s="124"/>
      <c r="F280" s="119" t="e">
        <f>VLOOKUP(E280,在售产品明细!B:D,3,0)</f>
        <v>#N/A</v>
      </c>
      <c r="G280" s="120"/>
      <c r="H280" s="121" t="e">
        <f>VLOOKUP(F280,在售产品明细!A:C,3,0)</f>
        <v>#N/A</v>
      </c>
      <c r="I280" s="120"/>
      <c r="J280" s="121" t="str">
        <f t="shared" si="6"/>
        <v/>
      </c>
      <c r="K280" s="129" t="e">
        <f>+VLOOKUP(F280,在售产品明细!A:F,6,0)*G280*I280</f>
        <v>#N/A</v>
      </c>
      <c r="L280" s="130" t="e">
        <f>VLOOKUP(M280,学校信息!B:H,7,0)</f>
        <v>#N/A</v>
      </c>
      <c r="M280" s="130"/>
      <c r="N280" s="131" t="e">
        <f>VLOOKUP(M280,学校信息!B:D,3,0)</f>
        <v>#N/A</v>
      </c>
      <c r="O280" s="132" t="e">
        <f>VLOOKUP(M280,学校信息!B:E,4,0)</f>
        <v>#N/A</v>
      </c>
      <c r="P280" s="132" t="e">
        <f>VLOOKUP(M280,学校信息!B:F,5,0)</f>
        <v>#N/A</v>
      </c>
      <c r="Q280" s="132" t="e">
        <f>VLOOKUP(M280,学校信息!B:I,8,0)</f>
        <v>#N/A</v>
      </c>
    </row>
    <row r="281" spans="1:17" ht="13.5">
      <c r="A281" s="116"/>
      <c r="B281" s="112" t="e">
        <f>VLOOKUP(M281,学校信息!B:G,6,0)</f>
        <v>#N/A</v>
      </c>
      <c r="C281" s="116"/>
      <c r="D281" s="117"/>
      <c r="E281" s="124"/>
      <c r="F281" s="119" t="e">
        <f>VLOOKUP(E281,在售产品明细!B:D,3,0)</f>
        <v>#N/A</v>
      </c>
      <c r="G281" s="120"/>
      <c r="H281" s="121" t="e">
        <f>VLOOKUP(F281,在售产品明细!A:C,3,0)</f>
        <v>#N/A</v>
      </c>
      <c r="I281" s="120"/>
      <c r="J281" s="121" t="str">
        <f t="shared" si="6"/>
        <v/>
      </c>
      <c r="K281" s="129" t="e">
        <f>+VLOOKUP(F281,在售产品明细!A:F,6,0)*G281*I281</f>
        <v>#N/A</v>
      </c>
      <c r="L281" s="130" t="e">
        <f>VLOOKUP(M281,学校信息!B:H,7,0)</f>
        <v>#N/A</v>
      </c>
      <c r="M281" s="130"/>
      <c r="N281" s="131" t="e">
        <f>VLOOKUP(M281,学校信息!B:D,3,0)</f>
        <v>#N/A</v>
      </c>
      <c r="O281" s="132" t="e">
        <f>VLOOKUP(M281,学校信息!B:E,4,0)</f>
        <v>#N/A</v>
      </c>
      <c r="P281" s="132" t="e">
        <f>VLOOKUP(M281,学校信息!B:F,5,0)</f>
        <v>#N/A</v>
      </c>
      <c r="Q281" s="132" t="e">
        <f>VLOOKUP(M281,学校信息!B:I,8,0)</f>
        <v>#N/A</v>
      </c>
    </row>
    <row r="282" spans="1:17" ht="13.5">
      <c r="A282" s="116"/>
      <c r="B282" s="112" t="e">
        <f>VLOOKUP(M282,学校信息!B:G,6,0)</f>
        <v>#N/A</v>
      </c>
      <c r="C282" s="116"/>
      <c r="D282" s="117"/>
      <c r="E282" s="124"/>
      <c r="F282" s="119" t="e">
        <f>VLOOKUP(E282,在售产品明细!B:D,3,0)</f>
        <v>#N/A</v>
      </c>
      <c r="G282" s="120"/>
      <c r="H282" s="121" t="e">
        <f>VLOOKUP(F282,在售产品明细!A:C,3,0)</f>
        <v>#N/A</v>
      </c>
      <c r="I282" s="120"/>
      <c r="J282" s="121" t="str">
        <f t="shared" ref="J282:J313" si="7">IFERROR(G282*H282,"")</f>
        <v/>
      </c>
      <c r="K282" s="129" t="e">
        <f>+VLOOKUP(F282,在售产品明细!A:F,6,0)*G282*I282</f>
        <v>#N/A</v>
      </c>
      <c r="L282" s="130" t="e">
        <f>VLOOKUP(M282,学校信息!B:H,7,0)</f>
        <v>#N/A</v>
      </c>
      <c r="M282" s="130"/>
      <c r="N282" s="131" t="e">
        <f>VLOOKUP(M282,学校信息!B:D,3,0)</f>
        <v>#N/A</v>
      </c>
      <c r="O282" s="132" t="e">
        <f>VLOOKUP(M282,学校信息!B:E,4,0)</f>
        <v>#N/A</v>
      </c>
      <c r="P282" s="132" t="e">
        <f>VLOOKUP(M282,学校信息!B:F,5,0)</f>
        <v>#N/A</v>
      </c>
      <c r="Q282" s="132" t="e">
        <f>VLOOKUP(M282,学校信息!B:I,8,0)</f>
        <v>#N/A</v>
      </c>
    </row>
    <row r="283" spans="1:17" ht="13.5">
      <c r="A283" s="116"/>
      <c r="B283" s="112" t="e">
        <f>VLOOKUP(M283,学校信息!B:G,6,0)</f>
        <v>#N/A</v>
      </c>
      <c r="C283" s="116"/>
      <c r="D283" s="117"/>
      <c r="E283" s="124"/>
      <c r="F283" s="119" t="e">
        <f>VLOOKUP(E283,在售产品明细!B:D,3,0)</f>
        <v>#N/A</v>
      </c>
      <c r="G283" s="120"/>
      <c r="H283" s="121" t="e">
        <f>VLOOKUP(F283,在售产品明细!A:C,3,0)</f>
        <v>#N/A</v>
      </c>
      <c r="I283" s="120"/>
      <c r="J283" s="121" t="str">
        <f t="shared" si="7"/>
        <v/>
      </c>
      <c r="K283" s="129" t="e">
        <f>+VLOOKUP(F283,在售产品明细!A:F,6,0)*G283*I283</f>
        <v>#N/A</v>
      </c>
      <c r="L283" s="130" t="e">
        <f>VLOOKUP(M283,学校信息!B:H,7,0)</f>
        <v>#N/A</v>
      </c>
      <c r="M283" s="130"/>
      <c r="N283" s="131" t="e">
        <f>VLOOKUP(M283,学校信息!B:D,3,0)</f>
        <v>#N/A</v>
      </c>
      <c r="O283" s="132" t="e">
        <f>VLOOKUP(M283,学校信息!B:E,4,0)</f>
        <v>#N/A</v>
      </c>
      <c r="P283" s="132" t="e">
        <f>VLOOKUP(M283,学校信息!B:F,5,0)</f>
        <v>#N/A</v>
      </c>
      <c r="Q283" s="132" t="e">
        <f>VLOOKUP(M283,学校信息!B:I,8,0)</f>
        <v>#N/A</v>
      </c>
    </row>
    <row r="284" spans="1:17" ht="13.5">
      <c r="A284" s="116"/>
      <c r="B284" s="112" t="e">
        <f>VLOOKUP(M284,学校信息!B:G,6,0)</f>
        <v>#N/A</v>
      </c>
      <c r="C284" s="116"/>
      <c r="D284" s="117"/>
      <c r="E284" s="124"/>
      <c r="F284" s="119" t="e">
        <f>VLOOKUP(E284,在售产品明细!B:D,3,0)</f>
        <v>#N/A</v>
      </c>
      <c r="G284" s="120"/>
      <c r="H284" s="121" t="e">
        <f>VLOOKUP(F284,在售产品明细!A:C,3,0)</f>
        <v>#N/A</v>
      </c>
      <c r="I284" s="120"/>
      <c r="J284" s="121" t="str">
        <f t="shared" si="7"/>
        <v/>
      </c>
      <c r="K284" s="129" t="e">
        <f>+VLOOKUP(F284,在售产品明细!A:F,6,0)*G284*I284</f>
        <v>#N/A</v>
      </c>
      <c r="L284" s="130" t="e">
        <f>VLOOKUP(M284,学校信息!B:H,7,0)</f>
        <v>#N/A</v>
      </c>
      <c r="M284" s="130"/>
      <c r="N284" s="131" t="e">
        <f>VLOOKUP(M284,学校信息!B:D,3,0)</f>
        <v>#N/A</v>
      </c>
      <c r="O284" s="132" t="e">
        <f>VLOOKUP(M284,学校信息!B:E,4,0)</f>
        <v>#N/A</v>
      </c>
      <c r="P284" s="132" t="e">
        <f>VLOOKUP(M284,学校信息!B:F,5,0)</f>
        <v>#N/A</v>
      </c>
      <c r="Q284" s="132" t="e">
        <f>VLOOKUP(M284,学校信息!B:I,8,0)</f>
        <v>#N/A</v>
      </c>
    </row>
    <row r="285" spans="1:17" ht="13.5">
      <c r="A285" s="116"/>
      <c r="B285" s="112" t="e">
        <f>VLOOKUP(M285,学校信息!B:G,6,0)</f>
        <v>#N/A</v>
      </c>
      <c r="C285" s="116"/>
      <c r="D285" s="117"/>
      <c r="E285" s="124"/>
      <c r="F285" s="119" t="e">
        <f>VLOOKUP(E285,在售产品明细!B:D,3,0)</f>
        <v>#N/A</v>
      </c>
      <c r="G285" s="120"/>
      <c r="H285" s="121" t="e">
        <f>VLOOKUP(F285,在售产品明细!A:C,3,0)</f>
        <v>#N/A</v>
      </c>
      <c r="I285" s="120"/>
      <c r="J285" s="121" t="str">
        <f t="shared" si="7"/>
        <v/>
      </c>
      <c r="K285" s="129" t="e">
        <f>+VLOOKUP(F285,在售产品明细!A:F,6,0)*G285*I285</f>
        <v>#N/A</v>
      </c>
      <c r="L285" s="130" t="e">
        <f>VLOOKUP(M285,学校信息!B:H,7,0)</f>
        <v>#N/A</v>
      </c>
      <c r="M285" s="130"/>
      <c r="N285" s="131" t="e">
        <f>VLOOKUP(M285,学校信息!B:D,3,0)</f>
        <v>#N/A</v>
      </c>
      <c r="O285" s="132" t="e">
        <f>VLOOKUP(M285,学校信息!B:E,4,0)</f>
        <v>#N/A</v>
      </c>
      <c r="P285" s="132" t="e">
        <f>VLOOKUP(M285,学校信息!B:F,5,0)</f>
        <v>#N/A</v>
      </c>
      <c r="Q285" s="132" t="e">
        <f>VLOOKUP(M285,学校信息!B:I,8,0)</f>
        <v>#N/A</v>
      </c>
    </row>
    <row r="286" spans="1:17" ht="13.5">
      <c r="A286" s="116"/>
      <c r="B286" s="112" t="e">
        <f>VLOOKUP(M286,学校信息!B:G,6,0)</f>
        <v>#N/A</v>
      </c>
      <c r="C286" s="116"/>
      <c r="D286" s="117"/>
      <c r="E286" s="124"/>
      <c r="F286" s="119" t="e">
        <f>VLOOKUP(E286,在售产品明细!B:D,3,0)</f>
        <v>#N/A</v>
      </c>
      <c r="G286" s="120"/>
      <c r="H286" s="121" t="e">
        <f>VLOOKUP(F286,在售产品明细!A:C,3,0)</f>
        <v>#N/A</v>
      </c>
      <c r="I286" s="120"/>
      <c r="J286" s="121" t="str">
        <f t="shared" si="7"/>
        <v/>
      </c>
      <c r="K286" s="129" t="e">
        <f>+VLOOKUP(F286,在售产品明细!A:F,6,0)*G286*I286</f>
        <v>#N/A</v>
      </c>
      <c r="L286" s="130" t="e">
        <f>VLOOKUP(M286,学校信息!B:H,7,0)</f>
        <v>#N/A</v>
      </c>
      <c r="M286" s="130"/>
      <c r="N286" s="131" t="e">
        <f>VLOOKUP(M286,学校信息!B:D,3,0)</f>
        <v>#N/A</v>
      </c>
      <c r="O286" s="132" t="e">
        <f>VLOOKUP(M286,学校信息!B:E,4,0)</f>
        <v>#N/A</v>
      </c>
      <c r="P286" s="132" t="e">
        <f>VLOOKUP(M286,学校信息!B:F,5,0)</f>
        <v>#N/A</v>
      </c>
      <c r="Q286" s="132" t="e">
        <f>VLOOKUP(M286,学校信息!B:I,8,0)</f>
        <v>#N/A</v>
      </c>
    </row>
    <row r="287" spans="1:17" ht="13.5">
      <c r="A287" s="116"/>
      <c r="B287" s="112" t="e">
        <f>VLOOKUP(M287,学校信息!B:G,6,0)</f>
        <v>#N/A</v>
      </c>
      <c r="C287" s="116"/>
      <c r="D287" s="117"/>
      <c r="E287" s="124"/>
      <c r="F287" s="119" t="e">
        <f>VLOOKUP(E287,在售产品明细!B:D,3,0)</f>
        <v>#N/A</v>
      </c>
      <c r="G287" s="120"/>
      <c r="H287" s="121" t="e">
        <f>VLOOKUP(F287,在售产品明细!A:C,3,0)</f>
        <v>#N/A</v>
      </c>
      <c r="I287" s="120"/>
      <c r="J287" s="121" t="str">
        <f t="shared" si="7"/>
        <v/>
      </c>
      <c r="K287" s="129" t="e">
        <f>+VLOOKUP(F287,在售产品明细!A:F,6,0)*G287*I287</f>
        <v>#N/A</v>
      </c>
      <c r="L287" s="130" t="e">
        <f>VLOOKUP(M287,学校信息!B:H,7,0)</f>
        <v>#N/A</v>
      </c>
      <c r="M287" s="130"/>
      <c r="N287" s="131" t="e">
        <f>VLOOKUP(M287,学校信息!B:D,3,0)</f>
        <v>#N/A</v>
      </c>
      <c r="O287" s="132" t="e">
        <f>VLOOKUP(M287,学校信息!B:E,4,0)</f>
        <v>#N/A</v>
      </c>
      <c r="P287" s="132" t="e">
        <f>VLOOKUP(M287,学校信息!B:F,5,0)</f>
        <v>#N/A</v>
      </c>
      <c r="Q287" s="132" t="e">
        <f>VLOOKUP(M287,学校信息!B:I,8,0)</f>
        <v>#N/A</v>
      </c>
    </row>
    <row r="288" spans="1:17" ht="13.5">
      <c r="A288" s="116"/>
      <c r="B288" s="112" t="e">
        <f>VLOOKUP(M288,学校信息!B:G,6,0)</f>
        <v>#N/A</v>
      </c>
      <c r="C288" s="116"/>
      <c r="D288" s="117"/>
      <c r="E288" s="124"/>
      <c r="F288" s="119" t="e">
        <f>VLOOKUP(E288,在售产品明细!B:D,3,0)</f>
        <v>#N/A</v>
      </c>
      <c r="G288" s="120"/>
      <c r="H288" s="121" t="e">
        <f>VLOOKUP(F288,在售产品明细!A:C,3,0)</f>
        <v>#N/A</v>
      </c>
      <c r="I288" s="120"/>
      <c r="J288" s="121" t="str">
        <f t="shared" si="7"/>
        <v/>
      </c>
      <c r="K288" s="129" t="e">
        <f>+VLOOKUP(F288,在售产品明细!A:F,6,0)*G288*I288</f>
        <v>#N/A</v>
      </c>
      <c r="L288" s="130" t="e">
        <f>VLOOKUP(M288,学校信息!B:H,7,0)</f>
        <v>#N/A</v>
      </c>
      <c r="M288" s="130"/>
      <c r="N288" s="131" t="e">
        <f>VLOOKUP(M288,学校信息!B:D,3,0)</f>
        <v>#N/A</v>
      </c>
      <c r="O288" s="132" t="e">
        <f>VLOOKUP(M288,学校信息!B:E,4,0)</f>
        <v>#N/A</v>
      </c>
      <c r="P288" s="132" t="e">
        <f>VLOOKUP(M288,学校信息!B:F,5,0)</f>
        <v>#N/A</v>
      </c>
      <c r="Q288" s="132" t="e">
        <f>VLOOKUP(M288,学校信息!B:I,8,0)</f>
        <v>#N/A</v>
      </c>
    </row>
    <row r="289" spans="1:17" ht="13.5">
      <c r="A289" s="116"/>
      <c r="B289" s="112" t="e">
        <f>VLOOKUP(M289,学校信息!B:G,6,0)</f>
        <v>#N/A</v>
      </c>
      <c r="C289" s="116"/>
      <c r="D289" s="117"/>
      <c r="E289" s="124"/>
      <c r="F289" s="119" t="e">
        <f>VLOOKUP(E289,在售产品明细!B:D,3,0)</f>
        <v>#N/A</v>
      </c>
      <c r="G289" s="120"/>
      <c r="H289" s="121" t="e">
        <f>VLOOKUP(F289,在售产品明细!A:C,3,0)</f>
        <v>#N/A</v>
      </c>
      <c r="I289" s="120"/>
      <c r="J289" s="121" t="str">
        <f t="shared" si="7"/>
        <v/>
      </c>
      <c r="K289" s="129" t="e">
        <f>+VLOOKUP(F289,在售产品明细!A:F,6,0)*G289*I289</f>
        <v>#N/A</v>
      </c>
      <c r="L289" s="130" t="e">
        <f>VLOOKUP(M289,学校信息!B:H,7,0)</f>
        <v>#N/A</v>
      </c>
      <c r="M289" s="130"/>
      <c r="N289" s="131" t="e">
        <f>VLOOKUP(M289,学校信息!B:D,3,0)</f>
        <v>#N/A</v>
      </c>
      <c r="O289" s="132" t="e">
        <f>VLOOKUP(M289,学校信息!B:E,4,0)</f>
        <v>#N/A</v>
      </c>
      <c r="P289" s="132" t="e">
        <f>VLOOKUP(M289,学校信息!B:F,5,0)</f>
        <v>#N/A</v>
      </c>
      <c r="Q289" s="132" t="e">
        <f>VLOOKUP(M289,学校信息!B:I,8,0)</f>
        <v>#N/A</v>
      </c>
    </row>
    <row r="290" spans="1:17" ht="13.5">
      <c r="A290" s="116"/>
      <c r="B290" s="112" t="e">
        <f>VLOOKUP(M290,学校信息!B:G,6,0)</f>
        <v>#N/A</v>
      </c>
      <c r="C290" s="116"/>
      <c r="D290" s="117"/>
      <c r="E290" s="124"/>
      <c r="F290" s="119" t="e">
        <f>VLOOKUP(E290,在售产品明细!B:D,3,0)</f>
        <v>#N/A</v>
      </c>
      <c r="G290" s="120"/>
      <c r="H290" s="121" t="e">
        <f>VLOOKUP(F290,在售产品明细!A:C,3,0)</f>
        <v>#N/A</v>
      </c>
      <c r="I290" s="120"/>
      <c r="J290" s="121" t="str">
        <f t="shared" si="7"/>
        <v/>
      </c>
      <c r="K290" s="129" t="e">
        <f>+VLOOKUP(F290,在售产品明细!A:F,6,0)*G290*I290</f>
        <v>#N/A</v>
      </c>
      <c r="L290" s="130" t="e">
        <f>VLOOKUP(M290,学校信息!B:H,7,0)</f>
        <v>#N/A</v>
      </c>
      <c r="M290" s="130"/>
      <c r="N290" s="131" t="e">
        <f>VLOOKUP(M290,学校信息!B:D,3,0)</f>
        <v>#N/A</v>
      </c>
      <c r="O290" s="132" t="e">
        <f>VLOOKUP(M290,学校信息!B:E,4,0)</f>
        <v>#N/A</v>
      </c>
      <c r="P290" s="132" t="e">
        <f>VLOOKUP(M290,学校信息!B:F,5,0)</f>
        <v>#N/A</v>
      </c>
      <c r="Q290" s="132" t="e">
        <f>VLOOKUP(M290,学校信息!B:I,8,0)</f>
        <v>#N/A</v>
      </c>
    </row>
    <row r="291" spans="1:17" ht="13.5">
      <c r="A291" s="116"/>
      <c r="B291" s="112" t="e">
        <f>VLOOKUP(M291,学校信息!B:G,6,0)</f>
        <v>#N/A</v>
      </c>
      <c r="C291" s="116"/>
      <c r="D291" s="117"/>
      <c r="E291" s="124"/>
      <c r="F291" s="119" t="e">
        <f>VLOOKUP(E291,在售产品明细!B:D,3,0)</f>
        <v>#N/A</v>
      </c>
      <c r="G291" s="120"/>
      <c r="H291" s="121" t="e">
        <f>VLOOKUP(F291,在售产品明细!A:C,3,0)</f>
        <v>#N/A</v>
      </c>
      <c r="I291" s="120"/>
      <c r="J291" s="121" t="str">
        <f t="shared" si="7"/>
        <v/>
      </c>
      <c r="K291" s="129" t="e">
        <f>+VLOOKUP(F291,在售产品明细!A:F,6,0)*G291*I291</f>
        <v>#N/A</v>
      </c>
      <c r="L291" s="130" t="e">
        <f>VLOOKUP(M291,学校信息!B:H,7,0)</f>
        <v>#N/A</v>
      </c>
      <c r="M291" s="130"/>
      <c r="N291" s="131" t="e">
        <f>VLOOKUP(M291,学校信息!B:D,3,0)</f>
        <v>#N/A</v>
      </c>
      <c r="O291" s="132" t="e">
        <f>VLOOKUP(M291,学校信息!B:E,4,0)</f>
        <v>#N/A</v>
      </c>
      <c r="P291" s="132" t="e">
        <f>VLOOKUP(M291,学校信息!B:F,5,0)</f>
        <v>#N/A</v>
      </c>
      <c r="Q291" s="132" t="e">
        <f>VLOOKUP(M291,学校信息!B:I,8,0)</f>
        <v>#N/A</v>
      </c>
    </row>
    <row r="292" spans="1:17" ht="13.5">
      <c r="A292" s="116"/>
      <c r="B292" s="112" t="e">
        <f>VLOOKUP(M292,学校信息!B:G,6,0)</f>
        <v>#N/A</v>
      </c>
      <c r="C292" s="116"/>
      <c r="D292" s="117"/>
      <c r="E292" s="124"/>
      <c r="F292" s="119" t="e">
        <f>VLOOKUP(E292,在售产品明细!B:D,3,0)</f>
        <v>#N/A</v>
      </c>
      <c r="G292" s="120"/>
      <c r="H292" s="121" t="e">
        <f>VLOOKUP(F292,在售产品明细!A:C,3,0)</f>
        <v>#N/A</v>
      </c>
      <c r="I292" s="120"/>
      <c r="J292" s="121" t="str">
        <f t="shared" si="7"/>
        <v/>
      </c>
      <c r="K292" s="129" t="e">
        <f>+VLOOKUP(F292,在售产品明细!A:F,6,0)*G292*I292</f>
        <v>#N/A</v>
      </c>
      <c r="L292" s="130" t="e">
        <f>VLOOKUP(M292,学校信息!B:H,7,0)</f>
        <v>#N/A</v>
      </c>
      <c r="M292" s="130"/>
      <c r="N292" s="131" t="e">
        <f>VLOOKUP(M292,学校信息!B:D,3,0)</f>
        <v>#N/A</v>
      </c>
      <c r="O292" s="132" t="e">
        <f>VLOOKUP(M292,学校信息!B:E,4,0)</f>
        <v>#N/A</v>
      </c>
      <c r="P292" s="132" t="e">
        <f>VLOOKUP(M292,学校信息!B:F,5,0)</f>
        <v>#N/A</v>
      </c>
      <c r="Q292" s="132" t="e">
        <f>VLOOKUP(M292,学校信息!B:I,8,0)</f>
        <v>#N/A</v>
      </c>
    </row>
    <row r="293" spans="1:17" ht="13.5">
      <c r="A293" s="116"/>
      <c r="B293" s="112" t="e">
        <f>VLOOKUP(M293,学校信息!B:G,6,0)</f>
        <v>#N/A</v>
      </c>
      <c r="C293" s="116"/>
      <c r="D293" s="117"/>
      <c r="E293" s="124"/>
      <c r="F293" s="119" t="e">
        <f>VLOOKUP(E293,在售产品明细!B:D,3,0)</f>
        <v>#N/A</v>
      </c>
      <c r="G293" s="120"/>
      <c r="H293" s="121" t="e">
        <f>VLOOKUP(F293,在售产品明细!A:C,3,0)</f>
        <v>#N/A</v>
      </c>
      <c r="I293" s="120"/>
      <c r="J293" s="121" t="str">
        <f t="shared" si="7"/>
        <v/>
      </c>
      <c r="K293" s="129" t="e">
        <f>+VLOOKUP(F293,在售产品明细!A:F,6,0)*G293*I293</f>
        <v>#N/A</v>
      </c>
      <c r="L293" s="130" t="e">
        <f>VLOOKUP(M293,学校信息!B:H,7,0)</f>
        <v>#N/A</v>
      </c>
      <c r="M293" s="130"/>
      <c r="N293" s="131" t="e">
        <f>VLOOKUP(M293,学校信息!B:D,3,0)</f>
        <v>#N/A</v>
      </c>
      <c r="O293" s="132" t="e">
        <f>VLOOKUP(M293,学校信息!B:E,4,0)</f>
        <v>#N/A</v>
      </c>
      <c r="P293" s="132" t="e">
        <f>VLOOKUP(M293,学校信息!B:F,5,0)</f>
        <v>#N/A</v>
      </c>
      <c r="Q293" s="132" t="e">
        <f>VLOOKUP(M293,学校信息!B:I,8,0)</f>
        <v>#N/A</v>
      </c>
    </row>
    <row r="294" spans="1:17" ht="13.5">
      <c r="A294" s="116"/>
      <c r="B294" s="112" t="e">
        <f>VLOOKUP(M294,学校信息!B:G,6,0)</f>
        <v>#N/A</v>
      </c>
      <c r="C294" s="116"/>
      <c r="D294" s="117"/>
      <c r="E294" s="124"/>
      <c r="F294" s="119" t="e">
        <f>VLOOKUP(E294,在售产品明细!B:D,3,0)</f>
        <v>#N/A</v>
      </c>
      <c r="G294" s="120"/>
      <c r="H294" s="121" t="e">
        <f>VLOOKUP(F294,在售产品明细!A:C,3,0)</f>
        <v>#N/A</v>
      </c>
      <c r="I294" s="120"/>
      <c r="J294" s="121" t="str">
        <f t="shared" si="7"/>
        <v/>
      </c>
      <c r="K294" s="129" t="e">
        <f>+VLOOKUP(F294,在售产品明细!A:F,6,0)*G294*I294</f>
        <v>#N/A</v>
      </c>
      <c r="L294" s="130" t="e">
        <f>VLOOKUP(M294,学校信息!B:H,7,0)</f>
        <v>#N/A</v>
      </c>
      <c r="M294" s="130"/>
      <c r="N294" s="131" t="e">
        <f>VLOOKUP(M294,学校信息!B:D,3,0)</f>
        <v>#N/A</v>
      </c>
      <c r="O294" s="132" t="e">
        <f>VLOOKUP(M294,学校信息!B:E,4,0)</f>
        <v>#N/A</v>
      </c>
      <c r="P294" s="132" t="e">
        <f>VLOOKUP(M294,学校信息!B:F,5,0)</f>
        <v>#N/A</v>
      </c>
      <c r="Q294" s="132" t="e">
        <f>VLOOKUP(M294,学校信息!B:I,8,0)</f>
        <v>#N/A</v>
      </c>
    </row>
    <row r="295" spans="1:17" ht="13.5">
      <c r="A295" s="116"/>
      <c r="B295" s="112" t="e">
        <f>VLOOKUP(M295,学校信息!B:G,6,0)</f>
        <v>#N/A</v>
      </c>
      <c r="C295" s="116"/>
      <c r="D295" s="117"/>
      <c r="E295" s="124"/>
      <c r="F295" s="119" t="e">
        <f>VLOOKUP(E295,在售产品明细!B:D,3,0)</f>
        <v>#N/A</v>
      </c>
      <c r="G295" s="120"/>
      <c r="H295" s="121" t="e">
        <f>VLOOKUP(F295,在售产品明细!A:C,3,0)</f>
        <v>#N/A</v>
      </c>
      <c r="I295" s="120"/>
      <c r="J295" s="121" t="str">
        <f t="shared" si="7"/>
        <v/>
      </c>
      <c r="K295" s="129" t="e">
        <f>+VLOOKUP(F295,在售产品明细!A:F,6,0)*G295*I295</f>
        <v>#N/A</v>
      </c>
      <c r="L295" s="130" t="e">
        <f>VLOOKUP(M295,学校信息!B:H,7,0)</f>
        <v>#N/A</v>
      </c>
      <c r="M295" s="130"/>
      <c r="N295" s="131" t="e">
        <f>VLOOKUP(M295,学校信息!B:D,3,0)</f>
        <v>#N/A</v>
      </c>
      <c r="O295" s="132" t="e">
        <f>VLOOKUP(M295,学校信息!B:E,4,0)</f>
        <v>#N/A</v>
      </c>
      <c r="P295" s="132" t="e">
        <f>VLOOKUP(M295,学校信息!B:F,5,0)</f>
        <v>#N/A</v>
      </c>
      <c r="Q295" s="132" t="e">
        <f>VLOOKUP(M295,学校信息!B:I,8,0)</f>
        <v>#N/A</v>
      </c>
    </row>
    <row r="296" spans="1:17" ht="13.5">
      <c r="A296" s="116"/>
      <c r="B296" s="112" t="e">
        <f>VLOOKUP(M296,学校信息!B:G,6,0)</f>
        <v>#N/A</v>
      </c>
      <c r="C296" s="116"/>
      <c r="D296" s="117"/>
      <c r="E296" s="124"/>
      <c r="F296" s="119" t="e">
        <f>VLOOKUP(E296,在售产品明细!B:D,3,0)</f>
        <v>#N/A</v>
      </c>
      <c r="G296" s="120"/>
      <c r="H296" s="121" t="e">
        <f>VLOOKUP(F296,在售产品明细!A:C,3,0)</f>
        <v>#N/A</v>
      </c>
      <c r="I296" s="120"/>
      <c r="J296" s="121" t="str">
        <f t="shared" si="7"/>
        <v/>
      </c>
      <c r="K296" s="129" t="e">
        <f>+VLOOKUP(F296,在售产品明细!A:F,6,0)*G296*I296</f>
        <v>#N/A</v>
      </c>
      <c r="L296" s="130" t="e">
        <f>VLOOKUP(M296,学校信息!B:H,7,0)</f>
        <v>#N/A</v>
      </c>
      <c r="M296" s="130"/>
      <c r="N296" s="131" t="e">
        <f>VLOOKUP(M296,学校信息!B:D,3,0)</f>
        <v>#N/A</v>
      </c>
      <c r="O296" s="132" t="e">
        <f>VLOOKUP(M296,学校信息!B:E,4,0)</f>
        <v>#N/A</v>
      </c>
      <c r="P296" s="132" t="e">
        <f>VLOOKUP(M296,学校信息!B:F,5,0)</f>
        <v>#N/A</v>
      </c>
      <c r="Q296" s="132" t="e">
        <f>VLOOKUP(M296,学校信息!B:I,8,0)</f>
        <v>#N/A</v>
      </c>
    </row>
    <row r="297" spans="1:17" ht="13.5">
      <c r="A297" s="116"/>
      <c r="B297" s="112" t="e">
        <f>VLOOKUP(M297,学校信息!B:G,6,0)</f>
        <v>#N/A</v>
      </c>
      <c r="C297" s="116"/>
      <c r="D297" s="117"/>
      <c r="E297" s="124"/>
      <c r="F297" s="119" t="e">
        <f>VLOOKUP(E297,在售产品明细!B:D,3,0)</f>
        <v>#N/A</v>
      </c>
      <c r="G297" s="120"/>
      <c r="H297" s="121" t="e">
        <f>VLOOKUP(F297,在售产品明细!A:C,3,0)</f>
        <v>#N/A</v>
      </c>
      <c r="I297" s="120"/>
      <c r="J297" s="121" t="str">
        <f t="shared" si="7"/>
        <v/>
      </c>
      <c r="K297" s="129" t="e">
        <f>+VLOOKUP(F297,在售产品明细!A:F,6,0)*G297*I297</f>
        <v>#N/A</v>
      </c>
      <c r="L297" s="130" t="e">
        <f>VLOOKUP(M297,学校信息!B:H,7,0)</f>
        <v>#N/A</v>
      </c>
      <c r="M297" s="130"/>
      <c r="N297" s="131" t="e">
        <f>VLOOKUP(M297,学校信息!B:D,3,0)</f>
        <v>#N/A</v>
      </c>
      <c r="O297" s="132" t="e">
        <f>VLOOKUP(M297,学校信息!B:E,4,0)</f>
        <v>#N/A</v>
      </c>
      <c r="P297" s="132" t="e">
        <f>VLOOKUP(M297,学校信息!B:F,5,0)</f>
        <v>#N/A</v>
      </c>
      <c r="Q297" s="132" t="e">
        <f>VLOOKUP(M297,学校信息!B:I,8,0)</f>
        <v>#N/A</v>
      </c>
    </row>
    <row r="298" spans="1:17" ht="13.5">
      <c r="A298" s="116"/>
      <c r="B298" s="112" t="e">
        <f>VLOOKUP(M298,学校信息!B:G,6,0)</f>
        <v>#N/A</v>
      </c>
      <c r="C298" s="116"/>
      <c r="D298" s="117"/>
      <c r="E298" s="124"/>
      <c r="F298" s="119" t="e">
        <f>VLOOKUP(E298,在售产品明细!B:D,3,0)</f>
        <v>#N/A</v>
      </c>
      <c r="G298" s="120"/>
      <c r="H298" s="121" t="e">
        <f>VLOOKUP(F298,在售产品明细!A:C,3,0)</f>
        <v>#N/A</v>
      </c>
      <c r="I298" s="120"/>
      <c r="J298" s="121" t="str">
        <f t="shared" si="7"/>
        <v/>
      </c>
      <c r="K298" s="129" t="e">
        <f>+VLOOKUP(F298,在售产品明细!A:F,6,0)*G298*I298</f>
        <v>#N/A</v>
      </c>
      <c r="L298" s="130" t="e">
        <f>VLOOKUP(M298,学校信息!B:H,7,0)</f>
        <v>#N/A</v>
      </c>
      <c r="M298" s="130"/>
      <c r="N298" s="131" t="e">
        <f>VLOOKUP(M298,学校信息!B:D,3,0)</f>
        <v>#N/A</v>
      </c>
      <c r="O298" s="132" t="e">
        <f>VLOOKUP(M298,学校信息!B:E,4,0)</f>
        <v>#N/A</v>
      </c>
      <c r="P298" s="132" t="e">
        <f>VLOOKUP(M298,学校信息!B:F,5,0)</f>
        <v>#N/A</v>
      </c>
      <c r="Q298" s="132" t="e">
        <f>VLOOKUP(M298,学校信息!B:I,8,0)</f>
        <v>#N/A</v>
      </c>
    </row>
    <row r="299" spans="1:17" ht="13.5">
      <c r="A299" s="116"/>
      <c r="B299" s="112" t="e">
        <f>VLOOKUP(M299,学校信息!B:G,6,0)</f>
        <v>#N/A</v>
      </c>
      <c r="C299" s="116"/>
      <c r="D299" s="117"/>
      <c r="E299" s="124"/>
      <c r="F299" s="119" t="e">
        <f>VLOOKUP(E299,在售产品明细!B:D,3,0)</f>
        <v>#N/A</v>
      </c>
      <c r="G299" s="120"/>
      <c r="H299" s="121" t="e">
        <f>VLOOKUP(F299,在售产品明细!A:C,3,0)</f>
        <v>#N/A</v>
      </c>
      <c r="I299" s="120"/>
      <c r="J299" s="121" t="str">
        <f t="shared" si="7"/>
        <v/>
      </c>
      <c r="K299" s="129" t="e">
        <f>+VLOOKUP(F299,在售产品明细!A:F,6,0)*G299*I299</f>
        <v>#N/A</v>
      </c>
      <c r="L299" s="130" t="e">
        <f>VLOOKUP(M299,学校信息!B:H,7,0)</f>
        <v>#N/A</v>
      </c>
      <c r="M299" s="130"/>
      <c r="N299" s="131" t="e">
        <f>VLOOKUP(M299,学校信息!B:D,3,0)</f>
        <v>#N/A</v>
      </c>
      <c r="O299" s="132" t="e">
        <f>VLOOKUP(M299,学校信息!B:E,4,0)</f>
        <v>#N/A</v>
      </c>
      <c r="P299" s="132" t="e">
        <f>VLOOKUP(M299,学校信息!B:F,5,0)</f>
        <v>#N/A</v>
      </c>
      <c r="Q299" s="132" t="e">
        <f>VLOOKUP(M299,学校信息!B:I,8,0)</f>
        <v>#N/A</v>
      </c>
    </row>
    <row r="300" spans="1:17" ht="13.5">
      <c r="A300" s="116"/>
      <c r="B300" s="112" t="e">
        <f>VLOOKUP(M300,学校信息!B:G,6,0)</f>
        <v>#N/A</v>
      </c>
      <c r="C300" s="116"/>
      <c r="D300" s="117"/>
      <c r="E300" s="124"/>
      <c r="F300" s="119" t="e">
        <f>VLOOKUP(E300,在售产品明细!B:D,3,0)</f>
        <v>#N/A</v>
      </c>
      <c r="G300" s="120"/>
      <c r="H300" s="121" t="e">
        <f>VLOOKUP(F300,在售产品明细!A:C,3,0)</f>
        <v>#N/A</v>
      </c>
      <c r="I300" s="120"/>
      <c r="J300" s="121" t="str">
        <f t="shared" si="7"/>
        <v/>
      </c>
      <c r="K300" s="129" t="e">
        <f>+VLOOKUP(F300,在售产品明细!A:F,6,0)*G300*I300</f>
        <v>#N/A</v>
      </c>
      <c r="L300" s="130" t="e">
        <f>VLOOKUP(M300,学校信息!B:H,7,0)</f>
        <v>#N/A</v>
      </c>
      <c r="M300" s="130"/>
      <c r="N300" s="131" t="e">
        <f>VLOOKUP(M300,学校信息!B:D,3,0)</f>
        <v>#N/A</v>
      </c>
      <c r="O300" s="132" t="e">
        <f>VLOOKUP(M300,学校信息!B:E,4,0)</f>
        <v>#N/A</v>
      </c>
      <c r="P300" s="132" t="e">
        <f>VLOOKUP(M300,学校信息!B:F,5,0)</f>
        <v>#N/A</v>
      </c>
      <c r="Q300" s="132" t="e">
        <f>VLOOKUP(M300,学校信息!B:I,8,0)</f>
        <v>#N/A</v>
      </c>
    </row>
    <row r="301" spans="1:17" ht="13.5">
      <c r="A301" s="116"/>
      <c r="B301" s="112" t="e">
        <f>VLOOKUP(M301,学校信息!B:G,6,0)</f>
        <v>#N/A</v>
      </c>
      <c r="C301" s="116"/>
      <c r="D301" s="117"/>
      <c r="E301" s="124"/>
      <c r="F301" s="119" t="e">
        <f>VLOOKUP(E301,在售产品明细!B:D,3,0)</f>
        <v>#N/A</v>
      </c>
      <c r="G301" s="120"/>
      <c r="H301" s="121" t="e">
        <f>VLOOKUP(F301,在售产品明细!A:C,3,0)</f>
        <v>#N/A</v>
      </c>
      <c r="I301" s="120"/>
      <c r="J301" s="121" t="str">
        <f t="shared" si="7"/>
        <v/>
      </c>
      <c r="K301" s="129" t="e">
        <f>+VLOOKUP(F301,在售产品明细!A:F,6,0)*G301*I301</f>
        <v>#N/A</v>
      </c>
      <c r="L301" s="130" t="e">
        <f>VLOOKUP(M301,学校信息!B:H,7,0)</f>
        <v>#N/A</v>
      </c>
      <c r="M301" s="130"/>
      <c r="N301" s="131" t="e">
        <f>VLOOKUP(M301,学校信息!B:D,3,0)</f>
        <v>#N/A</v>
      </c>
      <c r="O301" s="132" t="e">
        <f>VLOOKUP(M301,学校信息!B:E,4,0)</f>
        <v>#N/A</v>
      </c>
      <c r="P301" s="132" t="e">
        <f>VLOOKUP(M301,学校信息!B:F,5,0)</f>
        <v>#N/A</v>
      </c>
      <c r="Q301" s="132" t="e">
        <f>VLOOKUP(M301,学校信息!B:I,8,0)</f>
        <v>#N/A</v>
      </c>
    </row>
    <row r="302" spans="1:17" ht="13.5">
      <c r="A302" s="116"/>
      <c r="B302" s="112" t="e">
        <f>VLOOKUP(M302,学校信息!B:G,6,0)</f>
        <v>#N/A</v>
      </c>
      <c r="C302" s="116"/>
      <c r="D302" s="117"/>
      <c r="E302" s="124"/>
      <c r="F302" s="119" t="e">
        <f>VLOOKUP(E302,在售产品明细!B:D,3,0)</f>
        <v>#N/A</v>
      </c>
      <c r="G302" s="120"/>
      <c r="H302" s="121" t="e">
        <f>VLOOKUP(F302,在售产品明细!A:C,3,0)</f>
        <v>#N/A</v>
      </c>
      <c r="I302" s="120"/>
      <c r="J302" s="121" t="str">
        <f t="shared" si="7"/>
        <v/>
      </c>
      <c r="K302" s="129" t="e">
        <f>+VLOOKUP(F302,在售产品明细!A:F,6,0)*G302*I302</f>
        <v>#N/A</v>
      </c>
      <c r="L302" s="130" t="e">
        <f>VLOOKUP(M302,学校信息!B:H,7,0)</f>
        <v>#N/A</v>
      </c>
      <c r="M302" s="130"/>
      <c r="N302" s="131" t="e">
        <f>VLOOKUP(M302,学校信息!B:D,3,0)</f>
        <v>#N/A</v>
      </c>
      <c r="O302" s="132" t="e">
        <f>VLOOKUP(M302,学校信息!B:E,4,0)</f>
        <v>#N/A</v>
      </c>
      <c r="P302" s="132" t="e">
        <f>VLOOKUP(M302,学校信息!B:F,5,0)</f>
        <v>#N/A</v>
      </c>
      <c r="Q302" s="132" t="e">
        <f>VLOOKUP(M302,学校信息!B:I,8,0)</f>
        <v>#N/A</v>
      </c>
    </row>
    <row r="303" spans="1:17" ht="13.5">
      <c r="A303" s="116"/>
      <c r="B303" s="112" t="e">
        <f>VLOOKUP(M303,学校信息!B:G,6,0)</f>
        <v>#N/A</v>
      </c>
      <c r="C303" s="116"/>
      <c r="D303" s="117"/>
      <c r="E303" s="124"/>
      <c r="F303" s="119" t="e">
        <f>VLOOKUP(E303,在售产品明细!B:D,3,0)</f>
        <v>#N/A</v>
      </c>
      <c r="G303" s="120"/>
      <c r="H303" s="121" t="e">
        <f>VLOOKUP(F303,在售产品明细!A:C,3,0)</f>
        <v>#N/A</v>
      </c>
      <c r="I303" s="120"/>
      <c r="J303" s="121" t="str">
        <f t="shared" si="7"/>
        <v/>
      </c>
      <c r="K303" s="129" t="e">
        <f>+VLOOKUP(F303,在售产品明细!A:F,6,0)*G303*I303</f>
        <v>#N/A</v>
      </c>
      <c r="L303" s="130" t="e">
        <f>VLOOKUP(M303,学校信息!B:H,7,0)</f>
        <v>#N/A</v>
      </c>
      <c r="M303" s="130"/>
      <c r="N303" s="131" t="e">
        <f>VLOOKUP(M303,学校信息!B:D,3,0)</f>
        <v>#N/A</v>
      </c>
      <c r="O303" s="132" t="e">
        <f>VLOOKUP(M303,学校信息!B:E,4,0)</f>
        <v>#N/A</v>
      </c>
      <c r="P303" s="132" t="e">
        <f>VLOOKUP(M303,学校信息!B:F,5,0)</f>
        <v>#N/A</v>
      </c>
      <c r="Q303" s="132" t="e">
        <f>VLOOKUP(M303,学校信息!B:I,8,0)</f>
        <v>#N/A</v>
      </c>
    </row>
    <row r="304" spans="1:17" ht="13.5">
      <c r="A304" s="116"/>
      <c r="B304" s="112" t="e">
        <f>VLOOKUP(M304,学校信息!B:G,6,0)</f>
        <v>#N/A</v>
      </c>
      <c r="C304" s="116"/>
      <c r="D304" s="117"/>
      <c r="E304" s="124"/>
      <c r="F304" s="119" t="e">
        <f>VLOOKUP(E304,在售产品明细!B:D,3,0)</f>
        <v>#N/A</v>
      </c>
      <c r="G304" s="120"/>
      <c r="H304" s="121" t="e">
        <f>VLOOKUP(F304,在售产品明细!A:C,3,0)</f>
        <v>#N/A</v>
      </c>
      <c r="I304" s="120"/>
      <c r="J304" s="121" t="str">
        <f t="shared" si="7"/>
        <v/>
      </c>
      <c r="K304" s="129" t="e">
        <f>+VLOOKUP(F304,在售产品明细!A:F,6,0)*G304*I304</f>
        <v>#N/A</v>
      </c>
      <c r="L304" s="130" t="e">
        <f>VLOOKUP(M304,学校信息!B:H,7,0)</f>
        <v>#N/A</v>
      </c>
      <c r="M304" s="130"/>
      <c r="N304" s="131" t="e">
        <f>VLOOKUP(M304,学校信息!B:D,3,0)</f>
        <v>#N/A</v>
      </c>
      <c r="O304" s="132" t="e">
        <f>VLOOKUP(M304,学校信息!B:E,4,0)</f>
        <v>#N/A</v>
      </c>
      <c r="P304" s="132" t="e">
        <f>VLOOKUP(M304,学校信息!B:F,5,0)</f>
        <v>#N/A</v>
      </c>
      <c r="Q304" s="132" t="e">
        <f>VLOOKUP(M304,学校信息!B:I,8,0)</f>
        <v>#N/A</v>
      </c>
    </row>
    <row r="305" spans="1:17" ht="13.5">
      <c r="A305" s="116"/>
      <c r="B305" s="112" t="e">
        <f>VLOOKUP(M305,学校信息!B:G,6,0)</f>
        <v>#N/A</v>
      </c>
      <c r="C305" s="116"/>
      <c r="D305" s="117"/>
      <c r="E305" s="124"/>
      <c r="F305" s="119" t="e">
        <f>VLOOKUP(E305,在售产品明细!B:D,3,0)</f>
        <v>#N/A</v>
      </c>
      <c r="G305" s="120"/>
      <c r="H305" s="121" t="e">
        <f>VLOOKUP(F305,在售产品明细!A:C,3,0)</f>
        <v>#N/A</v>
      </c>
      <c r="I305" s="120"/>
      <c r="J305" s="121" t="str">
        <f t="shared" si="7"/>
        <v/>
      </c>
      <c r="K305" s="129" t="e">
        <f>+VLOOKUP(F305,在售产品明细!A:F,6,0)*G305*I305</f>
        <v>#N/A</v>
      </c>
      <c r="L305" s="130" t="e">
        <f>VLOOKUP(M305,学校信息!B:H,7,0)</f>
        <v>#N/A</v>
      </c>
      <c r="M305" s="130"/>
      <c r="N305" s="131" t="e">
        <f>VLOOKUP(M305,学校信息!B:D,3,0)</f>
        <v>#N/A</v>
      </c>
      <c r="O305" s="132" t="e">
        <f>VLOOKUP(M305,学校信息!B:E,4,0)</f>
        <v>#N/A</v>
      </c>
      <c r="P305" s="132" t="e">
        <f>VLOOKUP(M305,学校信息!B:F,5,0)</f>
        <v>#N/A</v>
      </c>
      <c r="Q305" s="132" t="e">
        <f>VLOOKUP(M305,学校信息!B:I,8,0)</f>
        <v>#N/A</v>
      </c>
    </row>
    <row r="306" spans="1:17" ht="13.5">
      <c r="A306" s="116"/>
      <c r="B306" s="112" t="e">
        <f>VLOOKUP(M306,学校信息!B:G,6,0)</f>
        <v>#N/A</v>
      </c>
      <c r="C306" s="116"/>
      <c r="D306" s="117"/>
      <c r="E306" s="124"/>
      <c r="F306" s="119" t="e">
        <f>VLOOKUP(E306,在售产品明细!B:D,3,0)</f>
        <v>#N/A</v>
      </c>
      <c r="G306" s="120"/>
      <c r="H306" s="121" t="e">
        <f>VLOOKUP(F306,在售产品明细!A:C,3,0)</f>
        <v>#N/A</v>
      </c>
      <c r="I306" s="120"/>
      <c r="J306" s="121" t="str">
        <f t="shared" si="7"/>
        <v/>
      </c>
      <c r="K306" s="129" t="e">
        <f>+VLOOKUP(F306,在售产品明细!A:F,6,0)*G306*I306</f>
        <v>#N/A</v>
      </c>
      <c r="L306" s="130" t="e">
        <f>VLOOKUP(M306,学校信息!B:H,7,0)</f>
        <v>#N/A</v>
      </c>
      <c r="M306" s="130"/>
      <c r="N306" s="131" t="e">
        <f>VLOOKUP(M306,学校信息!B:D,3,0)</f>
        <v>#N/A</v>
      </c>
      <c r="O306" s="132" t="e">
        <f>VLOOKUP(M306,学校信息!B:E,4,0)</f>
        <v>#N/A</v>
      </c>
      <c r="P306" s="132" t="e">
        <f>VLOOKUP(M306,学校信息!B:F,5,0)</f>
        <v>#N/A</v>
      </c>
      <c r="Q306" s="132" t="e">
        <f>VLOOKUP(M306,学校信息!B:I,8,0)</f>
        <v>#N/A</v>
      </c>
    </row>
    <row r="307" spans="1:17" ht="13.5">
      <c r="A307" s="116"/>
      <c r="B307" s="112" t="e">
        <f>VLOOKUP(M307,学校信息!B:G,6,0)</f>
        <v>#N/A</v>
      </c>
      <c r="C307" s="116"/>
      <c r="D307" s="117"/>
      <c r="E307" s="124"/>
      <c r="F307" s="119" t="e">
        <f>VLOOKUP(E307,在售产品明细!B:D,3,0)</f>
        <v>#N/A</v>
      </c>
      <c r="G307" s="120"/>
      <c r="H307" s="121" t="e">
        <f>VLOOKUP(F307,在售产品明细!A:C,3,0)</f>
        <v>#N/A</v>
      </c>
      <c r="I307" s="120"/>
      <c r="J307" s="121" t="str">
        <f t="shared" si="7"/>
        <v/>
      </c>
      <c r="K307" s="129" t="e">
        <f>+VLOOKUP(F307,在售产品明细!A:F,6,0)*G307*I307</f>
        <v>#N/A</v>
      </c>
      <c r="L307" s="130" t="e">
        <f>VLOOKUP(M307,学校信息!B:H,7,0)</f>
        <v>#N/A</v>
      </c>
      <c r="M307" s="130"/>
      <c r="N307" s="131" t="e">
        <f>VLOOKUP(M307,学校信息!B:D,3,0)</f>
        <v>#N/A</v>
      </c>
      <c r="O307" s="132" t="e">
        <f>VLOOKUP(M307,学校信息!B:E,4,0)</f>
        <v>#N/A</v>
      </c>
      <c r="P307" s="132" t="e">
        <f>VLOOKUP(M307,学校信息!B:F,5,0)</f>
        <v>#N/A</v>
      </c>
      <c r="Q307" s="132" t="e">
        <f>VLOOKUP(M307,学校信息!B:I,8,0)</f>
        <v>#N/A</v>
      </c>
    </row>
    <row r="308" spans="1:17" ht="13.5">
      <c r="A308" s="116"/>
      <c r="B308" s="112" t="e">
        <f>VLOOKUP(M308,学校信息!B:G,6,0)</f>
        <v>#N/A</v>
      </c>
      <c r="C308" s="116"/>
      <c r="D308" s="117"/>
      <c r="E308" s="124"/>
      <c r="F308" s="119" t="e">
        <f>VLOOKUP(E308,在售产品明细!B:D,3,0)</f>
        <v>#N/A</v>
      </c>
      <c r="G308" s="120"/>
      <c r="H308" s="121" t="e">
        <f>VLOOKUP(F308,在售产品明细!A:C,3,0)</f>
        <v>#N/A</v>
      </c>
      <c r="I308" s="120"/>
      <c r="J308" s="121" t="str">
        <f t="shared" si="7"/>
        <v/>
      </c>
      <c r="K308" s="129" t="e">
        <f>+VLOOKUP(F308,在售产品明细!A:F,6,0)*G308*I308</f>
        <v>#N/A</v>
      </c>
      <c r="L308" s="130" t="e">
        <f>VLOOKUP(M308,学校信息!B:H,7,0)</f>
        <v>#N/A</v>
      </c>
      <c r="M308" s="130"/>
      <c r="N308" s="131" t="e">
        <f>VLOOKUP(M308,学校信息!B:D,3,0)</f>
        <v>#N/A</v>
      </c>
      <c r="O308" s="132" t="e">
        <f>VLOOKUP(M308,学校信息!B:E,4,0)</f>
        <v>#N/A</v>
      </c>
      <c r="P308" s="132" t="e">
        <f>VLOOKUP(M308,学校信息!B:F,5,0)</f>
        <v>#N/A</v>
      </c>
      <c r="Q308" s="132" t="e">
        <f>VLOOKUP(M308,学校信息!B:I,8,0)</f>
        <v>#N/A</v>
      </c>
    </row>
    <row r="309" spans="1:17" ht="13.5">
      <c r="A309" s="116"/>
      <c r="B309" s="112" t="e">
        <f>VLOOKUP(M309,学校信息!B:G,6,0)</f>
        <v>#N/A</v>
      </c>
      <c r="C309" s="116"/>
      <c r="D309" s="117"/>
      <c r="E309" s="124"/>
      <c r="F309" s="119" t="e">
        <f>VLOOKUP(E309,在售产品明细!B:D,3,0)</f>
        <v>#N/A</v>
      </c>
      <c r="G309" s="120"/>
      <c r="H309" s="121" t="e">
        <f>VLOOKUP(F309,在售产品明细!A:C,3,0)</f>
        <v>#N/A</v>
      </c>
      <c r="I309" s="120"/>
      <c r="J309" s="121" t="str">
        <f t="shared" si="7"/>
        <v/>
      </c>
      <c r="K309" s="129" t="e">
        <f>+VLOOKUP(F309,在售产品明细!A:F,6,0)*G309*I309</f>
        <v>#N/A</v>
      </c>
      <c r="L309" s="130" t="e">
        <f>VLOOKUP(M309,学校信息!B:H,7,0)</f>
        <v>#N/A</v>
      </c>
      <c r="M309" s="130"/>
      <c r="N309" s="131" t="e">
        <f>VLOOKUP(M309,学校信息!B:D,3,0)</f>
        <v>#N/A</v>
      </c>
      <c r="O309" s="132" t="e">
        <f>VLOOKUP(M309,学校信息!B:E,4,0)</f>
        <v>#N/A</v>
      </c>
      <c r="P309" s="132" t="e">
        <f>VLOOKUP(M309,学校信息!B:F,5,0)</f>
        <v>#N/A</v>
      </c>
      <c r="Q309" s="132" t="e">
        <f>VLOOKUP(M309,学校信息!B:I,8,0)</f>
        <v>#N/A</v>
      </c>
    </row>
    <row r="310" spans="1:17" ht="13.5">
      <c r="A310" s="116"/>
      <c r="B310" s="112" t="e">
        <f>VLOOKUP(M310,学校信息!B:G,6,0)</f>
        <v>#N/A</v>
      </c>
      <c r="C310" s="116"/>
      <c r="D310" s="117"/>
      <c r="E310" s="124"/>
      <c r="F310" s="119" t="e">
        <f>VLOOKUP(E310,在售产品明细!B:D,3,0)</f>
        <v>#N/A</v>
      </c>
      <c r="G310" s="120"/>
      <c r="H310" s="121" t="e">
        <f>VLOOKUP(F310,在售产品明细!A:C,3,0)</f>
        <v>#N/A</v>
      </c>
      <c r="I310" s="120"/>
      <c r="J310" s="121" t="str">
        <f t="shared" si="7"/>
        <v/>
      </c>
      <c r="K310" s="129" t="e">
        <f>+VLOOKUP(F310,在售产品明细!A:F,6,0)*G310*I310</f>
        <v>#N/A</v>
      </c>
      <c r="L310" s="130" t="e">
        <f>VLOOKUP(M310,学校信息!B:H,7,0)</f>
        <v>#N/A</v>
      </c>
      <c r="M310" s="130"/>
      <c r="N310" s="131" t="e">
        <f>VLOOKUP(M310,学校信息!B:D,3,0)</f>
        <v>#N/A</v>
      </c>
      <c r="O310" s="132" t="e">
        <f>VLOOKUP(M310,学校信息!B:E,4,0)</f>
        <v>#N/A</v>
      </c>
      <c r="P310" s="132" t="e">
        <f>VLOOKUP(M310,学校信息!B:F,5,0)</f>
        <v>#N/A</v>
      </c>
      <c r="Q310" s="132" t="e">
        <f>VLOOKUP(M310,学校信息!B:I,8,0)</f>
        <v>#N/A</v>
      </c>
    </row>
    <row r="311" spans="1:17" ht="13.5">
      <c r="A311" s="116"/>
      <c r="B311" s="112" t="e">
        <f>VLOOKUP(M311,学校信息!B:G,6,0)</f>
        <v>#N/A</v>
      </c>
      <c r="C311" s="116"/>
      <c r="D311" s="117"/>
      <c r="E311" s="124"/>
      <c r="F311" s="119" t="e">
        <f>VLOOKUP(E311,在售产品明细!B:D,3,0)</f>
        <v>#N/A</v>
      </c>
      <c r="G311" s="120"/>
      <c r="H311" s="121" t="e">
        <f>VLOOKUP(F311,在售产品明细!A:C,3,0)</f>
        <v>#N/A</v>
      </c>
      <c r="I311" s="120"/>
      <c r="J311" s="121" t="str">
        <f t="shared" si="7"/>
        <v/>
      </c>
      <c r="K311" s="129" t="e">
        <f>+VLOOKUP(F311,在售产品明细!A:F,6,0)*G311*I311</f>
        <v>#N/A</v>
      </c>
      <c r="L311" s="130" t="e">
        <f>VLOOKUP(M311,学校信息!B:H,7,0)</f>
        <v>#N/A</v>
      </c>
      <c r="M311" s="130"/>
      <c r="N311" s="131" t="e">
        <f>VLOOKUP(M311,学校信息!B:D,3,0)</f>
        <v>#N/A</v>
      </c>
      <c r="O311" s="132" t="e">
        <f>VLOOKUP(M311,学校信息!B:E,4,0)</f>
        <v>#N/A</v>
      </c>
      <c r="P311" s="132" t="e">
        <f>VLOOKUP(M311,学校信息!B:F,5,0)</f>
        <v>#N/A</v>
      </c>
      <c r="Q311" s="132" t="e">
        <f>VLOOKUP(M311,学校信息!B:I,8,0)</f>
        <v>#N/A</v>
      </c>
    </row>
    <row r="312" spans="1:17" ht="13.5">
      <c r="A312" s="116"/>
      <c r="B312" s="112" t="e">
        <f>VLOOKUP(M312,学校信息!B:G,6,0)</f>
        <v>#N/A</v>
      </c>
      <c r="C312" s="116"/>
      <c r="D312" s="117"/>
      <c r="E312" s="124"/>
      <c r="F312" s="119" t="e">
        <f>VLOOKUP(E312,在售产品明细!B:D,3,0)</f>
        <v>#N/A</v>
      </c>
      <c r="G312" s="120"/>
      <c r="H312" s="121" t="e">
        <f>VLOOKUP(F312,在售产品明细!A:C,3,0)</f>
        <v>#N/A</v>
      </c>
      <c r="I312" s="120"/>
      <c r="J312" s="121" t="str">
        <f t="shared" si="7"/>
        <v/>
      </c>
      <c r="K312" s="129" t="e">
        <f>+VLOOKUP(F312,在售产品明细!A:F,6,0)*G312*I312</f>
        <v>#N/A</v>
      </c>
      <c r="L312" s="130" t="e">
        <f>VLOOKUP(M312,学校信息!B:H,7,0)</f>
        <v>#N/A</v>
      </c>
      <c r="M312" s="130"/>
      <c r="N312" s="131" t="e">
        <f>VLOOKUP(M312,学校信息!B:D,3,0)</f>
        <v>#N/A</v>
      </c>
      <c r="O312" s="132" t="e">
        <f>VLOOKUP(M312,学校信息!B:E,4,0)</f>
        <v>#N/A</v>
      </c>
      <c r="P312" s="132" t="e">
        <f>VLOOKUP(M312,学校信息!B:F,5,0)</f>
        <v>#N/A</v>
      </c>
      <c r="Q312" s="132" t="e">
        <f>VLOOKUP(M312,学校信息!B:I,8,0)</f>
        <v>#N/A</v>
      </c>
    </row>
    <row r="313" spans="1:17" ht="13.5">
      <c r="A313" s="116"/>
      <c r="B313" s="112" t="e">
        <f>VLOOKUP(M313,学校信息!B:G,6,0)</f>
        <v>#N/A</v>
      </c>
      <c r="C313" s="116"/>
      <c r="D313" s="117"/>
      <c r="E313" s="124"/>
      <c r="F313" s="119" t="e">
        <f>VLOOKUP(E313,在售产品明细!B:D,3,0)</f>
        <v>#N/A</v>
      </c>
      <c r="G313" s="120"/>
      <c r="H313" s="121" t="e">
        <f>VLOOKUP(F313,在售产品明细!A:C,3,0)</f>
        <v>#N/A</v>
      </c>
      <c r="I313" s="120"/>
      <c r="J313" s="121" t="str">
        <f t="shared" si="7"/>
        <v/>
      </c>
      <c r="K313" s="129" t="e">
        <f>+VLOOKUP(F313,在售产品明细!A:F,6,0)*G313*I313</f>
        <v>#N/A</v>
      </c>
      <c r="L313" s="130" t="e">
        <f>VLOOKUP(M313,学校信息!B:H,7,0)</f>
        <v>#N/A</v>
      </c>
      <c r="M313" s="130"/>
      <c r="N313" s="131" t="e">
        <f>VLOOKUP(M313,学校信息!B:D,3,0)</f>
        <v>#N/A</v>
      </c>
      <c r="O313" s="132" t="e">
        <f>VLOOKUP(M313,学校信息!B:E,4,0)</f>
        <v>#N/A</v>
      </c>
      <c r="P313" s="132" t="e">
        <f>VLOOKUP(M313,学校信息!B:F,5,0)</f>
        <v>#N/A</v>
      </c>
      <c r="Q313" s="132" t="e">
        <f>VLOOKUP(M313,学校信息!B:I,8,0)</f>
        <v>#N/A</v>
      </c>
    </row>
    <row r="314" spans="1:17" ht="13.5">
      <c r="A314" s="116"/>
      <c r="B314" s="112" t="e">
        <f>VLOOKUP(M314,学校信息!B:G,6,0)</f>
        <v>#N/A</v>
      </c>
      <c r="C314" s="116"/>
      <c r="D314" s="117"/>
      <c r="E314" s="124"/>
      <c r="F314" s="119" t="e">
        <f>VLOOKUP(E314,在售产品明细!B:D,3,0)</f>
        <v>#N/A</v>
      </c>
      <c r="G314" s="120"/>
      <c r="H314" s="121" t="e">
        <f>VLOOKUP(F314,在售产品明细!A:C,3,0)</f>
        <v>#N/A</v>
      </c>
      <c r="I314" s="120"/>
      <c r="J314" s="121" t="str">
        <f t="shared" ref="J314:J345" si="8">IFERROR(G314*H314,"")</f>
        <v/>
      </c>
      <c r="K314" s="129" t="e">
        <f>+VLOOKUP(F314,在售产品明细!A:F,6,0)*G314*I314</f>
        <v>#N/A</v>
      </c>
      <c r="L314" s="130" t="e">
        <f>VLOOKUP(M314,学校信息!B:H,7,0)</f>
        <v>#N/A</v>
      </c>
      <c r="M314" s="130"/>
      <c r="N314" s="131" t="e">
        <f>VLOOKUP(M314,学校信息!B:D,3,0)</f>
        <v>#N/A</v>
      </c>
      <c r="O314" s="132" t="e">
        <f>VLOOKUP(M314,学校信息!B:E,4,0)</f>
        <v>#N/A</v>
      </c>
      <c r="P314" s="132" t="e">
        <f>VLOOKUP(M314,学校信息!B:F,5,0)</f>
        <v>#N/A</v>
      </c>
      <c r="Q314" s="132" t="e">
        <f>VLOOKUP(M314,学校信息!B:I,8,0)</f>
        <v>#N/A</v>
      </c>
    </row>
    <row r="315" spans="1:17" ht="13.5">
      <c r="A315" s="116"/>
      <c r="B315" s="112" t="e">
        <f>VLOOKUP(M315,学校信息!B:G,6,0)</f>
        <v>#N/A</v>
      </c>
      <c r="C315" s="116"/>
      <c r="D315" s="117"/>
      <c r="E315" s="124"/>
      <c r="F315" s="119" t="e">
        <f>VLOOKUP(E315,在售产品明细!B:D,3,0)</f>
        <v>#N/A</v>
      </c>
      <c r="G315" s="120"/>
      <c r="H315" s="121" t="e">
        <f>VLOOKUP(F315,在售产品明细!A:C,3,0)</f>
        <v>#N/A</v>
      </c>
      <c r="I315" s="120"/>
      <c r="J315" s="121" t="str">
        <f t="shared" si="8"/>
        <v/>
      </c>
      <c r="K315" s="129" t="e">
        <f>+VLOOKUP(F315,在售产品明细!A:F,6,0)*G315*I315</f>
        <v>#N/A</v>
      </c>
      <c r="L315" s="130" t="e">
        <f>VLOOKUP(M315,学校信息!B:H,7,0)</f>
        <v>#N/A</v>
      </c>
      <c r="M315" s="130"/>
      <c r="N315" s="131" t="e">
        <f>VLOOKUP(M315,学校信息!B:D,3,0)</f>
        <v>#N/A</v>
      </c>
      <c r="O315" s="132" t="e">
        <f>VLOOKUP(M315,学校信息!B:E,4,0)</f>
        <v>#N/A</v>
      </c>
      <c r="P315" s="132" t="e">
        <f>VLOOKUP(M315,学校信息!B:F,5,0)</f>
        <v>#N/A</v>
      </c>
      <c r="Q315" s="132" t="e">
        <f>VLOOKUP(M315,学校信息!B:I,8,0)</f>
        <v>#N/A</v>
      </c>
    </row>
    <row r="316" spans="1:17" ht="13.5">
      <c r="A316" s="116"/>
      <c r="B316" s="112" t="e">
        <f>VLOOKUP(M316,学校信息!B:G,6,0)</f>
        <v>#N/A</v>
      </c>
      <c r="C316" s="116"/>
      <c r="D316" s="117"/>
      <c r="E316" s="124"/>
      <c r="F316" s="119" t="e">
        <f>VLOOKUP(E316,在售产品明细!B:D,3,0)</f>
        <v>#N/A</v>
      </c>
      <c r="G316" s="120"/>
      <c r="H316" s="121" t="e">
        <f>VLOOKUP(F316,在售产品明细!A:C,3,0)</f>
        <v>#N/A</v>
      </c>
      <c r="I316" s="120"/>
      <c r="J316" s="121" t="str">
        <f t="shared" si="8"/>
        <v/>
      </c>
      <c r="K316" s="129" t="e">
        <f>+VLOOKUP(F316,在售产品明细!A:F,6,0)*G316*I316</f>
        <v>#N/A</v>
      </c>
      <c r="L316" s="130" t="e">
        <f>VLOOKUP(M316,学校信息!B:H,7,0)</f>
        <v>#N/A</v>
      </c>
      <c r="M316" s="130"/>
      <c r="N316" s="131" t="e">
        <f>VLOOKUP(M316,学校信息!B:D,3,0)</f>
        <v>#N/A</v>
      </c>
      <c r="O316" s="132" t="e">
        <f>VLOOKUP(M316,学校信息!B:E,4,0)</f>
        <v>#N/A</v>
      </c>
      <c r="P316" s="132" t="e">
        <f>VLOOKUP(M316,学校信息!B:F,5,0)</f>
        <v>#N/A</v>
      </c>
      <c r="Q316" s="132" t="e">
        <f>VLOOKUP(M316,学校信息!B:I,8,0)</f>
        <v>#N/A</v>
      </c>
    </row>
    <row r="317" spans="1:17" ht="13.5">
      <c r="A317" s="116"/>
      <c r="B317" s="112" t="e">
        <f>VLOOKUP(M317,学校信息!B:G,6,0)</f>
        <v>#N/A</v>
      </c>
      <c r="C317" s="116"/>
      <c r="D317" s="117"/>
      <c r="E317" s="124"/>
      <c r="F317" s="119" t="e">
        <f>VLOOKUP(E317,在售产品明细!B:D,3,0)</f>
        <v>#N/A</v>
      </c>
      <c r="G317" s="120"/>
      <c r="H317" s="121" t="e">
        <f>VLOOKUP(F317,在售产品明细!A:C,3,0)</f>
        <v>#N/A</v>
      </c>
      <c r="I317" s="120"/>
      <c r="J317" s="121" t="str">
        <f t="shared" si="8"/>
        <v/>
      </c>
      <c r="K317" s="129" t="e">
        <f>+VLOOKUP(F317,在售产品明细!A:F,6,0)*G317*I317</f>
        <v>#N/A</v>
      </c>
      <c r="L317" s="130" t="e">
        <f>VLOOKUP(M317,学校信息!B:H,7,0)</f>
        <v>#N/A</v>
      </c>
      <c r="M317" s="130"/>
      <c r="N317" s="131" t="e">
        <f>VLOOKUP(M317,学校信息!B:D,3,0)</f>
        <v>#N/A</v>
      </c>
      <c r="O317" s="132" t="e">
        <f>VLOOKUP(M317,学校信息!B:E,4,0)</f>
        <v>#N/A</v>
      </c>
      <c r="P317" s="132" t="e">
        <f>VLOOKUP(M317,学校信息!B:F,5,0)</f>
        <v>#N/A</v>
      </c>
      <c r="Q317" s="132" t="e">
        <f>VLOOKUP(M317,学校信息!B:I,8,0)</f>
        <v>#N/A</v>
      </c>
    </row>
    <row r="318" spans="1:17" ht="13.5">
      <c r="A318" s="116"/>
      <c r="B318" s="112" t="e">
        <f>VLOOKUP(M318,学校信息!B:G,6,0)</f>
        <v>#N/A</v>
      </c>
      <c r="C318" s="116"/>
      <c r="D318" s="117"/>
      <c r="E318" s="124"/>
      <c r="F318" s="119" t="e">
        <f>VLOOKUP(E318,在售产品明细!B:D,3,0)</f>
        <v>#N/A</v>
      </c>
      <c r="G318" s="120"/>
      <c r="H318" s="121" t="e">
        <f>VLOOKUP(F318,在售产品明细!A:C,3,0)</f>
        <v>#N/A</v>
      </c>
      <c r="I318" s="120"/>
      <c r="J318" s="121" t="str">
        <f t="shared" si="8"/>
        <v/>
      </c>
      <c r="K318" s="129" t="e">
        <f>+VLOOKUP(F318,在售产品明细!A:F,6,0)*G318*I318</f>
        <v>#N/A</v>
      </c>
      <c r="L318" s="130" t="e">
        <f>VLOOKUP(M318,学校信息!B:H,7,0)</f>
        <v>#N/A</v>
      </c>
      <c r="M318" s="130"/>
      <c r="N318" s="131" t="e">
        <f>VLOOKUP(M318,学校信息!B:D,3,0)</f>
        <v>#N/A</v>
      </c>
      <c r="O318" s="132" t="e">
        <f>VLOOKUP(M318,学校信息!B:E,4,0)</f>
        <v>#N/A</v>
      </c>
      <c r="P318" s="132" t="e">
        <f>VLOOKUP(M318,学校信息!B:F,5,0)</f>
        <v>#N/A</v>
      </c>
      <c r="Q318" s="132" t="e">
        <f>VLOOKUP(M318,学校信息!B:I,8,0)</f>
        <v>#N/A</v>
      </c>
    </row>
    <row r="319" spans="1:17" ht="13.5">
      <c r="A319" s="116"/>
      <c r="B319" s="112" t="e">
        <f>VLOOKUP(M319,学校信息!B:G,6,0)</f>
        <v>#N/A</v>
      </c>
      <c r="C319" s="116"/>
      <c r="D319" s="117"/>
      <c r="E319" s="124"/>
      <c r="F319" s="119" t="e">
        <f>VLOOKUP(E319,在售产品明细!B:D,3,0)</f>
        <v>#N/A</v>
      </c>
      <c r="G319" s="120"/>
      <c r="H319" s="121" t="e">
        <f>VLOOKUP(F319,在售产品明细!A:C,3,0)</f>
        <v>#N/A</v>
      </c>
      <c r="I319" s="120"/>
      <c r="J319" s="121" t="str">
        <f t="shared" si="8"/>
        <v/>
      </c>
      <c r="K319" s="129" t="e">
        <f>+VLOOKUP(F319,在售产品明细!A:F,6,0)*G319*I319</f>
        <v>#N/A</v>
      </c>
      <c r="L319" s="130" t="e">
        <f>VLOOKUP(M319,学校信息!B:H,7,0)</f>
        <v>#N/A</v>
      </c>
      <c r="M319" s="130"/>
      <c r="N319" s="131" t="e">
        <f>VLOOKUP(M319,学校信息!B:D,3,0)</f>
        <v>#N/A</v>
      </c>
      <c r="O319" s="132" t="e">
        <f>VLOOKUP(M319,学校信息!B:E,4,0)</f>
        <v>#N/A</v>
      </c>
      <c r="P319" s="132" t="e">
        <f>VLOOKUP(M319,学校信息!B:F,5,0)</f>
        <v>#N/A</v>
      </c>
      <c r="Q319" s="132" t="e">
        <f>VLOOKUP(M319,学校信息!B:I,8,0)</f>
        <v>#N/A</v>
      </c>
    </row>
    <row r="320" spans="1:17" ht="13.5">
      <c r="A320" s="116"/>
      <c r="B320" s="112" t="e">
        <f>VLOOKUP(M320,学校信息!B:G,6,0)</f>
        <v>#N/A</v>
      </c>
      <c r="C320" s="116"/>
      <c r="D320" s="117"/>
      <c r="E320" s="124"/>
      <c r="F320" s="119" t="e">
        <f>VLOOKUP(E320,在售产品明细!B:D,3,0)</f>
        <v>#N/A</v>
      </c>
      <c r="G320" s="120"/>
      <c r="H320" s="121" t="e">
        <f>VLOOKUP(F320,在售产品明细!A:C,3,0)</f>
        <v>#N/A</v>
      </c>
      <c r="I320" s="120"/>
      <c r="J320" s="121" t="str">
        <f t="shared" si="8"/>
        <v/>
      </c>
      <c r="K320" s="129" t="e">
        <f>+VLOOKUP(F320,在售产品明细!A:F,6,0)*G320*I320</f>
        <v>#N/A</v>
      </c>
      <c r="L320" s="130" t="e">
        <f>VLOOKUP(M320,学校信息!B:H,7,0)</f>
        <v>#N/A</v>
      </c>
      <c r="M320" s="130"/>
      <c r="N320" s="131" t="e">
        <f>VLOOKUP(M320,学校信息!B:D,3,0)</f>
        <v>#N/A</v>
      </c>
      <c r="O320" s="132" t="e">
        <f>VLOOKUP(M320,学校信息!B:E,4,0)</f>
        <v>#N/A</v>
      </c>
      <c r="P320" s="132" t="e">
        <f>VLOOKUP(M320,学校信息!B:F,5,0)</f>
        <v>#N/A</v>
      </c>
      <c r="Q320" s="132" t="e">
        <f>VLOOKUP(M320,学校信息!B:I,8,0)</f>
        <v>#N/A</v>
      </c>
    </row>
    <row r="321" spans="1:17" ht="13.5">
      <c r="A321" s="116"/>
      <c r="B321" s="112" t="e">
        <f>VLOOKUP(M321,学校信息!B:G,6,0)</f>
        <v>#N/A</v>
      </c>
      <c r="C321" s="116"/>
      <c r="D321" s="117"/>
      <c r="E321" s="124"/>
      <c r="F321" s="119" t="e">
        <f>VLOOKUP(E321,在售产品明细!B:D,3,0)</f>
        <v>#N/A</v>
      </c>
      <c r="G321" s="120"/>
      <c r="H321" s="121" t="e">
        <f>VLOOKUP(F321,在售产品明细!A:C,3,0)</f>
        <v>#N/A</v>
      </c>
      <c r="I321" s="120"/>
      <c r="J321" s="121" t="str">
        <f t="shared" si="8"/>
        <v/>
      </c>
      <c r="K321" s="129" t="e">
        <f>+VLOOKUP(F321,在售产品明细!A:F,6,0)*G321*I321</f>
        <v>#N/A</v>
      </c>
      <c r="L321" s="130" t="e">
        <f>VLOOKUP(M321,学校信息!B:H,7,0)</f>
        <v>#N/A</v>
      </c>
      <c r="M321" s="130"/>
      <c r="N321" s="131" t="e">
        <f>VLOOKUP(M321,学校信息!B:D,3,0)</f>
        <v>#N/A</v>
      </c>
      <c r="O321" s="132" t="e">
        <f>VLOOKUP(M321,学校信息!B:E,4,0)</f>
        <v>#N/A</v>
      </c>
      <c r="P321" s="132" t="e">
        <f>VLOOKUP(M321,学校信息!B:F,5,0)</f>
        <v>#N/A</v>
      </c>
      <c r="Q321" s="132" t="e">
        <f>VLOOKUP(M321,学校信息!B:I,8,0)</f>
        <v>#N/A</v>
      </c>
    </row>
    <row r="322" spans="1:17" ht="13.5">
      <c r="A322" s="116"/>
      <c r="B322" s="112" t="e">
        <f>VLOOKUP(M322,学校信息!B:G,6,0)</f>
        <v>#N/A</v>
      </c>
      <c r="C322" s="116"/>
      <c r="D322" s="117"/>
      <c r="E322" s="124"/>
      <c r="F322" s="119" t="e">
        <f>VLOOKUP(E322,在售产品明细!B:D,3,0)</f>
        <v>#N/A</v>
      </c>
      <c r="G322" s="120"/>
      <c r="H322" s="121" t="e">
        <f>VLOOKUP(F322,在售产品明细!A:C,3,0)</f>
        <v>#N/A</v>
      </c>
      <c r="I322" s="120"/>
      <c r="J322" s="121" t="str">
        <f t="shared" si="8"/>
        <v/>
      </c>
      <c r="K322" s="129" t="e">
        <f>+VLOOKUP(F322,在售产品明细!A:F,6,0)*G322*I322</f>
        <v>#N/A</v>
      </c>
      <c r="L322" s="130" t="e">
        <f>VLOOKUP(M322,学校信息!B:H,7,0)</f>
        <v>#N/A</v>
      </c>
      <c r="M322" s="130"/>
      <c r="N322" s="131" t="e">
        <f>VLOOKUP(M322,学校信息!B:D,3,0)</f>
        <v>#N/A</v>
      </c>
      <c r="O322" s="132" t="e">
        <f>VLOOKUP(M322,学校信息!B:E,4,0)</f>
        <v>#N/A</v>
      </c>
      <c r="P322" s="132" t="e">
        <f>VLOOKUP(M322,学校信息!B:F,5,0)</f>
        <v>#N/A</v>
      </c>
      <c r="Q322" s="132" t="e">
        <f>VLOOKUP(M322,学校信息!B:I,8,0)</f>
        <v>#N/A</v>
      </c>
    </row>
    <row r="323" spans="1:17" ht="13.5">
      <c r="A323" s="116"/>
      <c r="B323" s="112" t="e">
        <f>VLOOKUP(M323,学校信息!B:G,6,0)</f>
        <v>#N/A</v>
      </c>
      <c r="C323" s="116"/>
      <c r="D323" s="117"/>
      <c r="E323" s="124"/>
      <c r="F323" s="119" t="e">
        <f>VLOOKUP(E323,在售产品明细!B:D,3,0)</f>
        <v>#N/A</v>
      </c>
      <c r="G323" s="120"/>
      <c r="H323" s="121" t="e">
        <f>VLOOKUP(F323,在售产品明细!A:C,3,0)</f>
        <v>#N/A</v>
      </c>
      <c r="I323" s="120"/>
      <c r="J323" s="121" t="str">
        <f t="shared" si="8"/>
        <v/>
      </c>
      <c r="K323" s="129" t="e">
        <f>+VLOOKUP(F323,在售产品明细!A:F,6,0)*G323*I323</f>
        <v>#N/A</v>
      </c>
      <c r="L323" s="130" t="e">
        <f>VLOOKUP(M323,学校信息!B:H,7,0)</f>
        <v>#N/A</v>
      </c>
      <c r="M323" s="130"/>
      <c r="N323" s="131" t="e">
        <f>VLOOKUP(M323,学校信息!B:D,3,0)</f>
        <v>#N/A</v>
      </c>
      <c r="O323" s="132" t="e">
        <f>VLOOKUP(M323,学校信息!B:E,4,0)</f>
        <v>#N/A</v>
      </c>
      <c r="P323" s="132" t="e">
        <f>VLOOKUP(M323,学校信息!B:F,5,0)</f>
        <v>#N/A</v>
      </c>
      <c r="Q323" s="132" t="e">
        <f>VLOOKUP(M323,学校信息!B:I,8,0)</f>
        <v>#N/A</v>
      </c>
    </row>
    <row r="324" spans="1:17" ht="13.5">
      <c r="A324" s="116"/>
      <c r="B324" s="112" t="e">
        <f>VLOOKUP(M324,学校信息!B:G,6,0)</f>
        <v>#N/A</v>
      </c>
      <c r="C324" s="116"/>
      <c r="D324" s="117"/>
      <c r="E324" s="124"/>
      <c r="F324" s="119" t="e">
        <f>VLOOKUP(E324,在售产品明细!B:D,3,0)</f>
        <v>#N/A</v>
      </c>
      <c r="G324" s="120"/>
      <c r="H324" s="121" t="e">
        <f>VLOOKUP(F324,在售产品明细!A:C,3,0)</f>
        <v>#N/A</v>
      </c>
      <c r="I324" s="120"/>
      <c r="J324" s="121" t="str">
        <f t="shared" si="8"/>
        <v/>
      </c>
      <c r="K324" s="129" t="e">
        <f>+VLOOKUP(F324,在售产品明细!A:F,6,0)*G324*I324</f>
        <v>#N/A</v>
      </c>
      <c r="L324" s="130" t="e">
        <f>VLOOKUP(M324,学校信息!B:H,7,0)</f>
        <v>#N/A</v>
      </c>
      <c r="M324" s="130"/>
      <c r="N324" s="131" t="e">
        <f>VLOOKUP(M324,学校信息!B:D,3,0)</f>
        <v>#N/A</v>
      </c>
      <c r="O324" s="132" t="e">
        <f>VLOOKUP(M324,学校信息!B:E,4,0)</f>
        <v>#N/A</v>
      </c>
      <c r="P324" s="132" t="e">
        <f>VLOOKUP(M324,学校信息!B:F,5,0)</f>
        <v>#N/A</v>
      </c>
      <c r="Q324" s="132" t="e">
        <f>VLOOKUP(M324,学校信息!B:I,8,0)</f>
        <v>#N/A</v>
      </c>
    </row>
    <row r="325" spans="1:17" ht="13.5">
      <c r="A325" s="116"/>
      <c r="B325" s="112" t="e">
        <f>VLOOKUP(M325,学校信息!B:G,6,0)</f>
        <v>#N/A</v>
      </c>
      <c r="C325" s="116"/>
      <c r="D325" s="117"/>
      <c r="E325" s="124"/>
      <c r="F325" s="119" t="e">
        <f>VLOOKUP(E325,在售产品明细!B:D,3,0)</f>
        <v>#N/A</v>
      </c>
      <c r="G325" s="120"/>
      <c r="H325" s="121" t="e">
        <f>VLOOKUP(F325,在售产品明细!A:C,3,0)</f>
        <v>#N/A</v>
      </c>
      <c r="I325" s="120"/>
      <c r="J325" s="121" t="str">
        <f t="shared" si="8"/>
        <v/>
      </c>
      <c r="K325" s="129" t="e">
        <f>+VLOOKUP(F325,在售产品明细!A:F,6,0)*G325*I325</f>
        <v>#N/A</v>
      </c>
      <c r="L325" s="130" t="e">
        <f>VLOOKUP(M325,学校信息!B:H,7,0)</f>
        <v>#N/A</v>
      </c>
      <c r="M325" s="130"/>
      <c r="N325" s="131" t="e">
        <f>VLOOKUP(M325,学校信息!B:D,3,0)</f>
        <v>#N/A</v>
      </c>
      <c r="O325" s="132" t="e">
        <f>VLOOKUP(M325,学校信息!B:E,4,0)</f>
        <v>#N/A</v>
      </c>
      <c r="P325" s="132" t="e">
        <f>VLOOKUP(M325,学校信息!B:F,5,0)</f>
        <v>#N/A</v>
      </c>
      <c r="Q325" s="132" t="e">
        <f>VLOOKUP(M325,学校信息!B:I,8,0)</f>
        <v>#N/A</v>
      </c>
    </row>
    <row r="326" spans="1:17" ht="13.5">
      <c r="A326" s="116"/>
      <c r="B326" s="112" t="e">
        <f>VLOOKUP(M326,学校信息!B:G,6,0)</f>
        <v>#N/A</v>
      </c>
      <c r="C326" s="116"/>
      <c r="D326" s="117"/>
      <c r="E326" s="124"/>
      <c r="F326" s="119" t="e">
        <f>VLOOKUP(E326,在售产品明细!B:D,3,0)</f>
        <v>#N/A</v>
      </c>
      <c r="G326" s="120"/>
      <c r="H326" s="121" t="e">
        <f>VLOOKUP(F326,在售产品明细!A:C,3,0)</f>
        <v>#N/A</v>
      </c>
      <c r="I326" s="120"/>
      <c r="J326" s="121" t="str">
        <f t="shared" si="8"/>
        <v/>
      </c>
      <c r="K326" s="129" t="e">
        <f>+VLOOKUP(F326,在售产品明细!A:F,6,0)*G326*I326</f>
        <v>#N/A</v>
      </c>
      <c r="L326" s="130" t="e">
        <f>VLOOKUP(M326,学校信息!B:H,7,0)</f>
        <v>#N/A</v>
      </c>
      <c r="M326" s="130"/>
      <c r="N326" s="131" t="e">
        <f>VLOOKUP(M326,学校信息!B:D,3,0)</f>
        <v>#N/A</v>
      </c>
      <c r="O326" s="132" t="e">
        <f>VLOOKUP(M326,学校信息!B:E,4,0)</f>
        <v>#N/A</v>
      </c>
      <c r="P326" s="132" t="e">
        <f>VLOOKUP(M326,学校信息!B:F,5,0)</f>
        <v>#N/A</v>
      </c>
      <c r="Q326" s="132" t="e">
        <f>VLOOKUP(M326,学校信息!B:I,8,0)</f>
        <v>#N/A</v>
      </c>
    </row>
    <row r="327" spans="1:17" ht="13.5">
      <c r="A327" s="116"/>
      <c r="B327" s="112" t="e">
        <f>VLOOKUP(M327,学校信息!B:G,6,0)</f>
        <v>#N/A</v>
      </c>
      <c r="C327" s="116"/>
      <c r="D327" s="117"/>
      <c r="E327" s="124"/>
      <c r="F327" s="119" t="e">
        <f>VLOOKUP(E327,在售产品明细!B:D,3,0)</f>
        <v>#N/A</v>
      </c>
      <c r="G327" s="120"/>
      <c r="H327" s="121" t="e">
        <f>VLOOKUP(F327,在售产品明细!A:C,3,0)</f>
        <v>#N/A</v>
      </c>
      <c r="I327" s="120"/>
      <c r="J327" s="121" t="str">
        <f t="shared" si="8"/>
        <v/>
      </c>
      <c r="K327" s="129" t="e">
        <f>+VLOOKUP(F327,在售产品明细!A:F,6,0)*G327*I327</f>
        <v>#N/A</v>
      </c>
      <c r="L327" s="130" t="e">
        <f>VLOOKUP(M327,学校信息!B:H,7,0)</f>
        <v>#N/A</v>
      </c>
      <c r="M327" s="130"/>
      <c r="N327" s="131" t="e">
        <f>VLOOKUP(M327,学校信息!B:D,3,0)</f>
        <v>#N/A</v>
      </c>
      <c r="O327" s="132" t="e">
        <f>VLOOKUP(M327,学校信息!B:E,4,0)</f>
        <v>#N/A</v>
      </c>
      <c r="P327" s="132" t="e">
        <f>VLOOKUP(M327,学校信息!B:F,5,0)</f>
        <v>#N/A</v>
      </c>
      <c r="Q327" s="132" t="e">
        <f>VLOOKUP(M327,学校信息!B:I,8,0)</f>
        <v>#N/A</v>
      </c>
    </row>
    <row r="328" spans="1:17" ht="13.5">
      <c r="A328" s="116"/>
      <c r="B328" s="112" t="e">
        <f>VLOOKUP(M328,学校信息!B:G,6,0)</f>
        <v>#N/A</v>
      </c>
      <c r="C328" s="116"/>
      <c r="D328" s="117"/>
      <c r="E328" s="124"/>
      <c r="F328" s="119" t="e">
        <f>VLOOKUP(E328,在售产品明细!B:D,3,0)</f>
        <v>#N/A</v>
      </c>
      <c r="G328" s="120"/>
      <c r="H328" s="121" t="e">
        <f>VLOOKUP(F328,在售产品明细!A:C,3,0)</f>
        <v>#N/A</v>
      </c>
      <c r="I328" s="120"/>
      <c r="J328" s="121" t="str">
        <f t="shared" si="8"/>
        <v/>
      </c>
      <c r="K328" s="129" t="e">
        <f>+VLOOKUP(F328,在售产品明细!A:F,6,0)*G328*I328</f>
        <v>#N/A</v>
      </c>
      <c r="L328" s="130" t="e">
        <f>VLOOKUP(M328,学校信息!B:H,7,0)</f>
        <v>#N/A</v>
      </c>
      <c r="M328" s="130"/>
      <c r="N328" s="131" t="e">
        <f>VLOOKUP(M328,学校信息!B:D,3,0)</f>
        <v>#N/A</v>
      </c>
      <c r="O328" s="132" t="e">
        <f>VLOOKUP(M328,学校信息!B:E,4,0)</f>
        <v>#N/A</v>
      </c>
      <c r="P328" s="132" t="e">
        <f>VLOOKUP(M328,学校信息!B:F,5,0)</f>
        <v>#N/A</v>
      </c>
      <c r="Q328" s="132" t="e">
        <f>VLOOKUP(M328,学校信息!B:I,8,0)</f>
        <v>#N/A</v>
      </c>
    </row>
    <row r="329" spans="1:17" ht="13.5">
      <c r="A329" s="116"/>
      <c r="B329" s="112" t="e">
        <f>VLOOKUP(M329,学校信息!B:G,6,0)</f>
        <v>#N/A</v>
      </c>
      <c r="C329" s="116"/>
      <c r="D329" s="117"/>
      <c r="E329" s="124"/>
      <c r="F329" s="119" t="e">
        <f>VLOOKUP(E329,在售产品明细!B:D,3,0)</f>
        <v>#N/A</v>
      </c>
      <c r="G329" s="120"/>
      <c r="H329" s="121" t="e">
        <f>VLOOKUP(F329,在售产品明细!A:C,3,0)</f>
        <v>#N/A</v>
      </c>
      <c r="I329" s="120"/>
      <c r="J329" s="121" t="str">
        <f t="shared" si="8"/>
        <v/>
      </c>
      <c r="K329" s="129" t="e">
        <f>+VLOOKUP(F329,在售产品明细!A:F,6,0)*G329*I329</f>
        <v>#N/A</v>
      </c>
      <c r="L329" s="130" t="e">
        <f>VLOOKUP(M329,学校信息!B:H,7,0)</f>
        <v>#N/A</v>
      </c>
      <c r="M329" s="130"/>
      <c r="N329" s="131" t="e">
        <f>VLOOKUP(M329,学校信息!B:D,3,0)</f>
        <v>#N/A</v>
      </c>
      <c r="O329" s="132" t="e">
        <f>VLOOKUP(M329,学校信息!B:E,4,0)</f>
        <v>#N/A</v>
      </c>
      <c r="P329" s="132" t="e">
        <f>VLOOKUP(M329,学校信息!B:F,5,0)</f>
        <v>#N/A</v>
      </c>
      <c r="Q329" s="132" t="e">
        <f>VLOOKUP(M329,学校信息!B:I,8,0)</f>
        <v>#N/A</v>
      </c>
    </row>
    <row r="330" spans="1:17" ht="13.5">
      <c r="A330" s="116"/>
      <c r="B330" s="112" t="e">
        <f>VLOOKUP(M330,学校信息!B:G,6,0)</f>
        <v>#N/A</v>
      </c>
      <c r="C330" s="116"/>
      <c r="D330" s="117"/>
      <c r="E330" s="124"/>
      <c r="F330" s="119" t="e">
        <f>VLOOKUP(E330,在售产品明细!B:D,3,0)</f>
        <v>#N/A</v>
      </c>
      <c r="G330" s="120"/>
      <c r="H330" s="121" t="e">
        <f>VLOOKUP(F330,在售产品明细!A:C,3,0)</f>
        <v>#N/A</v>
      </c>
      <c r="I330" s="120"/>
      <c r="J330" s="121" t="str">
        <f t="shared" si="8"/>
        <v/>
      </c>
      <c r="K330" s="129" t="e">
        <f>+VLOOKUP(F330,在售产品明细!A:F,6,0)*G330*I330</f>
        <v>#N/A</v>
      </c>
      <c r="L330" s="130" t="e">
        <f>VLOOKUP(M330,学校信息!B:H,7,0)</f>
        <v>#N/A</v>
      </c>
      <c r="M330" s="130"/>
      <c r="N330" s="131" t="e">
        <f>VLOOKUP(M330,学校信息!B:D,3,0)</f>
        <v>#N/A</v>
      </c>
      <c r="O330" s="132" t="e">
        <f>VLOOKUP(M330,学校信息!B:E,4,0)</f>
        <v>#N/A</v>
      </c>
      <c r="P330" s="132" t="e">
        <f>VLOOKUP(M330,学校信息!B:F,5,0)</f>
        <v>#N/A</v>
      </c>
      <c r="Q330" s="132" t="e">
        <f>VLOOKUP(M330,学校信息!B:I,8,0)</f>
        <v>#N/A</v>
      </c>
    </row>
    <row r="331" spans="1:17" ht="13.5">
      <c r="A331" s="116"/>
      <c r="B331" s="112" t="e">
        <f>VLOOKUP(M331,学校信息!B:G,6,0)</f>
        <v>#N/A</v>
      </c>
      <c r="C331" s="116"/>
      <c r="D331" s="117"/>
      <c r="E331" s="124"/>
      <c r="F331" s="119" t="e">
        <f>VLOOKUP(E331,在售产品明细!B:D,3,0)</f>
        <v>#N/A</v>
      </c>
      <c r="G331" s="120"/>
      <c r="H331" s="121" t="e">
        <f>VLOOKUP(F331,在售产品明细!A:C,3,0)</f>
        <v>#N/A</v>
      </c>
      <c r="I331" s="120"/>
      <c r="J331" s="121" t="str">
        <f t="shared" si="8"/>
        <v/>
      </c>
      <c r="K331" s="129" t="e">
        <f>+VLOOKUP(F331,在售产品明细!A:F,6,0)*G331*I331</f>
        <v>#N/A</v>
      </c>
      <c r="L331" s="130" t="e">
        <f>VLOOKUP(M331,学校信息!B:H,7,0)</f>
        <v>#N/A</v>
      </c>
      <c r="M331" s="130"/>
      <c r="N331" s="131" t="e">
        <f>VLOOKUP(M331,学校信息!B:D,3,0)</f>
        <v>#N/A</v>
      </c>
      <c r="O331" s="132" t="e">
        <f>VLOOKUP(M331,学校信息!B:E,4,0)</f>
        <v>#N/A</v>
      </c>
      <c r="P331" s="132" t="e">
        <f>VLOOKUP(M331,学校信息!B:F,5,0)</f>
        <v>#N/A</v>
      </c>
      <c r="Q331" s="132" t="e">
        <f>VLOOKUP(M331,学校信息!B:I,8,0)</f>
        <v>#N/A</v>
      </c>
    </row>
    <row r="332" spans="1:17" ht="13.5">
      <c r="A332" s="116"/>
      <c r="B332" s="112" t="e">
        <f>VLOOKUP(M332,学校信息!B:G,6,0)</f>
        <v>#N/A</v>
      </c>
      <c r="C332" s="116"/>
      <c r="D332" s="117"/>
      <c r="E332" s="124"/>
      <c r="F332" s="119" t="e">
        <f>VLOOKUP(E332,在售产品明细!B:D,3,0)</f>
        <v>#N/A</v>
      </c>
      <c r="G332" s="120"/>
      <c r="H332" s="121" t="e">
        <f>VLOOKUP(F332,在售产品明细!A:C,3,0)</f>
        <v>#N/A</v>
      </c>
      <c r="I332" s="120"/>
      <c r="J332" s="121" t="str">
        <f t="shared" si="8"/>
        <v/>
      </c>
      <c r="K332" s="129" t="e">
        <f>+VLOOKUP(F332,在售产品明细!A:F,6,0)*G332*I332</f>
        <v>#N/A</v>
      </c>
      <c r="L332" s="130" t="e">
        <f>VLOOKUP(M332,学校信息!B:H,7,0)</f>
        <v>#N/A</v>
      </c>
      <c r="M332" s="130"/>
      <c r="N332" s="131" t="e">
        <f>VLOOKUP(M332,学校信息!B:D,3,0)</f>
        <v>#N/A</v>
      </c>
      <c r="O332" s="132" t="e">
        <f>VLOOKUP(M332,学校信息!B:E,4,0)</f>
        <v>#N/A</v>
      </c>
      <c r="P332" s="132" t="e">
        <f>VLOOKUP(M332,学校信息!B:F,5,0)</f>
        <v>#N/A</v>
      </c>
      <c r="Q332" s="132" t="e">
        <f>VLOOKUP(M332,学校信息!B:I,8,0)</f>
        <v>#N/A</v>
      </c>
    </row>
    <row r="333" spans="1:17" ht="13.5">
      <c r="A333" s="116"/>
      <c r="B333" s="112" t="e">
        <f>VLOOKUP(M333,学校信息!B:G,6,0)</f>
        <v>#N/A</v>
      </c>
      <c r="C333" s="116"/>
      <c r="D333" s="117"/>
      <c r="E333" s="124"/>
      <c r="F333" s="119" t="e">
        <f>VLOOKUP(E333,在售产品明细!B:D,3,0)</f>
        <v>#N/A</v>
      </c>
      <c r="G333" s="120"/>
      <c r="H333" s="121" t="e">
        <f>VLOOKUP(F333,在售产品明细!A:C,3,0)</f>
        <v>#N/A</v>
      </c>
      <c r="I333" s="120"/>
      <c r="J333" s="121" t="str">
        <f t="shared" si="8"/>
        <v/>
      </c>
      <c r="K333" s="129" t="e">
        <f>+VLOOKUP(F333,在售产品明细!A:F,6,0)*G333*I333</f>
        <v>#N/A</v>
      </c>
      <c r="L333" s="130" t="e">
        <f>VLOOKUP(M333,学校信息!B:H,7,0)</f>
        <v>#N/A</v>
      </c>
      <c r="M333" s="130"/>
      <c r="N333" s="131" t="e">
        <f>VLOOKUP(M333,学校信息!B:D,3,0)</f>
        <v>#N/A</v>
      </c>
      <c r="O333" s="132" t="e">
        <f>VLOOKUP(M333,学校信息!B:E,4,0)</f>
        <v>#N/A</v>
      </c>
      <c r="P333" s="132" t="e">
        <f>VLOOKUP(M333,学校信息!B:F,5,0)</f>
        <v>#N/A</v>
      </c>
      <c r="Q333" s="132" t="e">
        <f>VLOOKUP(M333,学校信息!B:I,8,0)</f>
        <v>#N/A</v>
      </c>
    </row>
    <row r="334" spans="1:17" ht="13.5">
      <c r="A334" s="116"/>
      <c r="B334" s="112" t="e">
        <f>VLOOKUP(M334,学校信息!B:G,6,0)</f>
        <v>#N/A</v>
      </c>
      <c r="C334" s="116"/>
      <c r="D334" s="117"/>
      <c r="E334" s="124"/>
      <c r="F334" s="119" t="e">
        <f>VLOOKUP(E334,在售产品明细!B:D,3,0)</f>
        <v>#N/A</v>
      </c>
      <c r="G334" s="120"/>
      <c r="H334" s="121" t="e">
        <f>VLOOKUP(F334,在售产品明细!A:C,3,0)</f>
        <v>#N/A</v>
      </c>
      <c r="I334" s="120"/>
      <c r="J334" s="121" t="str">
        <f t="shared" si="8"/>
        <v/>
      </c>
      <c r="K334" s="129" t="e">
        <f>+VLOOKUP(F334,在售产品明细!A:F,6,0)*G334*I334</f>
        <v>#N/A</v>
      </c>
      <c r="L334" s="130" t="e">
        <f>VLOOKUP(M334,学校信息!B:H,7,0)</f>
        <v>#N/A</v>
      </c>
      <c r="M334" s="130"/>
      <c r="N334" s="131" t="e">
        <f>VLOOKUP(M334,学校信息!B:D,3,0)</f>
        <v>#N/A</v>
      </c>
      <c r="O334" s="132" t="e">
        <f>VLOOKUP(M334,学校信息!B:E,4,0)</f>
        <v>#N/A</v>
      </c>
      <c r="P334" s="132" t="e">
        <f>VLOOKUP(M334,学校信息!B:F,5,0)</f>
        <v>#N/A</v>
      </c>
      <c r="Q334" s="132" t="e">
        <f>VLOOKUP(M334,学校信息!B:I,8,0)</f>
        <v>#N/A</v>
      </c>
    </row>
    <row r="335" spans="1:17" ht="13.5">
      <c r="A335" s="116"/>
      <c r="B335" s="112" t="e">
        <f>VLOOKUP(M335,学校信息!B:G,6,0)</f>
        <v>#N/A</v>
      </c>
      <c r="C335" s="116"/>
      <c r="D335" s="117"/>
      <c r="E335" s="124"/>
      <c r="F335" s="119" t="e">
        <f>VLOOKUP(E335,在售产品明细!B:D,3,0)</f>
        <v>#N/A</v>
      </c>
      <c r="G335" s="120"/>
      <c r="H335" s="121" t="e">
        <f>VLOOKUP(F335,在售产品明细!A:C,3,0)</f>
        <v>#N/A</v>
      </c>
      <c r="I335" s="120"/>
      <c r="J335" s="121" t="str">
        <f t="shared" si="8"/>
        <v/>
      </c>
      <c r="K335" s="129" t="e">
        <f>+VLOOKUP(F335,在售产品明细!A:F,6,0)*G335*I335</f>
        <v>#N/A</v>
      </c>
      <c r="L335" s="130" t="e">
        <f>VLOOKUP(M335,学校信息!B:H,7,0)</f>
        <v>#N/A</v>
      </c>
      <c r="M335" s="130"/>
      <c r="N335" s="131" t="e">
        <f>VLOOKUP(M335,学校信息!B:D,3,0)</f>
        <v>#N/A</v>
      </c>
      <c r="O335" s="132" t="e">
        <f>VLOOKUP(M335,学校信息!B:E,4,0)</f>
        <v>#N/A</v>
      </c>
      <c r="P335" s="132" t="e">
        <f>VLOOKUP(M335,学校信息!B:F,5,0)</f>
        <v>#N/A</v>
      </c>
      <c r="Q335" s="132" t="e">
        <f>VLOOKUP(M335,学校信息!B:I,8,0)</f>
        <v>#N/A</v>
      </c>
    </row>
    <row r="336" spans="1:17" ht="13.5">
      <c r="A336" s="116"/>
      <c r="B336" s="112" t="e">
        <f>VLOOKUP(M336,学校信息!B:G,6,0)</f>
        <v>#N/A</v>
      </c>
      <c r="C336" s="116"/>
      <c r="D336" s="117"/>
      <c r="E336" s="124"/>
      <c r="F336" s="119" t="e">
        <f>VLOOKUP(E336,在售产品明细!B:D,3,0)</f>
        <v>#N/A</v>
      </c>
      <c r="G336" s="120"/>
      <c r="H336" s="121" t="e">
        <f>VLOOKUP(F336,在售产品明细!A:C,3,0)</f>
        <v>#N/A</v>
      </c>
      <c r="I336" s="120"/>
      <c r="J336" s="121" t="str">
        <f t="shared" si="8"/>
        <v/>
      </c>
      <c r="K336" s="129" t="e">
        <f>+VLOOKUP(F336,在售产品明细!A:F,6,0)*G336*I336</f>
        <v>#N/A</v>
      </c>
      <c r="L336" s="130" t="e">
        <f>VLOOKUP(M336,学校信息!B:H,7,0)</f>
        <v>#N/A</v>
      </c>
      <c r="M336" s="130"/>
      <c r="N336" s="131" t="e">
        <f>VLOOKUP(M336,学校信息!B:D,3,0)</f>
        <v>#N/A</v>
      </c>
      <c r="O336" s="132" t="e">
        <f>VLOOKUP(M336,学校信息!B:E,4,0)</f>
        <v>#N/A</v>
      </c>
      <c r="P336" s="132" t="e">
        <f>VLOOKUP(M336,学校信息!B:F,5,0)</f>
        <v>#N/A</v>
      </c>
      <c r="Q336" s="132" t="e">
        <f>VLOOKUP(M336,学校信息!B:I,8,0)</f>
        <v>#N/A</v>
      </c>
    </row>
    <row r="337" spans="1:17" ht="13.5">
      <c r="A337" s="116"/>
      <c r="B337" s="112" t="e">
        <f>VLOOKUP(M337,学校信息!B:G,6,0)</f>
        <v>#N/A</v>
      </c>
      <c r="C337" s="116"/>
      <c r="D337" s="117"/>
      <c r="E337" s="124"/>
      <c r="F337" s="119" t="e">
        <f>VLOOKUP(E337,在售产品明细!B:D,3,0)</f>
        <v>#N/A</v>
      </c>
      <c r="G337" s="120"/>
      <c r="H337" s="121" t="e">
        <f>VLOOKUP(F337,在售产品明细!A:C,3,0)</f>
        <v>#N/A</v>
      </c>
      <c r="I337" s="120"/>
      <c r="J337" s="121" t="str">
        <f t="shared" si="8"/>
        <v/>
      </c>
      <c r="K337" s="129" t="e">
        <f>+VLOOKUP(F337,在售产品明细!A:F,6,0)*G337*I337</f>
        <v>#N/A</v>
      </c>
      <c r="L337" s="130" t="e">
        <f>VLOOKUP(M337,学校信息!B:H,7,0)</f>
        <v>#N/A</v>
      </c>
      <c r="M337" s="130"/>
      <c r="N337" s="131" t="e">
        <f>VLOOKUP(M337,学校信息!B:D,3,0)</f>
        <v>#N/A</v>
      </c>
      <c r="O337" s="132" t="e">
        <f>VLOOKUP(M337,学校信息!B:E,4,0)</f>
        <v>#N/A</v>
      </c>
      <c r="P337" s="132" t="e">
        <f>VLOOKUP(M337,学校信息!B:F,5,0)</f>
        <v>#N/A</v>
      </c>
      <c r="Q337" s="132" t="e">
        <f>VLOOKUP(M337,学校信息!B:I,8,0)</f>
        <v>#N/A</v>
      </c>
    </row>
    <row r="338" spans="1:17" ht="13.5">
      <c r="A338" s="116"/>
      <c r="B338" s="112" t="e">
        <f>VLOOKUP(M338,学校信息!B:G,6,0)</f>
        <v>#N/A</v>
      </c>
      <c r="C338" s="116"/>
      <c r="D338" s="117"/>
      <c r="E338" s="124"/>
      <c r="F338" s="119" t="e">
        <f>VLOOKUP(E338,在售产品明细!B:D,3,0)</f>
        <v>#N/A</v>
      </c>
      <c r="G338" s="120"/>
      <c r="H338" s="121" t="e">
        <f>VLOOKUP(F338,在售产品明细!A:C,3,0)</f>
        <v>#N/A</v>
      </c>
      <c r="I338" s="120"/>
      <c r="J338" s="121" t="str">
        <f t="shared" si="8"/>
        <v/>
      </c>
      <c r="K338" s="129" t="e">
        <f>+VLOOKUP(F338,在售产品明细!A:F,6,0)*G338*I338</f>
        <v>#N/A</v>
      </c>
      <c r="L338" s="130" t="e">
        <f>VLOOKUP(M338,学校信息!B:H,7,0)</f>
        <v>#N/A</v>
      </c>
      <c r="M338" s="130"/>
      <c r="N338" s="131" t="e">
        <f>VLOOKUP(M338,学校信息!B:D,3,0)</f>
        <v>#N/A</v>
      </c>
      <c r="O338" s="132" t="e">
        <f>VLOOKUP(M338,学校信息!B:E,4,0)</f>
        <v>#N/A</v>
      </c>
      <c r="P338" s="132" t="e">
        <f>VLOOKUP(M338,学校信息!B:F,5,0)</f>
        <v>#N/A</v>
      </c>
      <c r="Q338" s="132" t="e">
        <f>VLOOKUP(M338,学校信息!B:I,8,0)</f>
        <v>#N/A</v>
      </c>
    </row>
    <row r="339" spans="1:17" ht="13.5">
      <c r="A339" s="116"/>
      <c r="B339" s="112" t="e">
        <f>VLOOKUP(M339,学校信息!B:G,6,0)</f>
        <v>#N/A</v>
      </c>
      <c r="C339" s="116"/>
      <c r="D339" s="117"/>
      <c r="E339" s="124"/>
      <c r="F339" s="119" t="e">
        <f>VLOOKUP(E339,在售产品明细!B:D,3,0)</f>
        <v>#N/A</v>
      </c>
      <c r="G339" s="120"/>
      <c r="H339" s="121" t="e">
        <f>VLOOKUP(F339,在售产品明细!A:C,3,0)</f>
        <v>#N/A</v>
      </c>
      <c r="I339" s="120"/>
      <c r="J339" s="121" t="str">
        <f t="shared" si="8"/>
        <v/>
      </c>
      <c r="K339" s="129" t="e">
        <f>+VLOOKUP(F339,在售产品明细!A:F,6,0)*G339*I339</f>
        <v>#N/A</v>
      </c>
      <c r="L339" s="130" t="e">
        <f>VLOOKUP(M339,学校信息!B:H,7,0)</f>
        <v>#N/A</v>
      </c>
      <c r="M339" s="130"/>
      <c r="N339" s="131" t="e">
        <f>VLOOKUP(M339,学校信息!B:D,3,0)</f>
        <v>#N/A</v>
      </c>
      <c r="O339" s="132" t="e">
        <f>VLOOKUP(M339,学校信息!B:E,4,0)</f>
        <v>#N/A</v>
      </c>
      <c r="P339" s="132" t="e">
        <f>VLOOKUP(M339,学校信息!B:F,5,0)</f>
        <v>#N/A</v>
      </c>
      <c r="Q339" s="132" t="e">
        <f>VLOOKUP(M339,学校信息!B:I,8,0)</f>
        <v>#N/A</v>
      </c>
    </row>
    <row r="340" spans="1:17" ht="13.5">
      <c r="A340" s="116"/>
      <c r="B340" s="112" t="e">
        <f>VLOOKUP(M340,学校信息!B:G,6,0)</f>
        <v>#N/A</v>
      </c>
      <c r="C340" s="116"/>
      <c r="D340" s="117"/>
      <c r="E340" s="124"/>
      <c r="F340" s="119" t="e">
        <f>VLOOKUP(E340,在售产品明细!B:D,3,0)</f>
        <v>#N/A</v>
      </c>
      <c r="G340" s="120"/>
      <c r="H340" s="121" t="e">
        <f>VLOOKUP(F340,在售产品明细!A:C,3,0)</f>
        <v>#N/A</v>
      </c>
      <c r="I340" s="120"/>
      <c r="J340" s="121" t="str">
        <f t="shared" si="8"/>
        <v/>
      </c>
      <c r="K340" s="129" t="e">
        <f>+VLOOKUP(F340,在售产品明细!A:F,6,0)*G340*I340</f>
        <v>#N/A</v>
      </c>
      <c r="L340" s="130" t="e">
        <f>VLOOKUP(M340,学校信息!B:H,7,0)</f>
        <v>#N/A</v>
      </c>
      <c r="M340" s="130"/>
      <c r="N340" s="131" t="e">
        <f>VLOOKUP(M340,学校信息!B:D,3,0)</f>
        <v>#N/A</v>
      </c>
      <c r="O340" s="132" t="e">
        <f>VLOOKUP(M340,学校信息!B:E,4,0)</f>
        <v>#N/A</v>
      </c>
      <c r="P340" s="132" t="e">
        <f>VLOOKUP(M340,学校信息!B:F,5,0)</f>
        <v>#N/A</v>
      </c>
      <c r="Q340" s="132" t="e">
        <f>VLOOKUP(M340,学校信息!B:I,8,0)</f>
        <v>#N/A</v>
      </c>
    </row>
    <row r="341" spans="1:17" ht="13.5">
      <c r="A341" s="116"/>
      <c r="B341" s="112" t="e">
        <f>VLOOKUP(M341,学校信息!B:G,6,0)</f>
        <v>#N/A</v>
      </c>
      <c r="C341" s="116"/>
      <c r="D341" s="117"/>
      <c r="E341" s="124"/>
      <c r="F341" s="119" t="e">
        <f>VLOOKUP(E341,在售产品明细!B:D,3,0)</f>
        <v>#N/A</v>
      </c>
      <c r="G341" s="120"/>
      <c r="H341" s="121" t="e">
        <f>VLOOKUP(F341,在售产品明细!A:C,3,0)</f>
        <v>#N/A</v>
      </c>
      <c r="I341" s="120"/>
      <c r="J341" s="121" t="str">
        <f t="shared" si="8"/>
        <v/>
      </c>
      <c r="K341" s="129" t="e">
        <f>+VLOOKUP(F341,在售产品明细!A:F,6,0)*G341*I341</f>
        <v>#N/A</v>
      </c>
      <c r="L341" s="130" t="e">
        <f>VLOOKUP(M341,学校信息!B:H,7,0)</f>
        <v>#N/A</v>
      </c>
      <c r="M341" s="130"/>
      <c r="N341" s="131" t="e">
        <f>VLOOKUP(M341,学校信息!B:D,3,0)</f>
        <v>#N/A</v>
      </c>
      <c r="O341" s="132" t="e">
        <f>VLOOKUP(M341,学校信息!B:E,4,0)</f>
        <v>#N/A</v>
      </c>
      <c r="P341" s="132" t="e">
        <f>VLOOKUP(M341,学校信息!B:F,5,0)</f>
        <v>#N/A</v>
      </c>
      <c r="Q341" s="132" t="e">
        <f>VLOOKUP(M341,学校信息!B:I,8,0)</f>
        <v>#N/A</v>
      </c>
    </row>
    <row r="342" spans="1:17" ht="13.5">
      <c r="A342" s="116"/>
      <c r="B342" s="112" t="e">
        <f>VLOOKUP(M342,学校信息!B:G,6,0)</f>
        <v>#N/A</v>
      </c>
      <c r="C342" s="116"/>
      <c r="D342" s="117"/>
      <c r="E342" s="124"/>
      <c r="F342" s="119" t="e">
        <f>VLOOKUP(E342,在售产品明细!B:D,3,0)</f>
        <v>#N/A</v>
      </c>
      <c r="G342" s="120"/>
      <c r="H342" s="121" t="e">
        <f>VLOOKUP(F342,在售产品明细!A:C,3,0)</f>
        <v>#N/A</v>
      </c>
      <c r="I342" s="120"/>
      <c r="J342" s="121" t="str">
        <f t="shared" si="8"/>
        <v/>
      </c>
      <c r="K342" s="129" t="e">
        <f>+VLOOKUP(F342,在售产品明细!A:F,6,0)*G342*I342</f>
        <v>#N/A</v>
      </c>
      <c r="L342" s="130" t="e">
        <f>VLOOKUP(M342,学校信息!B:H,7,0)</f>
        <v>#N/A</v>
      </c>
      <c r="M342" s="130"/>
      <c r="N342" s="131" t="e">
        <f>VLOOKUP(M342,学校信息!B:D,3,0)</f>
        <v>#N/A</v>
      </c>
      <c r="O342" s="132" t="e">
        <f>VLOOKUP(M342,学校信息!B:E,4,0)</f>
        <v>#N/A</v>
      </c>
      <c r="P342" s="132" t="e">
        <f>VLOOKUP(M342,学校信息!B:F,5,0)</f>
        <v>#N/A</v>
      </c>
      <c r="Q342" s="132" t="e">
        <f>VLOOKUP(M342,学校信息!B:I,8,0)</f>
        <v>#N/A</v>
      </c>
    </row>
    <row r="343" spans="1:17" ht="13.5">
      <c r="A343" s="116"/>
      <c r="B343" s="112" t="e">
        <f>VLOOKUP(M343,学校信息!B:G,6,0)</f>
        <v>#N/A</v>
      </c>
      <c r="C343" s="116"/>
      <c r="D343" s="117"/>
      <c r="E343" s="124"/>
      <c r="F343" s="119" t="e">
        <f>VLOOKUP(E343,在售产品明细!B:D,3,0)</f>
        <v>#N/A</v>
      </c>
      <c r="G343" s="120"/>
      <c r="H343" s="121" t="e">
        <f>VLOOKUP(F343,在售产品明细!A:C,3,0)</f>
        <v>#N/A</v>
      </c>
      <c r="I343" s="120"/>
      <c r="J343" s="121" t="str">
        <f t="shared" si="8"/>
        <v/>
      </c>
      <c r="K343" s="129" t="e">
        <f>+VLOOKUP(F343,在售产品明细!A:F,6,0)*G343*I343</f>
        <v>#N/A</v>
      </c>
      <c r="L343" s="130" t="e">
        <f>VLOOKUP(M343,学校信息!B:H,7,0)</f>
        <v>#N/A</v>
      </c>
      <c r="M343" s="130"/>
      <c r="N343" s="131" t="e">
        <f>VLOOKUP(M343,学校信息!B:D,3,0)</f>
        <v>#N/A</v>
      </c>
      <c r="O343" s="132" t="e">
        <f>VLOOKUP(M343,学校信息!B:E,4,0)</f>
        <v>#N/A</v>
      </c>
      <c r="P343" s="132" t="e">
        <f>VLOOKUP(M343,学校信息!B:F,5,0)</f>
        <v>#N/A</v>
      </c>
      <c r="Q343" s="132" t="e">
        <f>VLOOKUP(M343,学校信息!B:I,8,0)</f>
        <v>#N/A</v>
      </c>
    </row>
    <row r="344" spans="1:17" ht="13.5">
      <c r="A344" s="116"/>
      <c r="B344" s="112" t="e">
        <f>VLOOKUP(M344,学校信息!B:G,6,0)</f>
        <v>#N/A</v>
      </c>
      <c r="C344" s="116"/>
      <c r="D344" s="117"/>
      <c r="E344" s="124"/>
      <c r="F344" s="119" t="e">
        <f>VLOOKUP(E344,在售产品明细!B:D,3,0)</f>
        <v>#N/A</v>
      </c>
      <c r="G344" s="120"/>
      <c r="H344" s="121" t="e">
        <f>VLOOKUP(F344,在售产品明细!A:C,3,0)</f>
        <v>#N/A</v>
      </c>
      <c r="I344" s="120"/>
      <c r="J344" s="121" t="str">
        <f t="shared" si="8"/>
        <v/>
      </c>
      <c r="K344" s="129" t="e">
        <f>+VLOOKUP(F344,在售产品明细!A:F,6,0)*G344*I344</f>
        <v>#N/A</v>
      </c>
      <c r="L344" s="130" t="e">
        <f>VLOOKUP(M344,学校信息!B:H,7,0)</f>
        <v>#N/A</v>
      </c>
      <c r="M344" s="130"/>
      <c r="N344" s="131" t="e">
        <f>VLOOKUP(M344,学校信息!B:D,3,0)</f>
        <v>#N/A</v>
      </c>
      <c r="O344" s="132" t="e">
        <f>VLOOKUP(M344,学校信息!B:E,4,0)</f>
        <v>#N/A</v>
      </c>
      <c r="P344" s="132" t="e">
        <f>VLOOKUP(M344,学校信息!B:F,5,0)</f>
        <v>#N/A</v>
      </c>
      <c r="Q344" s="132" t="e">
        <f>VLOOKUP(M344,学校信息!B:I,8,0)</f>
        <v>#N/A</v>
      </c>
    </row>
    <row r="345" spans="1:17" ht="13.5">
      <c r="A345" s="116"/>
      <c r="B345" s="112" t="e">
        <f>VLOOKUP(M345,学校信息!B:G,6,0)</f>
        <v>#N/A</v>
      </c>
      <c r="C345" s="116"/>
      <c r="D345" s="117"/>
      <c r="E345" s="124"/>
      <c r="F345" s="119" t="e">
        <f>VLOOKUP(E345,在售产品明细!B:D,3,0)</f>
        <v>#N/A</v>
      </c>
      <c r="G345" s="120"/>
      <c r="H345" s="121" t="e">
        <f>VLOOKUP(F345,在售产品明细!A:C,3,0)</f>
        <v>#N/A</v>
      </c>
      <c r="I345" s="120"/>
      <c r="J345" s="121" t="str">
        <f t="shared" si="8"/>
        <v/>
      </c>
      <c r="K345" s="129" t="e">
        <f>+VLOOKUP(F345,在售产品明细!A:F,6,0)*G345*I345</f>
        <v>#N/A</v>
      </c>
      <c r="L345" s="130" t="e">
        <f>VLOOKUP(M345,学校信息!B:H,7,0)</f>
        <v>#N/A</v>
      </c>
      <c r="M345" s="130"/>
      <c r="N345" s="131" t="e">
        <f>VLOOKUP(M345,学校信息!B:D,3,0)</f>
        <v>#N/A</v>
      </c>
      <c r="O345" s="132" t="e">
        <f>VLOOKUP(M345,学校信息!B:E,4,0)</f>
        <v>#N/A</v>
      </c>
      <c r="P345" s="132" t="e">
        <f>VLOOKUP(M345,学校信息!B:F,5,0)</f>
        <v>#N/A</v>
      </c>
      <c r="Q345" s="132" t="e">
        <f>VLOOKUP(M345,学校信息!B:I,8,0)</f>
        <v>#N/A</v>
      </c>
    </row>
    <row r="346" spans="1:17" ht="13.5">
      <c r="A346" s="116"/>
      <c r="B346" s="112" t="e">
        <f>VLOOKUP(M346,学校信息!B:G,6,0)</f>
        <v>#N/A</v>
      </c>
      <c r="C346" s="116"/>
      <c r="D346" s="117"/>
      <c r="E346" s="124"/>
      <c r="F346" s="119" t="e">
        <f>VLOOKUP(E346,在售产品明细!B:D,3,0)</f>
        <v>#N/A</v>
      </c>
      <c r="G346" s="120"/>
      <c r="H346" s="121" t="e">
        <f>VLOOKUP(F346,在售产品明细!A:C,3,0)</f>
        <v>#N/A</v>
      </c>
      <c r="I346" s="120"/>
      <c r="J346" s="121" t="str">
        <f t="shared" ref="J346:J365" si="9">IFERROR(G346*H346,"")</f>
        <v/>
      </c>
      <c r="K346" s="129" t="e">
        <f>+VLOOKUP(F346,在售产品明细!A:F,6,0)*G346*I346</f>
        <v>#N/A</v>
      </c>
      <c r="L346" s="130" t="e">
        <f>VLOOKUP(M346,学校信息!B:H,7,0)</f>
        <v>#N/A</v>
      </c>
      <c r="M346" s="130"/>
      <c r="N346" s="131" t="e">
        <f>VLOOKUP(M346,学校信息!B:D,3,0)</f>
        <v>#N/A</v>
      </c>
      <c r="O346" s="132" t="e">
        <f>VLOOKUP(M346,学校信息!B:E,4,0)</f>
        <v>#N/A</v>
      </c>
      <c r="P346" s="132" t="e">
        <f>VLOOKUP(M346,学校信息!B:F,5,0)</f>
        <v>#N/A</v>
      </c>
      <c r="Q346" s="132" t="e">
        <f>VLOOKUP(M346,学校信息!B:I,8,0)</f>
        <v>#N/A</v>
      </c>
    </row>
    <row r="347" spans="1:17" ht="13.5">
      <c r="A347" s="116"/>
      <c r="B347" s="112" t="e">
        <f>VLOOKUP(M347,学校信息!B:G,6,0)</f>
        <v>#N/A</v>
      </c>
      <c r="C347" s="116"/>
      <c r="D347" s="117"/>
      <c r="E347" s="124"/>
      <c r="F347" s="119" t="e">
        <f>VLOOKUP(E347,在售产品明细!B:D,3,0)</f>
        <v>#N/A</v>
      </c>
      <c r="G347" s="120"/>
      <c r="H347" s="121" t="e">
        <f>VLOOKUP(F347,在售产品明细!A:C,3,0)</f>
        <v>#N/A</v>
      </c>
      <c r="I347" s="120"/>
      <c r="J347" s="121" t="str">
        <f t="shared" si="9"/>
        <v/>
      </c>
      <c r="K347" s="129" t="e">
        <f>+VLOOKUP(F347,在售产品明细!A:F,6,0)*G347*I347</f>
        <v>#N/A</v>
      </c>
      <c r="L347" s="130" t="e">
        <f>VLOOKUP(M347,学校信息!B:H,7,0)</f>
        <v>#N/A</v>
      </c>
      <c r="M347" s="130"/>
      <c r="N347" s="131" t="e">
        <f>VLOOKUP(M347,学校信息!B:D,3,0)</f>
        <v>#N/A</v>
      </c>
      <c r="O347" s="132" t="e">
        <f>VLOOKUP(M347,学校信息!B:E,4,0)</f>
        <v>#N/A</v>
      </c>
      <c r="P347" s="132" t="e">
        <f>VLOOKUP(M347,学校信息!B:F,5,0)</f>
        <v>#N/A</v>
      </c>
      <c r="Q347" s="132" t="e">
        <f>VLOOKUP(M347,学校信息!B:I,8,0)</f>
        <v>#N/A</v>
      </c>
    </row>
    <row r="348" spans="1:17" ht="13.5">
      <c r="A348" s="116"/>
      <c r="B348" s="112" t="e">
        <f>VLOOKUP(M348,学校信息!B:G,6,0)</f>
        <v>#N/A</v>
      </c>
      <c r="C348" s="116"/>
      <c r="D348" s="117"/>
      <c r="E348" s="124"/>
      <c r="F348" s="119" t="e">
        <f>VLOOKUP(E348,在售产品明细!B:D,3,0)</f>
        <v>#N/A</v>
      </c>
      <c r="G348" s="120"/>
      <c r="H348" s="121" t="e">
        <f>VLOOKUP(F348,在售产品明细!A:C,3,0)</f>
        <v>#N/A</v>
      </c>
      <c r="I348" s="120"/>
      <c r="J348" s="121" t="str">
        <f t="shared" si="9"/>
        <v/>
      </c>
      <c r="K348" s="129" t="e">
        <f>+VLOOKUP(F348,在售产品明细!A:F,6,0)*G348*I348</f>
        <v>#N/A</v>
      </c>
      <c r="L348" s="130" t="e">
        <f>VLOOKUP(M348,学校信息!B:H,7,0)</f>
        <v>#N/A</v>
      </c>
      <c r="M348" s="130"/>
      <c r="N348" s="131" t="e">
        <f>VLOOKUP(M348,学校信息!B:D,3,0)</f>
        <v>#N/A</v>
      </c>
      <c r="O348" s="132" t="e">
        <f>VLOOKUP(M348,学校信息!B:E,4,0)</f>
        <v>#N/A</v>
      </c>
      <c r="P348" s="132" t="e">
        <f>VLOOKUP(M348,学校信息!B:F,5,0)</f>
        <v>#N/A</v>
      </c>
      <c r="Q348" s="132" t="e">
        <f>VLOOKUP(M348,学校信息!B:I,8,0)</f>
        <v>#N/A</v>
      </c>
    </row>
    <row r="349" spans="1:17" ht="13.5">
      <c r="A349" s="116"/>
      <c r="B349" s="112" t="e">
        <f>VLOOKUP(M349,学校信息!B:G,6,0)</f>
        <v>#N/A</v>
      </c>
      <c r="C349" s="116"/>
      <c r="D349" s="117"/>
      <c r="E349" s="124"/>
      <c r="F349" s="119" t="e">
        <f>VLOOKUP(E349,在售产品明细!B:D,3,0)</f>
        <v>#N/A</v>
      </c>
      <c r="G349" s="120"/>
      <c r="H349" s="121" t="e">
        <f>VLOOKUP(F349,在售产品明细!A:C,3,0)</f>
        <v>#N/A</v>
      </c>
      <c r="I349" s="120"/>
      <c r="J349" s="121" t="str">
        <f t="shared" si="9"/>
        <v/>
      </c>
      <c r="K349" s="129" t="e">
        <f>+VLOOKUP(F349,在售产品明细!A:F,6,0)*G349*I349</f>
        <v>#N/A</v>
      </c>
      <c r="L349" s="130" t="e">
        <f>VLOOKUP(M349,学校信息!B:H,7,0)</f>
        <v>#N/A</v>
      </c>
      <c r="M349" s="130"/>
      <c r="N349" s="131" t="e">
        <f>VLOOKUP(M349,学校信息!B:D,3,0)</f>
        <v>#N/A</v>
      </c>
      <c r="O349" s="132" t="e">
        <f>VLOOKUP(M349,学校信息!B:E,4,0)</f>
        <v>#N/A</v>
      </c>
      <c r="P349" s="132" t="e">
        <f>VLOOKUP(M349,学校信息!B:F,5,0)</f>
        <v>#N/A</v>
      </c>
      <c r="Q349" s="132" t="e">
        <f>VLOOKUP(M349,学校信息!B:I,8,0)</f>
        <v>#N/A</v>
      </c>
    </row>
    <row r="350" spans="1:17" ht="13.5">
      <c r="A350" s="116"/>
      <c r="B350" s="112" t="e">
        <f>VLOOKUP(M350,学校信息!B:G,6,0)</f>
        <v>#N/A</v>
      </c>
      <c r="C350" s="116"/>
      <c r="D350" s="117"/>
      <c r="E350" s="124"/>
      <c r="F350" s="119" t="e">
        <f>VLOOKUP(E350,在售产品明细!B:D,3,0)</f>
        <v>#N/A</v>
      </c>
      <c r="G350" s="120"/>
      <c r="H350" s="121" t="e">
        <f>VLOOKUP(F350,在售产品明细!A:C,3,0)</f>
        <v>#N/A</v>
      </c>
      <c r="I350" s="120"/>
      <c r="J350" s="121" t="str">
        <f t="shared" si="9"/>
        <v/>
      </c>
      <c r="K350" s="129" t="e">
        <f>+VLOOKUP(F350,在售产品明细!A:F,6,0)*G350*I350</f>
        <v>#N/A</v>
      </c>
      <c r="L350" s="130" t="e">
        <f>VLOOKUP(M350,学校信息!B:H,7,0)</f>
        <v>#N/A</v>
      </c>
      <c r="M350" s="130"/>
      <c r="N350" s="131" t="e">
        <f>VLOOKUP(M350,学校信息!B:D,3,0)</f>
        <v>#N/A</v>
      </c>
      <c r="O350" s="132" t="e">
        <f>VLOOKUP(M350,学校信息!B:E,4,0)</f>
        <v>#N/A</v>
      </c>
      <c r="P350" s="132" t="e">
        <f>VLOOKUP(M350,学校信息!B:F,5,0)</f>
        <v>#N/A</v>
      </c>
      <c r="Q350" s="132" t="e">
        <f>VLOOKUP(M350,学校信息!B:I,8,0)</f>
        <v>#N/A</v>
      </c>
    </row>
    <row r="351" spans="1:17" ht="13.5">
      <c r="A351" s="116"/>
      <c r="B351" s="112" t="e">
        <f>VLOOKUP(M351,学校信息!B:G,6,0)</f>
        <v>#N/A</v>
      </c>
      <c r="C351" s="116"/>
      <c r="D351" s="117"/>
      <c r="E351" s="124"/>
      <c r="F351" s="119" t="e">
        <f>VLOOKUP(E351,在售产品明细!B:D,3,0)</f>
        <v>#N/A</v>
      </c>
      <c r="G351" s="120"/>
      <c r="H351" s="121" t="e">
        <f>VLOOKUP(F351,在售产品明细!A:C,3,0)</f>
        <v>#N/A</v>
      </c>
      <c r="I351" s="120"/>
      <c r="J351" s="121" t="str">
        <f t="shared" si="9"/>
        <v/>
      </c>
      <c r="K351" s="129" t="e">
        <f>+VLOOKUP(F351,在售产品明细!A:F,6,0)*G351*I351</f>
        <v>#N/A</v>
      </c>
      <c r="L351" s="130" t="e">
        <f>VLOOKUP(M351,学校信息!B:H,7,0)</f>
        <v>#N/A</v>
      </c>
      <c r="M351" s="130"/>
      <c r="N351" s="131" t="e">
        <f>VLOOKUP(M351,学校信息!B:D,3,0)</f>
        <v>#N/A</v>
      </c>
      <c r="O351" s="132" t="e">
        <f>VLOOKUP(M351,学校信息!B:E,4,0)</f>
        <v>#N/A</v>
      </c>
      <c r="P351" s="132" t="e">
        <f>VLOOKUP(M351,学校信息!B:F,5,0)</f>
        <v>#N/A</v>
      </c>
      <c r="Q351" s="132" t="e">
        <f>VLOOKUP(M351,学校信息!B:I,8,0)</f>
        <v>#N/A</v>
      </c>
    </row>
    <row r="352" spans="1:17" ht="13.5">
      <c r="A352" s="116"/>
      <c r="B352" s="112" t="e">
        <f>VLOOKUP(M352,学校信息!B:G,6,0)</f>
        <v>#N/A</v>
      </c>
      <c r="C352" s="116"/>
      <c r="D352" s="117"/>
      <c r="E352" s="124"/>
      <c r="F352" s="119" t="e">
        <f>VLOOKUP(E352,在售产品明细!B:D,3,0)</f>
        <v>#N/A</v>
      </c>
      <c r="G352" s="120"/>
      <c r="H352" s="121" t="e">
        <f>VLOOKUP(F352,在售产品明细!A:C,3,0)</f>
        <v>#N/A</v>
      </c>
      <c r="I352" s="120"/>
      <c r="J352" s="121" t="str">
        <f t="shared" si="9"/>
        <v/>
      </c>
      <c r="K352" s="129" t="e">
        <f>+VLOOKUP(F352,在售产品明细!A:F,6,0)*G352*I352</f>
        <v>#N/A</v>
      </c>
      <c r="L352" s="130" t="e">
        <f>VLOOKUP(M352,学校信息!B:H,7,0)</f>
        <v>#N/A</v>
      </c>
      <c r="M352" s="130"/>
      <c r="N352" s="131" t="e">
        <f>VLOOKUP(M352,学校信息!B:D,3,0)</f>
        <v>#N/A</v>
      </c>
      <c r="O352" s="132" t="e">
        <f>VLOOKUP(M352,学校信息!B:E,4,0)</f>
        <v>#N/A</v>
      </c>
      <c r="P352" s="132" t="e">
        <f>VLOOKUP(M352,学校信息!B:F,5,0)</f>
        <v>#N/A</v>
      </c>
      <c r="Q352" s="132" t="e">
        <f>VLOOKUP(M352,学校信息!B:I,8,0)</f>
        <v>#N/A</v>
      </c>
    </row>
    <row r="353" spans="1:17" ht="13.5">
      <c r="A353" s="116"/>
      <c r="B353" s="112" t="e">
        <f>VLOOKUP(M353,学校信息!B:G,6,0)</f>
        <v>#N/A</v>
      </c>
      <c r="C353" s="116"/>
      <c r="D353" s="117"/>
      <c r="E353" s="124"/>
      <c r="F353" s="119" t="e">
        <f>VLOOKUP(E353,在售产品明细!B:D,3,0)</f>
        <v>#N/A</v>
      </c>
      <c r="G353" s="120"/>
      <c r="H353" s="121" t="e">
        <f>VLOOKUP(F353,在售产品明细!A:C,3,0)</f>
        <v>#N/A</v>
      </c>
      <c r="I353" s="120"/>
      <c r="J353" s="121" t="str">
        <f t="shared" si="9"/>
        <v/>
      </c>
      <c r="K353" s="129" t="e">
        <f>+VLOOKUP(F353,在售产品明细!A:F,6,0)*G353*I353</f>
        <v>#N/A</v>
      </c>
      <c r="L353" s="130" t="e">
        <f>VLOOKUP(M353,学校信息!B:H,7,0)</f>
        <v>#N/A</v>
      </c>
      <c r="M353" s="130"/>
      <c r="N353" s="131" t="e">
        <f>VLOOKUP(M353,学校信息!B:D,3,0)</f>
        <v>#N/A</v>
      </c>
      <c r="O353" s="132" t="e">
        <f>VLOOKUP(M353,学校信息!B:E,4,0)</f>
        <v>#N/A</v>
      </c>
      <c r="P353" s="132" t="e">
        <f>VLOOKUP(M353,学校信息!B:F,5,0)</f>
        <v>#N/A</v>
      </c>
      <c r="Q353" s="132" t="e">
        <f>VLOOKUP(M353,学校信息!B:I,8,0)</f>
        <v>#N/A</v>
      </c>
    </row>
    <row r="354" spans="1:17" ht="13.5">
      <c r="A354" s="116"/>
      <c r="B354" s="112" t="e">
        <f>VLOOKUP(M354,学校信息!B:G,6,0)</f>
        <v>#N/A</v>
      </c>
      <c r="C354" s="116"/>
      <c r="D354" s="117"/>
      <c r="E354" s="124"/>
      <c r="F354" s="119" t="e">
        <f>VLOOKUP(E354,在售产品明细!B:D,3,0)</f>
        <v>#N/A</v>
      </c>
      <c r="G354" s="120"/>
      <c r="H354" s="121" t="e">
        <f>VLOOKUP(F354,在售产品明细!A:C,3,0)</f>
        <v>#N/A</v>
      </c>
      <c r="I354" s="120"/>
      <c r="J354" s="121" t="str">
        <f t="shared" si="9"/>
        <v/>
      </c>
      <c r="K354" s="129" t="e">
        <f>+VLOOKUP(F354,在售产品明细!A:F,6,0)*G354*I354</f>
        <v>#N/A</v>
      </c>
      <c r="L354" s="130" t="e">
        <f>VLOOKUP(M354,学校信息!B:H,7,0)</f>
        <v>#N/A</v>
      </c>
      <c r="M354" s="130"/>
      <c r="N354" s="131" t="e">
        <f>VLOOKUP(M354,学校信息!B:D,3,0)</f>
        <v>#N/A</v>
      </c>
      <c r="O354" s="132" t="e">
        <f>VLOOKUP(M354,学校信息!B:E,4,0)</f>
        <v>#N/A</v>
      </c>
      <c r="P354" s="132" t="e">
        <f>VLOOKUP(M354,学校信息!B:F,5,0)</f>
        <v>#N/A</v>
      </c>
      <c r="Q354" s="132" t="e">
        <f>VLOOKUP(M354,学校信息!B:I,8,0)</f>
        <v>#N/A</v>
      </c>
    </row>
    <row r="355" spans="1:17" ht="13.5">
      <c r="A355" s="116"/>
      <c r="B355" s="112" t="e">
        <f>VLOOKUP(M355,学校信息!B:G,6,0)</f>
        <v>#N/A</v>
      </c>
      <c r="C355" s="116"/>
      <c r="D355" s="117"/>
      <c r="E355" s="124"/>
      <c r="F355" s="119" t="e">
        <f>VLOOKUP(E355,在售产品明细!B:D,3,0)</f>
        <v>#N/A</v>
      </c>
      <c r="G355" s="120"/>
      <c r="H355" s="121" t="e">
        <f>VLOOKUP(F355,在售产品明细!A:C,3,0)</f>
        <v>#N/A</v>
      </c>
      <c r="I355" s="120"/>
      <c r="J355" s="121" t="str">
        <f t="shared" si="9"/>
        <v/>
      </c>
      <c r="K355" s="129" t="e">
        <f>+VLOOKUP(F355,在售产品明细!A:F,6,0)*G355*I355</f>
        <v>#N/A</v>
      </c>
      <c r="L355" s="130" t="e">
        <f>VLOOKUP(M355,学校信息!B:H,7,0)</f>
        <v>#N/A</v>
      </c>
      <c r="M355" s="130"/>
      <c r="N355" s="131" t="e">
        <f>VLOOKUP(M355,学校信息!B:D,3,0)</f>
        <v>#N/A</v>
      </c>
      <c r="O355" s="132" t="e">
        <f>VLOOKUP(M355,学校信息!B:E,4,0)</f>
        <v>#N/A</v>
      </c>
      <c r="P355" s="132" t="e">
        <f>VLOOKUP(M355,学校信息!B:F,5,0)</f>
        <v>#N/A</v>
      </c>
      <c r="Q355" s="132" t="e">
        <f>VLOOKUP(M355,学校信息!B:I,8,0)</f>
        <v>#N/A</v>
      </c>
    </row>
    <row r="356" spans="1:17" ht="13.5">
      <c r="A356" s="116"/>
      <c r="B356" s="112" t="e">
        <f>VLOOKUP(M356,学校信息!B:G,6,0)</f>
        <v>#N/A</v>
      </c>
      <c r="C356" s="116"/>
      <c r="D356" s="117"/>
      <c r="E356" s="124"/>
      <c r="F356" s="119" t="e">
        <f>VLOOKUP(E356,在售产品明细!B:D,3,0)</f>
        <v>#N/A</v>
      </c>
      <c r="G356" s="120"/>
      <c r="H356" s="121" t="e">
        <f>VLOOKUP(F356,在售产品明细!A:C,3,0)</f>
        <v>#N/A</v>
      </c>
      <c r="I356" s="120"/>
      <c r="J356" s="121" t="str">
        <f t="shared" si="9"/>
        <v/>
      </c>
      <c r="K356" s="129" t="e">
        <f>+VLOOKUP(F356,在售产品明细!A:F,6,0)*G356*I356</f>
        <v>#N/A</v>
      </c>
      <c r="L356" s="130" t="e">
        <f>VLOOKUP(M356,学校信息!B:H,7,0)</f>
        <v>#N/A</v>
      </c>
      <c r="M356" s="130"/>
      <c r="N356" s="131" t="e">
        <f>VLOOKUP(M356,学校信息!B:D,3,0)</f>
        <v>#N/A</v>
      </c>
      <c r="O356" s="132" t="e">
        <f>VLOOKUP(M356,学校信息!B:E,4,0)</f>
        <v>#N/A</v>
      </c>
      <c r="P356" s="132" t="e">
        <f>VLOOKUP(M356,学校信息!B:F,5,0)</f>
        <v>#N/A</v>
      </c>
      <c r="Q356" s="132" t="e">
        <f>VLOOKUP(M356,学校信息!B:I,8,0)</f>
        <v>#N/A</v>
      </c>
    </row>
    <row r="357" spans="1:17" ht="13.5">
      <c r="A357" s="116"/>
      <c r="B357" s="112" t="e">
        <f>VLOOKUP(M357,学校信息!B:G,6,0)</f>
        <v>#N/A</v>
      </c>
      <c r="C357" s="116"/>
      <c r="D357" s="117"/>
      <c r="E357" s="124"/>
      <c r="F357" s="119" t="e">
        <f>VLOOKUP(E357,在售产品明细!B:D,3,0)</f>
        <v>#N/A</v>
      </c>
      <c r="G357" s="120"/>
      <c r="H357" s="121" t="e">
        <f>VLOOKUP(F357,在售产品明细!A:C,3,0)</f>
        <v>#N/A</v>
      </c>
      <c r="I357" s="120"/>
      <c r="J357" s="121" t="str">
        <f t="shared" si="9"/>
        <v/>
      </c>
      <c r="K357" s="129" t="e">
        <f>+VLOOKUP(F357,在售产品明细!A:F,6,0)*G357*I357</f>
        <v>#N/A</v>
      </c>
      <c r="L357" s="130" t="e">
        <f>VLOOKUP(M357,学校信息!B:H,7,0)</f>
        <v>#N/A</v>
      </c>
      <c r="M357" s="130"/>
      <c r="N357" s="131" t="e">
        <f>VLOOKUP(M357,学校信息!B:D,3,0)</f>
        <v>#N/A</v>
      </c>
      <c r="O357" s="132" t="e">
        <f>VLOOKUP(M357,学校信息!B:E,4,0)</f>
        <v>#N/A</v>
      </c>
      <c r="P357" s="132" t="e">
        <f>VLOOKUP(M357,学校信息!B:F,5,0)</f>
        <v>#N/A</v>
      </c>
      <c r="Q357" s="132" t="e">
        <f>VLOOKUP(M357,学校信息!B:I,8,0)</f>
        <v>#N/A</v>
      </c>
    </row>
    <row r="358" spans="1:17" ht="13.5">
      <c r="A358" s="116"/>
      <c r="B358" s="112" t="e">
        <f>VLOOKUP(M358,学校信息!B:G,6,0)</f>
        <v>#N/A</v>
      </c>
      <c r="C358" s="116"/>
      <c r="D358" s="117"/>
      <c r="E358" s="124"/>
      <c r="F358" s="119" t="e">
        <f>VLOOKUP(E358,在售产品明细!B:D,3,0)</f>
        <v>#N/A</v>
      </c>
      <c r="G358" s="120"/>
      <c r="H358" s="121" t="e">
        <f>VLOOKUP(F358,在售产品明细!A:C,3,0)</f>
        <v>#N/A</v>
      </c>
      <c r="I358" s="120"/>
      <c r="J358" s="121" t="str">
        <f t="shared" si="9"/>
        <v/>
      </c>
      <c r="K358" s="129" t="e">
        <f>+VLOOKUP(F358,在售产品明细!A:F,6,0)*G358*I358</f>
        <v>#N/A</v>
      </c>
      <c r="L358" s="130" t="e">
        <f>VLOOKUP(M358,学校信息!B:H,7,0)</f>
        <v>#N/A</v>
      </c>
      <c r="M358" s="130"/>
      <c r="N358" s="131" t="e">
        <f>VLOOKUP(M358,学校信息!B:D,3,0)</f>
        <v>#N/A</v>
      </c>
      <c r="O358" s="132" t="e">
        <f>VLOOKUP(M358,学校信息!B:E,4,0)</f>
        <v>#N/A</v>
      </c>
      <c r="P358" s="132" t="e">
        <f>VLOOKUP(M358,学校信息!B:F,5,0)</f>
        <v>#N/A</v>
      </c>
      <c r="Q358" s="132" t="e">
        <f>VLOOKUP(M358,学校信息!B:I,8,0)</f>
        <v>#N/A</v>
      </c>
    </row>
    <row r="359" spans="1:17" ht="13.5">
      <c r="A359" s="116"/>
      <c r="B359" s="112" t="e">
        <f>VLOOKUP(M359,学校信息!B:G,6,0)</f>
        <v>#N/A</v>
      </c>
      <c r="C359" s="116"/>
      <c r="D359" s="117"/>
      <c r="E359" s="124"/>
      <c r="F359" s="119" t="e">
        <f>VLOOKUP(E359,在售产品明细!B:D,3,0)</f>
        <v>#N/A</v>
      </c>
      <c r="G359" s="120"/>
      <c r="H359" s="121" t="e">
        <f>VLOOKUP(F359,在售产品明细!A:C,3,0)</f>
        <v>#N/A</v>
      </c>
      <c r="I359" s="120"/>
      <c r="J359" s="121" t="str">
        <f t="shared" si="9"/>
        <v/>
      </c>
      <c r="K359" s="129" t="e">
        <f>+VLOOKUP(F359,在售产品明细!A:F,6,0)*G359*I359</f>
        <v>#N/A</v>
      </c>
      <c r="L359" s="130" t="e">
        <f>VLOOKUP(M359,学校信息!B:H,7,0)</f>
        <v>#N/A</v>
      </c>
      <c r="M359" s="130"/>
      <c r="N359" s="131" t="e">
        <f>VLOOKUP(M359,学校信息!B:D,3,0)</f>
        <v>#N/A</v>
      </c>
      <c r="O359" s="132" t="e">
        <f>VLOOKUP(M359,学校信息!B:E,4,0)</f>
        <v>#N/A</v>
      </c>
      <c r="P359" s="132" t="e">
        <f>VLOOKUP(M359,学校信息!B:F,5,0)</f>
        <v>#N/A</v>
      </c>
      <c r="Q359" s="132" t="e">
        <f>VLOOKUP(M359,学校信息!B:I,8,0)</f>
        <v>#N/A</v>
      </c>
    </row>
    <row r="360" spans="1:17" ht="13.5">
      <c r="A360" s="116"/>
      <c r="B360" s="112" t="e">
        <f>VLOOKUP(M360,学校信息!B:G,6,0)</f>
        <v>#N/A</v>
      </c>
      <c r="C360" s="116"/>
      <c r="D360" s="117"/>
      <c r="E360" s="124"/>
      <c r="F360" s="119" t="e">
        <f>VLOOKUP(E360,在售产品明细!B:D,3,0)</f>
        <v>#N/A</v>
      </c>
      <c r="G360" s="120"/>
      <c r="H360" s="121" t="e">
        <f>VLOOKUP(F360,在售产品明细!A:C,3,0)</f>
        <v>#N/A</v>
      </c>
      <c r="I360" s="120"/>
      <c r="J360" s="121" t="str">
        <f t="shared" si="9"/>
        <v/>
      </c>
      <c r="K360" s="129" t="e">
        <f>+VLOOKUP(F360,在售产品明细!A:F,6,0)*G360*I360</f>
        <v>#N/A</v>
      </c>
      <c r="L360" s="130" t="e">
        <f>VLOOKUP(M360,学校信息!B:H,7,0)</f>
        <v>#N/A</v>
      </c>
      <c r="M360" s="130"/>
      <c r="N360" s="131" t="e">
        <f>VLOOKUP(M360,学校信息!B:D,3,0)</f>
        <v>#N/A</v>
      </c>
      <c r="O360" s="132" t="e">
        <f>VLOOKUP(M360,学校信息!B:E,4,0)</f>
        <v>#N/A</v>
      </c>
      <c r="P360" s="132" t="e">
        <f>VLOOKUP(M360,学校信息!B:F,5,0)</f>
        <v>#N/A</v>
      </c>
      <c r="Q360" s="132" t="e">
        <f>VLOOKUP(M360,学校信息!B:I,8,0)</f>
        <v>#N/A</v>
      </c>
    </row>
    <row r="361" spans="1:17" ht="13.5">
      <c r="A361" s="116"/>
      <c r="B361" s="112" t="e">
        <f>VLOOKUP(M361,学校信息!B:G,6,0)</f>
        <v>#N/A</v>
      </c>
      <c r="C361" s="116"/>
      <c r="D361" s="117"/>
      <c r="E361" s="124"/>
      <c r="F361" s="119" t="e">
        <f>VLOOKUP(E361,在售产品明细!B:D,3,0)</f>
        <v>#N/A</v>
      </c>
      <c r="G361" s="120"/>
      <c r="H361" s="121" t="e">
        <f>VLOOKUP(F361,在售产品明细!A:C,3,0)</f>
        <v>#N/A</v>
      </c>
      <c r="I361" s="120"/>
      <c r="J361" s="121" t="str">
        <f t="shared" si="9"/>
        <v/>
      </c>
      <c r="K361" s="129" t="e">
        <f>+VLOOKUP(F361,在售产品明细!A:F,6,0)*G361*I361</f>
        <v>#N/A</v>
      </c>
      <c r="L361" s="130" t="e">
        <f>VLOOKUP(M361,学校信息!B:H,7,0)</f>
        <v>#N/A</v>
      </c>
      <c r="M361" s="130"/>
      <c r="N361" s="131" t="e">
        <f>VLOOKUP(M361,学校信息!B:D,3,0)</f>
        <v>#N/A</v>
      </c>
      <c r="O361" s="132" t="e">
        <f>VLOOKUP(M361,学校信息!B:E,4,0)</f>
        <v>#N/A</v>
      </c>
      <c r="P361" s="132" t="e">
        <f>VLOOKUP(M361,学校信息!B:F,5,0)</f>
        <v>#N/A</v>
      </c>
      <c r="Q361" s="132" t="e">
        <f>VLOOKUP(M361,学校信息!B:I,8,0)</f>
        <v>#N/A</v>
      </c>
    </row>
    <row r="362" spans="1:17" ht="13.5">
      <c r="A362" s="116"/>
      <c r="B362" s="112" t="e">
        <f>VLOOKUP(M362,学校信息!B:G,6,0)</f>
        <v>#N/A</v>
      </c>
      <c r="C362" s="116"/>
      <c r="D362" s="117"/>
      <c r="E362" s="124"/>
      <c r="F362" s="119" t="e">
        <f>VLOOKUP(E362,在售产品明细!B:D,3,0)</f>
        <v>#N/A</v>
      </c>
      <c r="G362" s="120"/>
      <c r="H362" s="121" t="e">
        <f>VLOOKUP(F362,在售产品明细!A:C,3,0)</f>
        <v>#N/A</v>
      </c>
      <c r="I362" s="120"/>
      <c r="J362" s="121" t="str">
        <f t="shared" si="9"/>
        <v/>
      </c>
      <c r="K362" s="129" t="e">
        <f>+VLOOKUP(F362,在售产品明细!A:F,6,0)*G362*I362</f>
        <v>#N/A</v>
      </c>
      <c r="L362" s="130" t="e">
        <f>VLOOKUP(M362,学校信息!B:H,7,0)</f>
        <v>#N/A</v>
      </c>
      <c r="M362" s="130"/>
      <c r="N362" s="131" t="e">
        <f>VLOOKUP(M362,学校信息!B:D,3,0)</f>
        <v>#N/A</v>
      </c>
      <c r="O362" s="132" t="e">
        <f>VLOOKUP(M362,学校信息!B:E,4,0)</f>
        <v>#N/A</v>
      </c>
      <c r="P362" s="132" t="e">
        <f>VLOOKUP(M362,学校信息!B:F,5,0)</f>
        <v>#N/A</v>
      </c>
      <c r="Q362" s="132" t="e">
        <f>VLOOKUP(M362,学校信息!B:I,8,0)</f>
        <v>#N/A</v>
      </c>
    </row>
    <row r="363" spans="1:17" ht="13.5">
      <c r="A363" s="116"/>
      <c r="B363" s="112" t="e">
        <f>VLOOKUP(M363,学校信息!B:G,6,0)</f>
        <v>#N/A</v>
      </c>
      <c r="C363" s="116"/>
      <c r="D363" s="117"/>
      <c r="E363" s="124"/>
      <c r="F363" s="119" t="e">
        <f>VLOOKUP(E363,在售产品明细!B:D,3,0)</f>
        <v>#N/A</v>
      </c>
      <c r="G363" s="120"/>
      <c r="H363" s="121" t="e">
        <f>VLOOKUP(F363,在售产品明细!A:C,3,0)</f>
        <v>#N/A</v>
      </c>
      <c r="I363" s="120"/>
      <c r="J363" s="121" t="str">
        <f t="shared" si="9"/>
        <v/>
      </c>
      <c r="K363" s="129" t="e">
        <f>+VLOOKUP(F363,在售产品明细!A:F,6,0)*G363*I363</f>
        <v>#N/A</v>
      </c>
      <c r="L363" s="130" t="e">
        <f>VLOOKUP(M363,学校信息!B:H,7,0)</f>
        <v>#N/A</v>
      </c>
      <c r="M363" s="130"/>
      <c r="N363" s="131" t="e">
        <f>VLOOKUP(M363,学校信息!B:D,3,0)</f>
        <v>#N/A</v>
      </c>
      <c r="O363" s="132" t="e">
        <f>VLOOKUP(M363,学校信息!B:E,4,0)</f>
        <v>#N/A</v>
      </c>
      <c r="P363" s="132" t="e">
        <f>VLOOKUP(M363,学校信息!B:F,5,0)</f>
        <v>#N/A</v>
      </c>
      <c r="Q363" s="132" t="e">
        <f>VLOOKUP(M363,学校信息!B:I,8,0)</f>
        <v>#N/A</v>
      </c>
    </row>
    <row r="364" spans="1:17" ht="13.5">
      <c r="A364" s="116"/>
      <c r="B364" s="112" t="e">
        <f>VLOOKUP(M364,学校信息!B:G,6,0)</f>
        <v>#N/A</v>
      </c>
      <c r="C364" s="116"/>
      <c r="D364" s="117"/>
      <c r="E364" s="124"/>
      <c r="F364" s="119" t="e">
        <f>VLOOKUP(E364,在售产品明细!B:D,3,0)</f>
        <v>#N/A</v>
      </c>
      <c r="G364" s="120"/>
      <c r="H364" s="121" t="e">
        <f>VLOOKUP(F364,在售产品明细!A:C,3,0)</f>
        <v>#N/A</v>
      </c>
      <c r="I364" s="120"/>
      <c r="J364" s="121" t="str">
        <f t="shared" si="9"/>
        <v/>
      </c>
      <c r="K364" s="129" t="e">
        <f>+VLOOKUP(F364,在售产品明细!A:F,6,0)*G364*I364</f>
        <v>#N/A</v>
      </c>
      <c r="L364" s="130" t="e">
        <f>VLOOKUP(M364,学校信息!B:H,7,0)</f>
        <v>#N/A</v>
      </c>
      <c r="M364" s="130"/>
      <c r="N364" s="131" t="e">
        <f>VLOOKUP(M364,学校信息!B:D,3,0)</f>
        <v>#N/A</v>
      </c>
      <c r="O364" s="132" t="e">
        <f>VLOOKUP(M364,学校信息!B:E,4,0)</f>
        <v>#N/A</v>
      </c>
      <c r="P364" s="132" t="e">
        <f>VLOOKUP(M364,学校信息!B:F,5,0)</f>
        <v>#N/A</v>
      </c>
      <c r="Q364" s="132" t="e">
        <f>VLOOKUP(M364,学校信息!B:I,8,0)</f>
        <v>#N/A</v>
      </c>
    </row>
    <row r="365" spans="1:17" ht="13.5">
      <c r="A365" s="116"/>
      <c r="B365" s="112" t="e">
        <f>VLOOKUP(M365,学校信息!B:G,6,0)</f>
        <v>#N/A</v>
      </c>
      <c r="C365" s="116"/>
      <c r="D365" s="117"/>
      <c r="E365" s="124"/>
      <c r="F365" s="119" t="e">
        <f>VLOOKUP(E365,在售产品明细!B:D,3,0)</f>
        <v>#N/A</v>
      </c>
      <c r="G365" s="120"/>
      <c r="H365" s="121" t="e">
        <f>VLOOKUP(F365,在售产品明细!A:C,3,0)</f>
        <v>#N/A</v>
      </c>
      <c r="I365" s="120"/>
      <c r="J365" s="121" t="str">
        <f t="shared" si="9"/>
        <v/>
      </c>
      <c r="K365" s="129" t="e">
        <f>+VLOOKUP(F365,在售产品明细!A:F,6,0)*G365*I365</f>
        <v>#N/A</v>
      </c>
      <c r="L365" s="130" t="e">
        <f>VLOOKUP(M365,学校信息!B:H,7,0)</f>
        <v>#N/A</v>
      </c>
      <c r="M365" s="130"/>
      <c r="N365" s="131" t="e">
        <f>VLOOKUP(M365,学校信息!B:D,3,0)</f>
        <v>#N/A</v>
      </c>
      <c r="O365" s="132" t="e">
        <f>VLOOKUP(M365,学校信息!B:E,4,0)</f>
        <v>#N/A</v>
      </c>
      <c r="P365" s="132" t="e">
        <f>VLOOKUP(M365,学校信息!B:F,5,0)</f>
        <v>#N/A</v>
      </c>
      <c r="Q365" s="132" t="e">
        <f>VLOOKUP(M365,学校信息!B:I,8,0)</f>
        <v>#N/A</v>
      </c>
    </row>
  </sheetData>
  <sheetProtection autoFilter="0"/>
  <protectedRanges>
    <protectedRange sqref="A2 C2:E2 G2 I2 M2 A4:A7 D4:D7 G4:G7 I4:I7 A4:A9 C6:E8 D7:D8 A4:A9 I4:I8 D5 D5 D6 D6 D7 D7 G4:G7 I4:I7 C8:D12 D9:D12 C11:D12 D10:D12 D10:D12 D12 G9:G12 C13 C13 C13 C14 C14 C15 C15 C15 D14:D15 I8 I8 I8 I8 I9 I9 I9 I9 I10 I10 I10 I10 I11 I11 I11 I11 I12 I12 I12 I12 I13 I13 I13 I13 I14 I14 I14 I14 I15 I15 I15 I15 I17:I19 C16 C16 C16 C16 C17 C17 C17 C17 C19 D17:D19 M20:M24 C20 C20 C20 C20 D21:D24 I21:I24 C25 C26:C27 D26:D27 C28 C28 D29:D30 C31:D33 C31 C31 D32:D33 E31:E33 G29:G30 G32:G33 I25 I25 I26 I26 I27 I27 I28 I28 I29 I29 I30 I30 I31 I31 I32 I32 I33 I33 G26:G27 A4:A28 A29:A33 C34:C38 C34 C34 C34 C34 D35:D38 G35:G38 C39:D43 C39:C43 C39 C39 C39 C39 D40:D43 E41 E43 G40:G43 C44:C48 C44:C48 C44 C44 C44 C44 D45:D48 G45:G48 I34 I34 I34 I35 I35 I35 I36 I36 I36 I37 I37 I37 I38 I38 I38 I39 I39 I39 I40 I40 I40 I41 I41 I41 I42 I42 I42 I43 I43 I43 I44 I44 I44 I45 I45 I45 I46 I46 I46 I47 I47 I47 I48 I48 I48 A34 A34 A35 A35 A36 A36 A37 A37 A38 A38 A39 A39 A40 A40 A41 A41 A42 A42 A43 A43 A44 A44 A45 A45 A46 A46 A47 A47 A48 A48 G14:G15 C50:D51 A49 A49 A49 A50 A50 A50 A51 A51 A51 M53:M65 C53:E65 D54:D57 C56:E58 D55:D62 D55:D57 D57 C58:D62 C61:D62 D60:D62 D60:D62 D62 C63:C65 C63:C65 C63 C65 D64:D65 M66:M79 C66:E79 C66:C69 D67:D68 C69 D70:D71 C72:E74 C72 C72 D73:D74 C75:C79 C75 C75 C75 C75 D76:D79 M80:M84 C80:E84 C80:C84 C80:C84 C80 C80 C80 C80 D81:D84 G54:G57 G59:G62 G64:G65 G66:G74 G76:G79 G81:G84 C4:D5 A5 A5 A5 A5 A5 C6:D6 D6 D6 D6 C6:D6 A6 A6 A6 A6 A6 A6 A6 A6 A6 A6 D4:D6 C5:D6 M3:M1048576 M1 I3:I1048576 I1 G3:G1048576 G1 C3:E1048576 C1:E1 A3:A1048576 A1" name="区域41"/>
    <protectedRange sqref="M9 M59" name="区域1_1_1"/>
    <protectedRange sqref="M9 M59" name="区域1_12"/>
    <protectedRange sqref="M9 M59" name="区域1_15"/>
    <protectedRange sqref="M9 M59" name="区域1_1_1_1"/>
    <protectedRange sqref="M9 M59" name="区域1_12_1"/>
    <protectedRange sqref="M9 M59" name="区域1_15_1"/>
    <protectedRange sqref="E3 E53" name="区域1_1_1_2"/>
    <protectedRange sqref="E3 E53" name="区域1_12_2"/>
    <protectedRange sqref="E3 E53" name="区域1_15_2"/>
    <protectedRange sqref="E3 E53" name="区域1_1_1_1_1"/>
    <protectedRange sqref="E3 E53" name="区域1_12_1_1"/>
    <protectedRange sqref="E3 E53" name="区域1_15_1_1"/>
    <protectedRange sqref="M3 M53" name="区域1_1_1_3"/>
    <protectedRange sqref="M3 M53" name="区域1_12_3"/>
    <protectedRange sqref="M3 M53" name="区域1_15_3"/>
    <protectedRange sqref="M3 M53" name="区域1_1_1_1_2"/>
    <protectedRange sqref="M3 M53" name="区域1_12_1_2"/>
    <protectedRange sqref="M3 M53" name="区域1_15_1_2"/>
    <protectedRange sqref="C3:E9 D4:D7 C6:E8 D7:D9 E6:E8 C4:D9 C9:D9 C9:D9 D5 D5 D5 D6 D6 D6 D7 D7 D7 C8:D12 D9:D12 C11:D12 D10:D12 C9:D12 D10:D12 D10:D12 D12 C13 C13 C13 C13 C14 C14 C15 C15 C15 C16 C16 C16 C16 C17 C17 C17 C17 C20 C20 C20 C20 C34 C34 C34 C34 C39 C39 C39 C39 C44 C44 C44 C44 C53:E59 D54:D57 C56:E58 D55:D62 E56:E58 C54:D59 C59:D59 C59:D59 D55:D57 D55:D57 D57 C58:D62 D59:D62 C61:D62 C59:D62 D60:D62 D60:D62 D62 C63:C65 C63:C65 C63 C63 C65 C75 C75 C75 C75 C80 C80 C80 C80 C4:D5 C6:D6 D6 C6:D6 D6 D6 D6 C6:D6 D4:D6 C5:D6" name="区域41_1"/>
    <protectedRange sqref="E3 E6 E53 E56" name="区域1_1_1_2_1"/>
    <protectedRange sqref="E3 E6 E53 E56" name="区域1_12_2_1"/>
    <protectedRange sqref="E3 E6 E53 E56" name="区域1_15_2_1"/>
    <protectedRange sqref="E3 E6 E53 E56" name="区域1_1_1_1_1_1"/>
    <protectedRange sqref="E3 E6 E53 E56" name="区域1_12_1_1_1"/>
    <protectedRange sqref="E3 E6 E53 E56" name="区域1_15_1_1_1"/>
    <protectedRange sqref="M9 M59" name="区域1_1_1_4"/>
    <protectedRange sqref="M9 M59" name="区域1_12_4"/>
    <protectedRange sqref="M9 M59" name="区域1_15_4"/>
    <protectedRange sqref="M9 M59" name="区域1_1_1_1_3"/>
    <protectedRange sqref="M9 M59" name="区域1_12_1_3"/>
    <protectedRange sqref="M9 M59" name="区域1_15_1_3"/>
    <protectedRange sqref="R1:Y1048576" name="区域33"/>
  </protectedRanges>
  <phoneticPr fontId="44" type="noConversion"/>
  <conditionalFormatting sqref="E5">
    <cfRule type="duplicateValues" dxfId="102" priority="2" stopIfTrue="1"/>
  </conditionalFormatting>
  <conditionalFormatting sqref="E6">
    <cfRule type="duplicateValues" dxfId="101" priority="1" stopIfTrue="1"/>
  </conditionalFormatting>
  <conditionalFormatting sqref="E7">
    <cfRule type="duplicateValues" dxfId="100" priority="75" stopIfTrue="1"/>
  </conditionalFormatting>
  <conditionalFormatting sqref="E8">
    <cfRule type="duplicateValues" dxfId="99" priority="74" stopIfTrue="1"/>
  </conditionalFormatting>
  <conditionalFormatting sqref="E9">
    <cfRule type="duplicateValues" dxfId="98" priority="73" stopIfTrue="1"/>
  </conditionalFormatting>
  <conditionalFormatting sqref="E10">
    <cfRule type="duplicateValues" dxfId="97" priority="72" stopIfTrue="1"/>
  </conditionalFormatting>
  <conditionalFormatting sqref="E12">
    <cfRule type="duplicateValues" dxfId="96" priority="71" stopIfTrue="1"/>
  </conditionalFormatting>
  <conditionalFormatting sqref="E13">
    <cfRule type="duplicateValues" dxfId="95" priority="70" stopIfTrue="1"/>
  </conditionalFormatting>
  <conditionalFormatting sqref="E14">
    <cfRule type="duplicateValues" dxfId="94" priority="69" stopIfTrue="1"/>
  </conditionalFormatting>
  <conditionalFormatting sqref="E15">
    <cfRule type="duplicateValues" dxfId="93" priority="68" stopIfTrue="1"/>
  </conditionalFormatting>
  <conditionalFormatting sqref="E16">
    <cfRule type="duplicateValues" dxfId="92" priority="169" stopIfTrue="1"/>
  </conditionalFormatting>
  <conditionalFormatting sqref="E17">
    <cfRule type="duplicateValues" dxfId="91" priority="39" stopIfTrue="1"/>
  </conditionalFormatting>
  <conditionalFormatting sqref="E18">
    <cfRule type="duplicateValues" dxfId="90" priority="129" stopIfTrue="1"/>
  </conditionalFormatting>
  <conditionalFormatting sqref="E19">
    <cfRule type="duplicateValues" dxfId="89" priority="38" stopIfTrue="1"/>
  </conditionalFormatting>
  <conditionalFormatting sqref="E20">
    <cfRule type="duplicateValues" dxfId="88" priority="67" stopIfTrue="1"/>
  </conditionalFormatting>
  <conditionalFormatting sqref="E22">
    <cfRule type="duplicateValues" dxfId="87" priority="66" stopIfTrue="1"/>
  </conditionalFormatting>
  <conditionalFormatting sqref="E23">
    <cfRule type="duplicateValues" dxfId="86" priority="65" stopIfTrue="1"/>
  </conditionalFormatting>
  <conditionalFormatting sqref="E24">
    <cfRule type="duplicateValues" dxfId="85" priority="64" stopIfTrue="1"/>
  </conditionalFormatting>
  <conditionalFormatting sqref="E25">
    <cfRule type="duplicateValues" dxfId="84" priority="63" stopIfTrue="1"/>
  </conditionalFormatting>
  <conditionalFormatting sqref="E26">
    <cfRule type="duplicateValues" dxfId="83" priority="62" stopIfTrue="1"/>
  </conditionalFormatting>
  <conditionalFormatting sqref="E27">
    <cfRule type="duplicateValues" dxfId="82" priority="61" stopIfTrue="1"/>
  </conditionalFormatting>
  <conditionalFormatting sqref="E28">
    <cfRule type="duplicateValues" dxfId="81" priority="60" stopIfTrue="1"/>
  </conditionalFormatting>
  <conditionalFormatting sqref="E29">
    <cfRule type="duplicateValues" dxfId="80" priority="59" stopIfTrue="1"/>
  </conditionalFormatting>
  <conditionalFormatting sqref="E30">
    <cfRule type="duplicateValues" dxfId="79" priority="58" stopIfTrue="1"/>
  </conditionalFormatting>
  <conditionalFormatting sqref="E31">
    <cfRule type="duplicateValues" dxfId="78" priority="57" stopIfTrue="1"/>
  </conditionalFormatting>
  <conditionalFormatting sqref="E32">
    <cfRule type="duplicateValues" dxfId="77" priority="56" stopIfTrue="1"/>
  </conditionalFormatting>
  <conditionalFormatting sqref="E33">
    <cfRule type="duplicateValues" dxfId="76" priority="55" stopIfTrue="1"/>
  </conditionalFormatting>
  <conditionalFormatting sqref="E34">
    <cfRule type="duplicateValues" dxfId="75" priority="54" stopIfTrue="1"/>
  </conditionalFormatting>
  <conditionalFormatting sqref="E35">
    <cfRule type="duplicateValues" dxfId="74" priority="53" stopIfTrue="1"/>
  </conditionalFormatting>
  <conditionalFormatting sqref="E36">
    <cfRule type="duplicateValues" dxfId="73" priority="52" stopIfTrue="1"/>
  </conditionalFormatting>
  <conditionalFormatting sqref="E37">
    <cfRule type="duplicateValues" dxfId="72" priority="51" stopIfTrue="1"/>
  </conditionalFormatting>
  <conditionalFormatting sqref="E38">
    <cfRule type="duplicateValues" dxfId="71" priority="50" stopIfTrue="1"/>
  </conditionalFormatting>
  <conditionalFormatting sqref="E39">
    <cfRule type="duplicateValues" dxfId="70" priority="49" stopIfTrue="1"/>
  </conditionalFormatting>
  <conditionalFormatting sqref="E40">
    <cfRule type="duplicateValues" dxfId="69" priority="48" stopIfTrue="1"/>
  </conditionalFormatting>
  <conditionalFormatting sqref="E41">
    <cfRule type="duplicateValues" dxfId="68" priority="46" stopIfTrue="1"/>
  </conditionalFormatting>
  <conditionalFormatting sqref="E42">
    <cfRule type="duplicateValues" dxfId="67" priority="47" stopIfTrue="1"/>
  </conditionalFormatting>
  <conditionalFormatting sqref="E43">
    <cfRule type="duplicateValues" dxfId="66" priority="45" stopIfTrue="1"/>
  </conditionalFormatting>
  <conditionalFormatting sqref="E44">
    <cfRule type="duplicateValues" dxfId="65" priority="44" stopIfTrue="1"/>
  </conditionalFormatting>
  <conditionalFormatting sqref="E45">
    <cfRule type="duplicateValues" dxfId="64" priority="41" stopIfTrue="1"/>
  </conditionalFormatting>
  <conditionalFormatting sqref="E46">
    <cfRule type="duplicateValues" dxfId="63" priority="43" stopIfTrue="1"/>
  </conditionalFormatting>
  <conditionalFormatting sqref="E47">
    <cfRule type="duplicateValues" dxfId="62" priority="40" stopIfTrue="1"/>
  </conditionalFormatting>
  <conditionalFormatting sqref="E48">
    <cfRule type="duplicateValues" dxfId="61" priority="42" stopIfTrue="1"/>
  </conditionalFormatting>
  <conditionalFormatting sqref="E49">
    <cfRule type="duplicateValues" dxfId="60" priority="37" stopIfTrue="1"/>
  </conditionalFormatting>
  <conditionalFormatting sqref="E50">
    <cfRule type="duplicateValues" dxfId="59" priority="36" stopIfTrue="1"/>
  </conditionalFormatting>
  <conditionalFormatting sqref="E51">
    <cfRule type="duplicateValues" dxfId="58" priority="35" stopIfTrue="1"/>
  </conditionalFormatting>
  <conditionalFormatting sqref="E52">
    <cfRule type="duplicateValues" dxfId="57" priority="187" stopIfTrue="1"/>
  </conditionalFormatting>
  <conditionalFormatting sqref="E53">
    <cfRule type="duplicateValues" dxfId="56" priority="34" stopIfTrue="1"/>
  </conditionalFormatting>
  <conditionalFormatting sqref="E54">
    <cfRule type="duplicateValues" dxfId="55" priority="33" stopIfTrue="1"/>
  </conditionalFormatting>
  <conditionalFormatting sqref="E55">
    <cfRule type="duplicateValues" dxfId="54" priority="32" stopIfTrue="1"/>
  </conditionalFormatting>
  <conditionalFormatting sqref="E56">
    <cfRule type="duplicateValues" dxfId="53" priority="31" stopIfTrue="1"/>
  </conditionalFormatting>
  <conditionalFormatting sqref="E57">
    <cfRule type="duplicateValues" dxfId="52" priority="30" stopIfTrue="1"/>
  </conditionalFormatting>
  <conditionalFormatting sqref="E58">
    <cfRule type="duplicateValues" dxfId="51" priority="29" stopIfTrue="1"/>
  </conditionalFormatting>
  <conditionalFormatting sqref="E59">
    <cfRule type="duplicateValues" dxfId="50" priority="28" stopIfTrue="1"/>
  </conditionalFormatting>
  <conditionalFormatting sqref="E60">
    <cfRule type="duplicateValues" dxfId="49" priority="27" stopIfTrue="1"/>
  </conditionalFormatting>
  <conditionalFormatting sqref="E62">
    <cfRule type="duplicateValues" dxfId="48" priority="26" stopIfTrue="1"/>
  </conditionalFormatting>
  <conditionalFormatting sqref="E63">
    <cfRule type="duplicateValues" dxfId="47" priority="25" stopIfTrue="1"/>
  </conditionalFormatting>
  <conditionalFormatting sqref="E64">
    <cfRule type="duplicateValues" dxfId="46" priority="24" stopIfTrue="1"/>
  </conditionalFormatting>
  <conditionalFormatting sqref="E65">
    <cfRule type="duplicateValues" dxfId="45" priority="23" stopIfTrue="1"/>
  </conditionalFormatting>
  <conditionalFormatting sqref="E66">
    <cfRule type="duplicateValues" dxfId="44" priority="22" stopIfTrue="1"/>
  </conditionalFormatting>
  <conditionalFormatting sqref="E67">
    <cfRule type="duplicateValues" dxfId="43" priority="21" stopIfTrue="1"/>
  </conditionalFormatting>
  <conditionalFormatting sqref="E68">
    <cfRule type="duplicateValues" dxfId="42" priority="20" stopIfTrue="1"/>
  </conditionalFormatting>
  <conditionalFormatting sqref="E69">
    <cfRule type="duplicateValues" dxfId="41" priority="19" stopIfTrue="1"/>
  </conditionalFormatting>
  <conditionalFormatting sqref="E70">
    <cfRule type="duplicateValues" dxfId="40" priority="18" stopIfTrue="1"/>
  </conditionalFormatting>
  <conditionalFormatting sqref="E71">
    <cfRule type="duplicateValues" dxfId="39" priority="17" stopIfTrue="1"/>
  </conditionalFormatting>
  <conditionalFormatting sqref="E72">
    <cfRule type="duplicateValues" dxfId="38" priority="16" stopIfTrue="1"/>
  </conditionalFormatting>
  <conditionalFormatting sqref="E73">
    <cfRule type="duplicateValues" dxfId="37" priority="15" stopIfTrue="1"/>
  </conditionalFormatting>
  <conditionalFormatting sqref="E74">
    <cfRule type="duplicateValues" dxfId="36" priority="14" stopIfTrue="1"/>
  </conditionalFormatting>
  <conditionalFormatting sqref="E75">
    <cfRule type="duplicateValues" dxfId="35" priority="13" stopIfTrue="1"/>
  </conditionalFormatting>
  <conditionalFormatting sqref="E76">
    <cfRule type="duplicateValues" dxfId="34" priority="12" stopIfTrue="1"/>
  </conditionalFormatting>
  <conditionalFormatting sqref="E77">
    <cfRule type="duplicateValues" dxfId="33" priority="11" stopIfTrue="1"/>
  </conditionalFormatting>
  <conditionalFormatting sqref="E78">
    <cfRule type="duplicateValues" dxfId="32" priority="10" stopIfTrue="1"/>
  </conditionalFormatting>
  <conditionalFormatting sqref="E79">
    <cfRule type="duplicateValues" dxfId="31" priority="9" stopIfTrue="1"/>
  </conditionalFormatting>
  <conditionalFormatting sqref="E80">
    <cfRule type="duplicateValues" dxfId="30" priority="8" stopIfTrue="1"/>
  </conditionalFormatting>
  <conditionalFormatting sqref="E81">
    <cfRule type="duplicateValues" dxfId="29" priority="5" stopIfTrue="1"/>
  </conditionalFormatting>
  <conditionalFormatting sqref="E82">
    <cfRule type="duplicateValues" dxfId="28" priority="7" stopIfTrue="1"/>
  </conditionalFormatting>
  <conditionalFormatting sqref="E83">
    <cfRule type="duplicateValues" dxfId="27" priority="4" stopIfTrue="1"/>
  </conditionalFormatting>
  <conditionalFormatting sqref="E84">
    <cfRule type="duplicateValues" dxfId="26" priority="6" stopIfTrue="1"/>
  </conditionalFormatting>
  <conditionalFormatting sqref="E85:E365">
    <cfRule type="duplicateValues" dxfId="25" priority="387" stopIfTrue="1"/>
  </conditionalFormatting>
  <dataValidations count="3">
    <dataValidation type="textLength" operator="equal" allowBlank="1" showInputMessage="1" showErrorMessage="1" sqref="D366:D1048576 D3 D4 D5 D6 D7 D8 D9 D10 D11:D184 D185:D365 D1">
      <formula1>6</formula1>
    </dataValidation>
    <dataValidation type="decimal" operator="lessThanOrEqual" allowBlank="1" showInputMessage="1" showErrorMessage="1" sqref="M2 I1:I1048576">
      <formula1>1</formula1>
    </dataValidation>
    <dataValidation type="textLength" operator="equal" allowBlank="1" showInputMessage="1" showErrorMessage="1" sqref="C366:C1048576 A3 A4 A5 A6 A7 C8 C9 C10 C11 C14 C19 C31 A8:A1048576 C3:C5 C6:C7 C12:C13 C15:C16 C17:C18 C20:C24 C25:C27 C28:C30 C32:C36 C37:C39 C40:C42 C43:C47 C48:C49 C50:C51 C52:C184 C185:C365 C1">
      <formula1>8</formula1>
    </dataValidation>
  </dataValidations>
  <pageMargins left="0.69930555555555596" right="0.69930555555555596"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A2" sqref="A2:A38"/>
    </sheetView>
  </sheetViews>
  <sheetFormatPr defaultColWidth="8.875" defaultRowHeight="13.5"/>
  <cols>
    <col min="1" max="1" width="29.25" style="70" customWidth="1"/>
    <col min="2" max="2" width="27.625" style="70" customWidth="1"/>
    <col min="3" max="3" width="26" style="73" customWidth="1"/>
    <col min="4" max="4" width="30" style="73" customWidth="1"/>
    <col min="5" max="5" width="14.5" style="74" customWidth="1"/>
    <col min="6" max="6" width="16.375" style="74" customWidth="1"/>
    <col min="7" max="7" width="8.875" style="75"/>
    <col min="8" max="8" width="29.25" style="70" customWidth="1"/>
    <col min="9" max="9" width="51" style="73" customWidth="1"/>
    <col min="10" max="16384" width="8.875" style="73"/>
  </cols>
  <sheetData>
    <row r="1" spans="1:9">
      <c r="A1" s="76" t="s">
        <v>13</v>
      </c>
      <c r="B1" s="77" t="s">
        <v>14</v>
      </c>
      <c r="C1" s="75" t="s">
        <v>15</v>
      </c>
      <c r="D1" s="78" t="s">
        <v>24</v>
      </c>
      <c r="E1" s="79" t="s">
        <v>16</v>
      </c>
      <c r="F1" s="80" t="s">
        <v>17</v>
      </c>
      <c r="G1" s="75" t="s">
        <v>25</v>
      </c>
      <c r="H1" s="76" t="s">
        <v>13</v>
      </c>
      <c r="I1" s="70" t="s">
        <v>18</v>
      </c>
    </row>
    <row r="2" spans="1:9">
      <c r="A2" s="76" t="s">
        <v>26</v>
      </c>
      <c r="B2" s="76" t="s">
        <v>27</v>
      </c>
      <c r="C2" s="76" t="s">
        <v>28</v>
      </c>
      <c r="D2" s="81" t="s">
        <v>29</v>
      </c>
      <c r="E2" s="82" t="s">
        <v>30</v>
      </c>
      <c r="F2" s="82">
        <v>13881712806</v>
      </c>
      <c r="G2" s="75" t="s">
        <v>31</v>
      </c>
      <c r="H2" s="76" t="s">
        <v>26</v>
      </c>
      <c r="I2" s="107" t="s">
        <v>32</v>
      </c>
    </row>
    <row r="3" spans="1:9">
      <c r="A3" s="76" t="s">
        <v>26</v>
      </c>
      <c r="B3" s="76" t="s">
        <v>33</v>
      </c>
      <c r="C3" s="76" t="s">
        <v>34</v>
      </c>
      <c r="D3" s="81" t="s">
        <v>35</v>
      </c>
      <c r="E3" s="82" t="s">
        <v>36</v>
      </c>
      <c r="F3" s="82">
        <v>15821120649</v>
      </c>
      <c r="G3" s="75" t="s">
        <v>31</v>
      </c>
      <c r="H3" s="76" t="s">
        <v>26</v>
      </c>
      <c r="I3" s="107" t="s">
        <v>32</v>
      </c>
    </row>
    <row r="4" spans="1:9">
      <c r="A4" s="76" t="s">
        <v>26</v>
      </c>
      <c r="B4" s="76" t="s">
        <v>37</v>
      </c>
      <c r="C4" s="76" t="s">
        <v>38</v>
      </c>
      <c r="D4" s="81" t="s">
        <v>39</v>
      </c>
      <c r="E4" s="82" t="s">
        <v>40</v>
      </c>
      <c r="F4" s="82">
        <v>13880088991</v>
      </c>
      <c r="G4" s="75" t="s">
        <v>31</v>
      </c>
      <c r="H4" s="76" t="s">
        <v>26</v>
      </c>
      <c r="I4" s="107" t="s">
        <v>41</v>
      </c>
    </row>
    <row r="5" spans="1:9">
      <c r="A5" s="76" t="s">
        <v>42</v>
      </c>
      <c r="B5" s="76" t="s">
        <v>21</v>
      </c>
      <c r="C5" s="76" t="s">
        <v>43</v>
      </c>
      <c r="D5" s="81" t="s">
        <v>44</v>
      </c>
      <c r="E5" s="82" t="s">
        <v>45</v>
      </c>
      <c r="F5" s="82">
        <v>13594753758</v>
      </c>
      <c r="G5" s="75" t="s">
        <v>31</v>
      </c>
      <c r="H5" s="76" t="s">
        <v>42</v>
      </c>
      <c r="I5" s="107" t="s">
        <v>32</v>
      </c>
    </row>
    <row r="6" spans="1:9">
      <c r="A6" s="76" t="s">
        <v>42</v>
      </c>
      <c r="B6" s="76" t="s">
        <v>46</v>
      </c>
      <c r="C6" s="76" t="s">
        <v>47</v>
      </c>
      <c r="D6" s="81" t="s">
        <v>48</v>
      </c>
      <c r="E6" s="82" t="s">
        <v>49</v>
      </c>
      <c r="F6" s="82">
        <v>18380156672</v>
      </c>
      <c r="G6" s="75" t="s">
        <v>31</v>
      </c>
      <c r="H6" s="76" t="s">
        <v>42</v>
      </c>
      <c r="I6" s="107" t="s">
        <v>32</v>
      </c>
    </row>
    <row r="7" spans="1:9">
      <c r="A7" s="76" t="s">
        <v>42</v>
      </c>
      <c r="B7" s="76" t="s">
        <v>50</v>
      </c>
      <c r="C7" s="76" t="s">
        <v>51</v>
      </c>
      <c r="D7" s="81" t="s">
        <v>52</v>
      </c>
      <c r="E7" s="82" t="s">
        <v>53</v>
      </c>
      <c r="F7" s="82">
        <v>13730818368</v>
      </c>
      <c r="G7" s="75" t="s">
        <v>31</v>
      </c>
      <c r="H7" s="76" t="s">
        <v>42</v>
      </c>
      <c r="I7" s="107" t="s">
        <v>32</v>
      </c>
    </row>
    <row r="8" spans="1:9">
      <c r="A8" s="76" t="s">
        <v>54</v>
      </c>
      <c r="B8" s="76" t="s">
        <v>54</v>
      </c>
      <c r="C8" s="76" t="s">
        <v>55</v>
      </c>
      <c r="D8" s="81" t="s">
        <v>56</v>
      </c>
      <c r="E8" s="82" t="s">
        <v>57</v>
      </c>
      <c r="F8" s="82">
        <v>17380638278</v>
      </c>
      <c r="G8" s="75" t="s">
        <v>31</v>
      </c>
      <c r="H8" s="76" t="s">
        <v>54</v>
      </c>
      <c r="I8" s="107" t="s">
        <v>32</v>
      </c>
    </row>
    <row r="9" spans="1:9">
      <c r="A9" s="76" t="s">
        <v>58</v>
      </c>
      <c r="B9" s="76" t="s">
        <v>58</v>
      </c>
      <c r="C9" s="76" t="s">
        <v>59</v>
      </c>
      <c r="D9" s="81" t="s">
        <v>60</v>
      </c>
      <c r="E9" s="82" t="s">
        <v>61</v>
      </c>
      <c r="F9" s="82">
        <v>19950070003</v>
      </c>
      <c r="G9" s="75" t="s">
        <v>31</v>
      </c>
      <c r="H9" s="76" t="s">
        <v>58</v>
      </c>
      <c r="I9" s="107" t="s">
        <v>32</v>
      </c>
    </row>
    <row r="10" spans="1:9">
      <c r="A10" s="83" t="s">
        <v>62</v>
      </c>
      <c r="B10" s="83" t="s">
        <v>62</v>
      </c>
      <c r="C10" s="84" t="s">
        <v>63</v>
      </c>
      <c r="D10" s="73" t="s">
        <v>63</v>
      </c>
      <c r="E10" s="82" t="s">
        <v>64</v>
      </c>
      <c r="F10" s="82">
        <v>18980841881</v>
      </c>
      <c r="G10" s="75" t="s">
        <v>65</v>
      </c>
      <c r="H10" s="83" t="s">
        <v>62</v>
      </c>
      <c r="I10" s="107" t="s">
        <v>41</v>
      </c>
    </row>
    <row r="11" spans="1:9">
      <c r="A11" s="76" t="s">
        <v>66</v>
      </c>
      <c r="B11" s="76" t="s">
        <v>66</v>
      </c>
      <c r="C11" s="76" t="s">
        <v>67</v>
      </c>
      <c r="D11" s="81" t="s">
        <v>68</v>
      </c>
      <c r="E11" s="82" t="s">
        <v>69</v>
      </c>
      <c r="F11" s="82">
        <v>18113018825</v>
      </c>
      <c r="G11" s="75" t="s">
        <v>31</v>
      </c>
      <c r="H11" s="76" t="s">
        <v>66</v>
      </c>
      <c r="I11" s="107" t="s">
        <v>32</v>
      </c>
    </row>
    <row r="12" spans="1:9">
      <c r="A12" s="76" t="s">
        <v>70</v>
      </c>
      <c r="B12" s="76" t="s">
        <v>70</v>
      </c>
      <c r="C12" s="76" t="s">
        <v>71</v>
      </c>
      <c r="D12" s="81" t="s">
        <v>72</v>
      </c>
      <c r="E12" s="82" t="s">
        <v>40</v>
      </c>
      <c r="F12" s="82">
        <v>18113204267</v>
      </c>
      <c r="G12" s="75" t="s">
        <v>31</v>
      </c>
      <c r="H12" s="76" t="s">
        <v>70</v>
      </c>
      <c r="I12" s="107" t="s">
        <v>32</v>
      </c>
    </row>
    <row r="13" spans="1:9">
      <c r="A13" s="76" t="s">
        <v>73</v>
      </c>
      <c r="B13" s="76" t="s">
        <v>73</v>
      </c>
      <c r="C13" s="76" t="s">
        <v>74</v>
      </c>
      <c r="D13" s="81" t="s">
        <v>75</v>
      </c>
      <c r="E13" s="82" t="s">
        <v>76</v>
      </c>
      <c r="F13" s="82">
        <v>18381093255</v>
      </c>
      <c r="G13" s="75" t="s">
        <v>31</v>
      </c>
      <c r="H13" s="76" t="s">
        <v>73</v>
      </c>
      <c r="I13" s="107" t="s">
        <v>32</v>
      </c>
    </row>
    <row r="14" spans="1:9">
      <c r="A14" s="76" t="s">
        <v>77</v>
      </c>
      <c r="B14" s="76" t="s">
        <v>77</v>
      </c>
      <c r="C14" s="76" t="s">
        <v>78</v>
      </c>
      <c r="D14" s="81" t="s">
        <v>79</v>
      </c>
      <c r="E14" s="82" t="s">
        <v>80</v>
      </c>
      <c r="F14" s="82">
        <v>18908074229</v>
      </c>
      <c r="G14" s="75" t="s">
        <v>31</v>
      </c>
      <c r="H14" s="76" t="s">
        <v>77</v>
      </c>
      <c r="I14" s="107" t="s">
        <v>32</v>
      </c>
    </row>
    <row r="15" spans="1:9">
      <c r="A15" s="76" t="s">
        <v>81</v>
      </c>
      <c r="B15" s="76" t="s">
        <v>81</v>
      </c>
      <c r="C15" s="76" t="s">
        <v>82</v>
      </c>
      <c r="D15" s="81" t="s">
        <v>83</v>
      </c>
      <c r="E15" s="85" t="s">
        <v>84</v>
      </c>
      <c r="F15" s="85">
        <v>18982014652</v>
      </c>
      <c r="G15" s="75" t="s">
        <v>31</v>
      </c>
      <c r="H15" s="76" t="s">
        <v>81</v>
      </c>
      <c r="I15" s="107" t="s">
        <v>32</v>
      </c>
    </row>
    <row r="16" spans="1:9">
      <c r="A16" s="76" t="s">
        <v>85</v>
      </c>
      <c r="B16" s="76" t="s">
        <v>86</v>
      </c>
      <c r="C16" s="76" t="s">
        <v>87</v>
      </c>
      <c r="D16" s="81" t="s">
        <v>88</v>
      </c>
      <c r="E16" s="85" t="s">
        <v>89</v>
      </c>
      <c r="F16" s="85">
        <v>13350087782</v>
      </c>
      <c r="G16" s="75" t="s">
        <v>31</v>
      </c>
      <c r="H16" s="76" t="s">
        <v>85</v>
      </c>
      <c r="I16" s="107" t="s">
        <v>90</v>
      </c>
    </row>
    <row r="17" spans="1:9">
      <c r="A17" s="76" t="s">
        <v>85</v>
      </c>
      <c r="B17" s="76" t="s">
        <v>91</v>
      </c>
      <c r="C17" s="76" t="s">
        <v>92</v>
      </c>
      <c r="D17" s="81" t="s">
        <v>93</v>
      </c>
      <c r="E17" s="85" t="s">
        <v>94</v>
      </c>
      <c r="F17" s="85">
        <v>13881918050</v>
      </c>
      <c r="G17" s="75" t="s">
        <v>31</v>
      </c>
      <c r="H17" s="76" t="s">
        <v>85</v>
      </c>
      <c r="I17" s="107" t="s">
        <v>41</v>
      </c>
    </row>
    <row r="18" spans="1:9">
      <c r="A18" s="76" t="s">
        <v>85</v>
      </c>
      <c r="B18" s="76" t="s">
        <v>95</v>
      </c>
      <c r="C18" s="76" t="s">
        <v>96</v>
      </c>
      <c r="D18" s="81" t="s">
        <v>97</v>
      </c>
      <c r="E18" s="85" t="s">
        <v>98</v>
      </c>
      <c r="F18" s="85">
        <v>13880801182</v>
      </c>
      <c r="G18" s="75" t="s">
        <v>31</v>
      </c>
      <c r="H18" s="76" t="s">
        <v>85</v>
      </c>
      <c r="I18" s="107" t="s">
        <v>32</v>
      </c>
    </row>
    <row r="19" spans="1:9">
      <c r="A19" s="76" t="s">
        <v>85</v>
      </c>
      <c r="B19" s="76" t="s">
        <v>99</v>
      </c>
      <c r="C19" s="76" t="s">
        <v>100</v>
      </c>
      <c r="D19" s="81" t="s">
        <v>101</v>
      </c>
      <c r="E19" s="86" t="s">
        <v>102</v>
      </c>
      <c r="F19" s="87">
        <v>13308022041</v>
      </c>
      <c r="G19" s="75" t="s">
        <v>31</v>
      </c>
      <c r="H19" s="76" t="s">
        <v>85</v>
      </c>
      <c r="I19" s="107" t="s">
        <v>32</v>
      </c>
    </row>
    <row r="20" spans="1:9">
      <c r="A20" s="76" t="s">
        <v>85</v>
      </c>
      <c r="B20" s="76" t="s">
        <v>103</v>
      </c>
      <c r="C20" s="76" t="s">
        <v>104</v>
      </c>
      <c r="D20" s="81" t="s">
        <v>105</v>
      </c>
      <c r="E20" s="82" t="s">
        <v>106</v>
      </c>
      <c r="F20" s="82">
        <v>13730841838</v>
      </c>
      <c r="G20" s="75" t="s">
        <v>31</v>
      </c>
      <c r="H20" s="76" t="s">
        <v>85</v>
      </c>
      <c r="I20" s="107" t="s">
        <v>41</v>
      </c>
    </row>
    <row r="21" spans="1:9">
      <c r="A21" s="76" t="s">
        <v>85</v>
      </c>
      <c r="B21" s="76" t="s">
        <v>107</v>
      </c>
      <c r="C21" s="76" t="s">
        <v>107</v>
      </c>
      <c r="D21" s="81" t="s">
        <v>108</v>
      </c>
      <c r="E21" s="82" t="s">
        <v>109</v>
      </c>
      <c r="F21" s="88">
        <v>15328561010</v>
      </c>
      <c r="G21" s="75" t="s">
        <v>65</v>
      </c>
      <c r="H21" s="76" t="s">
        <v>85</v>
      </c>
      <c r="I21" s="107" t="s">
        <v>32</v>
      </c>
    </row>
    <row r="22" spans="1:9">
      <c r="A22" s="76" t="s">
        <v>85</v>
      </c>
      <c r="B22" s="76" t="s">
        <v>110</v>
      </c>
      <c r="C22" s="76"/>
      <c r="D22" s="81" t="s">
        <v>111</v>
      </c>
      <c r="E22" s="82" t="s">
        <v>112</v>
      </c>
      <c r="F22" s="88">
        <v>17723319981</v>
      </c>
      <c r="G22" s="75" t="s">
        <v>31</v>
      </c>
      <c r="H22" s="76" t="s">
        <v>85</v>
      </c>
      <c r="I22" s="107" t="s">
        <v>32</v>
      </c>
    </row>
    <row r="23" spans="1:9" ht="22.5">
      <c r="A23" s="76" t="s">
        <v>85</v>
      </c>
      <c r="B23" s="76" t="s">
        <v>113</v>
      </c>
      <c r="C23" s="76" t="s">
        <v>114</v>
      </c>
      <c r="D23" s="81" t="s">
        <v>115</v>
      </c>
      <c r="E23" s="82" t="s">
        <v>116</v>
      </c>
      <c r="F23" s="82">
        <v>13550393670</v>
      </c>
      <c r="G23" s="75" t="s">
        <v>31</v>
      </c>
      <c r="H23" s="76" t="s">
        <v>85</v>
      </c>
      <c r="I23" s="107" t="s">
        <v>41</v>
      </c>
    </row>
    <row r="24" spans="1:9">
      <c r="A24" s="76" t="s">
        <v>117</v>
      </c>
      <c r="B24" s="76" t="s">
        <v>118</v>
      </c>
      <c r="C24" s="76" t="s">
        <v>119</v>
      </c>
      <c r="D24" s="81" t="s">
        <v>120</v>
      </c>
      <c r="E24" s="82" t="s">
        <v>121</v>
      </c>
      <c r="F24" s="82">
        <v>18224430622</v>
      </c>
      <c r="G24" s="75" t="s">
        <v>31</v>
      </c>
      <c r="H24" s="76" t="s">
        <v>117</v>
      </c>
      <c r="I24" s="107" t="s">
        <v>32</v>
      </c>
    </row>
    <row r="25" spans="1:9">
      <c r="A25" s="76" t="s">
        <v>122</v>
      </c>
      <c r="B25" s="76" t="s">
        <v>123</v>
      </c>
      <c r="C25" s="76" t="s">
        <v>124</v>
      </c>
      <c r="D25" s="81" t="s">
        <v>125</v>
      </c>
      <c r="E25" s="82" t="s">
        <v>106</v>
      </c>
      <c r="F25" s="82">
        <v>15928125246</v>
      </c>
      <c r="G25" s="75" t="s">
        <v>65</v>
      </c>
      <c r="H25" s="76" t="s">
        <v>122</v>
      </c>
      <c r="I25" s="107" t="s">
        <v>32</v>
      </c>
    </row>
    <row r="26" spans="1:9" ht="22.5">
      <c r="A26" s="76" t="s">
        <v>122</v>
      </c>
      <c r="B26" s="76" t="s">
        <v>126</v>
      </c>
      <c r="C26" s="76" t="s">
        <v>126</v>
      </c>
      <c r="D26" s="81" t="s">
        <v>127</v>
      </c>
      <c r="E26" s="82" t="s">
        <v>128</v>
      </c>
      <c r="F26" s="82">
        <v>18161239798</v>
      </c>
      <c r="G26" s="75" t="s">
        <v>65</v>
      </c>
      <c r="H26" s="76" t="s">
        <v>122</v>
      </c>
      <c r="I26" s="107" t="s">
        <v>32</v>
      </c>
    </row>
    <row r="27" spans="1:9">
      <c r="A27" s="76" t="s">
        <v>122</v>
      </c>
      <c r="B27" s="76" t="s">
        <v>129</v>
      </c>
      <c r="C27" s="76" t="s">
        <v>130</v>
      </c>
      <c r="D27" s="81" t="s">
        <v>131</v>
      </c>
      <c r="E27" s="89" t="s">
        <v>132</v>
      </c>
      <c r="F27" s="89">
        <v>13438882799</v>
      </c>
      <c r="G27" s="75" t="s">
        <v>65</v>
      </c>
      <c r="H27" s="76" t="s">
        <v>122</v>
      </c>
      <c r="I27" s="107" t="s">
        <v>32</v>
      </c>
    </row>
    <row r="28" spans="1:9">
      <c r="A28" s="76" t="s">
        <v>133</v>
      </c>
      <c r="B28" s="76" t="s">
        <v>134</v>
      </c>
      <c r="C28" s="16" t="s">
        <v>135</v>
      </c>
      <c r="D28" s="16" t="s">
        <v>136</v>
      </c>
      <c r="E28" s="82" t="s">
        <v>137</v>
      </c>
      <c r="F28" s="82">
        <v>18982167952</v>
      </c>
      <c r="G28" s="75" t="s">
        <v>31</v>
      </c>
      <c r="H28" s="76" t="s">
        <v>133</v>
      </c>
      <c r="I28" s="107" t="s">
        <v>138</v>
      </c>
    </row>
    <row r="29" spans="1:9">
      <c r="A29" s="76" t="s">
        <v>133</v>
      </c>
      <c r="B29" s="76" t="s">
        <v>139</v>
      </c>
      <c r="C29" s="16" t="s">
        <v>140</v>
      </c>
      <c r="D29" s="16" t="s">
        <v>141</v>
      </c>
      <c r="E29" s="82" t="s">
        <v>40</v>
      </c>
      <c r="F29" s="82">
        <v>17602838303</v>
      </c>
      <c r="G29" s="75" t="s">
        <v>31</v>
      </c>
      <c r="H29" s="76" t="s">
        <v>133</v>
      </c>
      <c r="I29" s="107" t="s">
        <v>138</v>
      </c>
    </row>
    <row r="30" spans="1:9">
      <c r="A30" s="76" t="s">
        <v>133</v>
      </c>
      <c r="B30" s="76" t="s">
        <v>142</v>
      </c>
      <c r="C30" s="76" t="s">
        <v>143</v>
      </c>
      <c r="D30" s="81" t="s">
        <v>144</v>
      </c>
      <c r="E30" s="82" t="s">
        <v>109</v>
      </c>
      <c r="F30" s="82">
        <v>18980783931</v>
      </c>
      <c r="G30" s="75" t="s">
        <v>65</v>
      </c>
      <c r="H30" s="76" t="s">
        <v>133</v>
      </c>
      <c r="I30" s="107" t="s">
        <v>32</v>
      </c>
    </row>
    <row r="31" spans="1:9">
      <c r="A31" s="76" t="s">
        <v>133</v>
      </c>
      <c r="B31" s="76" t="s">
        <v>145</v>
      </c>
      <c r="C31" s="76" t="s">
        <v>146</v>
      </c>
      <c r="D31" s="81" t="s">
        <v>147</v>
      </c>
      <c r="E31" s="82" t="s">
        <v>148</v>
      </c>
      <c r="F31" s="82">
        <v>15202804697</v>
      </c>
      <c r="G31" s="75" t="s">
        <v>65</v>
      </c>
      <c r="H31" s="76" t="s">
        <v>133</v>
      </c>
      <c r="I31" s="107" t="s">
        <v>32</v>
      </c>
    </row>
    <row r="32" spans="1:9">
      <c r="A32" s="76" t="s">
        <v>133</v>
      </c>
      <c r="B32" s="76" t="s">
        <v>149</v>
      </c>
      <c r="C32" s="76" t="s">
        <v>150</v>
      </c>
      <c r="D32" s="81" t="s">
        <v>151</v>
      </c>
      <c r="E32" s="82" t="s">
        <v>152</v>
      </c>
      <c r="F32" s="82">
        <v>18080417186</v>
      </c>
      <c r="G32" s="75" t="s">
        <v>65</v>
      </c>
      <c r="H32" s="76" t="s">
        <v>133</v>
      </c>
      <c r="I32" s="107" t="s">
        <v>32</v>
      </c>
    </row>
    <row r="33" spans="1:9">
      <c r="A33" s="76" t="s">
        <v>133</v>
      </c>
      <c r="B33" s="76" t="s">
        <v>153</v>
      </c>
      <c r="C33" s="76" t="s">
        <v>154</v>
      </c>
      <c r="D33" s="81" t="s">
        <v>155</v>
      </c>
      <c r="E33" s="87" t="s">
        <v>156</v>
      </c>
      <c r="F33" s="87">
        <v>18982286461</v>
      </c>
      <c r="G33" s="75" t="s">
        <v>31</v>
      </c>
      <c r="H33" s="76" t="s">
        <v>133</v>
      </c>
      <c r="I33" s="107" t="s">
        <v>32</v>
      </c>
    </row>
    <row r="34" spans="1:9">
      <c r="A34" s="76" t="s">
        <v>133</v>
      </c>
      <c r="B34" s="76" t="s">
        <v>157</v>
      </c>
      <c r="C34" s="76" t="s">
        <v>158</v>
      </c>
      <c r="D34" s="81" t="s">
        <v>159</v>
      </c>
      <c r="E34" s="87" t="s">
        <v>61</v>
      </c>
      <c r="F34" s="87">
        <v>17345091185</v>
      </c>
      <c r="G34" s="75" t="s">
        <v>65</v>
      </c>
      <c r="H34" s="76" t="s">
        <v>133</v>
      </c>
      <c r="I34" s="107" t="s">
        <v>32</v>
      </c>
    </row>
    <row r="35" spans="1:9">
      <c r="A35" s="76" t="s">
        <v>133</v>
      </c>
      <c r="B35" s="76" t="s">
        <v>160</v>
      </c>
      <c r="C35" s="76" t="s">
        <v>161</v>
      </c>
      <c r="D35" s="81" t="s">
        <v>162</v>
      </c>
      <c r="E35" s="82" t="s">
        <v>40</v>
      </c>
      <c r="F35" s="82">
        <v>15184434931</v>
      </c>
      <c r="G35" s="75" t="s">
        <v>163</v>
      </c>
      <c r="H35" s="76" t="s">
        <v>133</v>
      </c>
      <c r="I35" s="107" t="s">
        <v>32</v>
      </c>
    </row>
    <row r="36" spans="1:9">
      <c r="A36" s="76" t="s">
        <v>133</v>
      </c>
      <c r="B36" s="76" t="s">
        <v>164</v>
      </c>
      <c r="C36" s="76" t="s">
        <v>165</v>
      </c>
      <c r="D36" s="81" t="s">
        <v>166</v>
      </c>
      <c r="E36" s="82" t="s">
        <v>167</v>
      </c>
      <c r="F36" s="82">
        <v>18030642436</v>
      </c>
      <c r="G36" s="75" t="s">
        <v>163</v>
      </c>
      <c r="H36" s="76" t="s">
        <v>133</v>
      </c>
      <c r="I36" s="107" t="s">
        <v>32</v>
      </c>
    </row>
    <row r="37" spans="1:9">
      <c r="A37" s="76" t="s">
        <v>133</v>
      </c>
      <c r="B37" s="76" t="s">
        <v>168</v>
      </c>
      <c r="C37" s="76" t="s">
        <v>169</v>
      </c>
      <c r="D37" s="81" t="s">
        <v>170</v>
      </c>
      <c r="E37" s="82" t="s">
        <v>148</v>
      </c>
      <c r="F37" s="82">
        <v>15882120798</v>
      </c>
      <c r="G37" s="75" t="s">
        <v>163</v>
      </c>
      <c r="H37" s="76" t="s">
        <v>133</v>
      </c>
      <c r="I37" s="107" t="s">
        <v>32</v>
      </c>
    </row>
    <row r="38" spans="1:9" ht="22.5">
      <c r="A38" s="76" t="s">
        <v>133</v>
      </c>
      <c r="B38" s="76" t="s">
        <v>171</v>
      </c>
      <c r="C38" s="76" t="s">
        <v>171</v>
      </c>
      <c r="D38" s="76" t="s">
        <v>172</v>
      </c>
      <c r="E38" s="82" t="s">
        <v>173</v>
      </c>
      <c r="F38" s="82">
        <v>13438288148</v>
      </c>
      <c r="G38" s="75" t="s">
        <v>65</v>
      </c>
      <c r="H38" s="76" t="s">
        <v>133</v>
      </c>
      <c r="I38" s="107" t="s">
        <v>41</v>
      </c>
    </row>
    <row r="39" spans="1:9" ht="22.5">
      <c r="A39" s="76" t="s">
        <v>174</v>
      </c>
      <c r="B39" s="76" t="s">
        <v>175</v>
      </c>
      <c r="C39" s="76" t="s">
        <v>175</v>
      </c>
      <c r="D39" s="76" t="s">
        <v>176</v>
      </c>
      <c r="E39" s="82" t="s">
        <v>152</v>
      </c>
      <c r="F39" s="82">
        <v>18782153379</v>
      </c>
      <c r="G39" s="75" t="s">
        <v>31</v>
      </c>
      <c r="H39" s="76" t="s">
        <v>174</v>
      </c>
      <c r="I39" s="107" t="s">
        <v>177</v>
      </c>
    </row>
    <row r="40" spans="1:9">
      <c r="A40" s="76" t="s">
        <v>174</v>
      </c>
      <c r="B40" s="76" t="s">
        <v>178</v>
      </c>
      <c r="C40" s="76" t="s">
        <v>178</v>
      </c>
      <c r="D40" s="76" t="s">
        <v>179</v>
      </c>
      <c r="E40" s="82" t="s">
        <v>180</v>
      </c>
      <c r="F40" s="82">
        <v>13551685856</v>
      </c>
      <c r="G40" s="75" t="s">
        <v>31</v>
      </c>
      <c r="H40" s="76" t="s">
        <v>174</v>
      </c>
      <c r="I40" s="107" t="s">
        <v>32</v>
      </c>
    </row>
    <row r="41" spans="1:9" ht="19.149999999999999" customHeight="1">
      <c r="A41" s="83" t="s">
        <v>133</v>
      </c>
      <c r="B41" s="76" t="s">
        <v>181</v>
      </c>
      <c r="C41" s="76" t="s">
        <v>182</v>
      </c>
      <c r="D41" s="90" t="s">
        <v>183</v>
      </c>
      <c r="E41" s="91" t="s">
        <v>184</v>
      </c>
      <c r="F41" s="91">
        <v>13688340923</v>
      </c>
      <c r="G41" s="92" t="s">
        <v>65</v>
      </c>
      <c r="H41" s="83" t="s">
        <v>133</v>
      </c>
      <c r="I41" s="107" t="s">
        <v>41</v>
      </c>
    </row>
    <row r="42" spans="1:9" ht="24" customHeight="1">
      <c r="A42" s="76" t="s">
        <v>26</v>
      </c>
      <c r="B42" s="76" t="s">
        <v>185</v>
      </c>
      <c r="C42" s="76" t="s">
        <v>186</v>
      </c>
      <c r="D42" s="90" t="s">
        <v>187</v>
      </c>
      <c r="E42" s="93" t="s">
        <v>188</v>
      </c>
      <c r="F42" s="93">
        <v>13679052043</v>
      </c>
      <c r="G42" s="92" t="s">
        <v>65</v>
      </c>
      <c r="H42" s="76" t="s">
        <v>26</v>
      </c>
      <c r="I42" s="107" t="s">
        <v>32</v>
      </c>
    </row>
    <row r="43" spans="1:9" ht="21" customHeight="1">
      <c r="A43" s="76" t="s">
        <v>85</v>
      </c>
      <c r="B43" s="76" t="s">
        <v>107</v>
      </c>
      <c r="C43" s="76" t="s">
        <v>189</v>
      </c>
      <c r="D43" s="90" t="s">
        <v>190</v>
      </c>
      <c r="E43" s="94" t="s">
        <v>109</v>
      </c>
      <c r="F43" s="95">
        <v>15328561010</v>
      </c>
      <c r="G43" s="92" t="s">
        <v>65</v>
      </c>
      <c r="H43" s="76" t="s">
        <v>85</v>
      </c>
      <c r="I43" s="107" t="s">
        <v>32</v>
      </c>
    </row>
    <row r="44" spans="1:9" ht="18" customHeight="1">
      <c r="A44" s="16" t="s">
        <v>191</v>
      </c>
      <c r="B44" s="16" t="s">
        <v>192</v>
      </c>
      <c r="C44" s="76" t="s">
        <v>193</v>
      </c>
      <c r="D44" s="51" t="s">
        <v>194</v>
      </c>
      <c r="E44" s="93" t="s">
        <v>121</v>
      </c>
      <c r="F44" s="93">
        <v>18080862909</v>
      </c>
      <c r="G44" s="75" t="s">
        <v>31</v>
      </c>
      <c r="H44" s="16" t="s">
        <v>191</v>
      </c>
      <c r="I44" s="107" t="s">
        <v>32</v>
      </c>
    </row>
    <row r="45" spans="1:9" ht="21" customHeight="1">
      <c r="A45" s="96" t="s">
        <v>191</v>
      </c>
      <c r="B45" s="96" t="s">
        <v>195</v>
      </c>
      <c r="C45" s="97" t="s">
        <v>196</v>
      </c>
      <c r="D45" s="98" t="s">
        <v>197</v>
      </c>
      <c r="E45" s="99" t="s">
        <v>198</v>
      </c>
      <c r="F45" s="99">
        <v>13880894039</v>
      </c>
      <c r="G45" s="75" t="s">
        <v>31</v>
      </c>
      <c r="H45" s="16" t="s">
        <v>191</v>
      </c>
      <c r="I45" s="107" t="s">
        <v>32</v>
      </c>
    </row>
    <row r="46" spans="1:9" ht="15" customHeight="1">
      <c r="A46" s="76" t="s">
        <v>199</v>
      </c>
      <c r="B46" s="16" t="s">
        <v>200</v>
      </c>
      <c r="C46" s="76" t="s">
        <v>201</v>
      </c>
      <c r="D46" s="51" t="s">
        <v>202</v>
      </c>
      <c r="E46" s="93" t="s">
        <v>203</v>
      </c>
      <c r="F46" s="93">
        <v>18683687509</v>
      </c>
      <c r="G46" s="75" t="s">
        <v>31</v>
      </c>
      <c r="H46" s="76" t="s">
        <v>199</v>
      </c>
      <c r="I46" s="107" t="s">
        <v>32</v>
      </c>
    </row>
    <row r="47" spans="1:9" s="70" customFormat="1" ht="22.5">
      <c r="A47" s="76" t="s">
        <v>85</v>
      </c>
      <c r="B47" s="76" t="s">
        <v>204</v>
      </c>
      <c r="C47" s="76" t="s">
        <v>205</v>
      </c>
      <c r="D47" s="76" t="s">
        <v>206</v>
      </c>
      <c r="E47" s="100" t="s">
        <v>207</v>
      </c>
      <c r="F47" s="100">
        <v>13308023572</v>
      </c>
      <c r="G47" s="92" t="s">
        <v>65</v>
      </c>
      <c r="H47" s="76" t="s">
        <v>85</v>
      </c>
      <c r="I47" s="107" t="s">
        <v>208</v>
      </c>
    </row>
    <row r="48" spans="1:9" s="71" customFormat="1" ht="24">
      <c r="A48" s="97" t="s">
        <v>26</v>
      </c>
      <c r="B48" s="97" t="s">
        <v>209</v>
      </c>
      <c r="C48" s="97" t="s">
        <v>210</v>
      </c>
      <c r="D48" s="97" t="s">
        <v>211</v>
      </c>
      <c r="E48" s="100" t="s">
        <v>212</v>
      </c>
      <c r="F48" s="100">
        <v>13880764910</v>
      </c>
      <c r="G48" s="101" t="s">
        <v>65</v>
      </c>
      <c r="H48" s="97" t="s">
        <v>26</v>
      </c>
      <c r="I48" s="107" t="s">
        <v>213</v>
      </c>
    </row>
    <row r="49" spans="1:9" ht="18" customHeight="1">
      <c r="A49" s="76" t="s">
        <v>214</v>
      </c>
      <c r="B49" s="76" t="s">
        <v>214</v>
      </c>
      <c r="C49" s="76" t="s">
        <v>215</v>
      </c>
      <c r="D49" s="76" t="s">
        <v>215</v>
      </c>
      <c r="E49" s="79"/>
      <c r="F49" s="79"/>
      <c r="G49" s="75" t="s">
        <v>31</v>
      </c>
      <c r="H49" s="76" t="s">
        <v>214</v>
      </c>
      <c r="I49" s="108" t="s">
        <v>216</v>
      </c>
    </row>
    <row r="50" spans="1:9" ht="18" customHeight="1">
      <c r="A50" s="76" t="s">
        <v>133</v>
      </c>
      <c r="B50" s="76" t="s">
        <v>217</v>
      </c>
      <c r="C50" s="76" t="s">
        <v>218</v>
      </c>
      <c r="D50" s="76" t="s">
        <v>219</v>
      </c>
      <c r="E50" s="100" t="s">
        <v>220</v>
      </c>
      <c r="F50" s="100">
        <v>13568870727</v>
      </c>
      <c r="G50" s="92" t="s">
        <v>65</v>
      </c>
      <c r="H50" s="76" t="s">
        <v>133</v>
      </c>
      <c r="I50" s="107" t="s">
        <v>32</v>
      </c>
    </row>
    <row r="51" spans="1:9">
      <c r="A51" s="76" t="s">
        <v>174</v>
      </c>
      <c r="B51" s="76" t="s">
        <v>174</v>
      </c>
      <c r="C51" s="76" t="s">
        <v>174</v>
      </c>
      <c r="D51" s="76" t="s">
        <v>174</v>
      </c>
      <c r="E51" s="82"/>
      <c r="F51" s="82"/>
      <c r="G51" s="75" t="s">
        <v>31</v>
      </c>
      <c r="H51" s="76" t="s">
        <v>174</v>
      </c>
      <c r="I51" s="107" t="s">
        <v>32</v>
      </c>
    </row>
    <row r="52" spans="1:9" s="72" customFormat="1" ht="18" customHeight="1">
      <c r="A52" s="102" t="s">
        <v>133</v>
      </c>
      <c r="B52" s="102" t="s">
        <v>221</v>
      </c>
      <c r="C52" s="102" t="s">
        <v>222</v>
      </c>
      <c r="D52" s="102" t="s">
        <v>223</v>
      </c>
      <c r="E52" s="100" t="s">
        <v>224</v>
      </c>
      <c r="F52" s="100">
        <v>18080902045</v>
      </c>
      <c r="G52" s="103" t="s">
        <v>65</v>
      </c>
      <c r="H52" s="102" t="s">
        <v>133</v>
      </c>
      <c r="I52" s="107" t="s">
        <v>32</v>
      </c>
    </row>
    <row r="53" spans="1:9" s="72" customFormat="1" ht="18" customHeight="1">
      <c r="A53" s="102" t="s">
        <v>133</v>
      </c>
      <c r="B53" s="102" t="s">
        <v>225</v>
      </c>
      <c r="C53" s="102" t="s">
        <v>226</v>
      </c>
      <c r="D53" s="102" t="s">
        <v>227</v>
      </c>
      <c r="E53" s="100" t="s">
        <v>188</v>
      </c>
      <c r="F53" s="100">
        <v>13981847717</v>
      </c>
      <c r="G53" s="104" t="s">
        <v>65</v>
      </c>
      <c r="H53" s="102" t="s">
        <v>133</v>
      </c>
      <c r="I53" s="107" t="s">
        <v>228</v>
      </c>
    </row>
    <row r="54" spans="1:9" s="72" customFormat="1" ht="18" customHeight="1">
      <c r="A54" s="102" t="s">
        <v>133</v>
      </c>
      <c r="B54" s="102" t="s">
        <v>229</v>
      </c>
      <c r="C54" s="102" t="s">
        <v>230</v>
      </c>
      <c r="D54" s="102" t="s">
        <v>231</v>
      </c>
      <c r="E54" s="100" t="s">
        <v>188</v>
      </c>
      <c r="F54" s="100">
        <v>13981847717</v>
      </c>
      <c r="G54" s="105" t="s">
        <v>65</v>
      </c>
      <c r="H54" s="102" t="s">
        <v>133</v>
      </c>
      <c r="I54" s="107" t="s">
        <v>228</v>
      </c>
    </row>
    <row r="55" spans="1:9">
      <c r="A55" s="102" t="s">
        <v>133</v>
      </c>
      <c r="B55" s="76" t="s">
        <v>232</v>
      </c>
      <c r="C55" s="76" t="s">
        <v>233</v>
      </c>
      <c r="D55" s="76" t="s">
        <v>234</v>
      </c>
      <c r="E55" s="100" t="s">
        <v>235</v>
      </c>
      <c r="F55" s="100">
        <v>18981949561</v>
      </c>
      <c r="G55" s="75" t="s">
        <v>65</v>
      </c>
      <c r="H55" s="102" t="s">
        <v>133</v>
      </c>
      <c r="I55" s="107" t="s">
        <v>228</v>
      </c>
    </row>
    <row r="56" spans="1:9" ht="22.5">
      <c r="A56" s="16" t="s">
        <v>191</v>
      </c>
      <c r="B56" s="76" t="s">
        <v>236</v>
      </c>
      <c r="C56" s="75" t="s">
        <v>237</v>
      </c>
      <c r="D56" s="75" t="s">
        <v>238</v>
      </c>
      <c r="E56" s="100" t="s">
        <v>239</v>
      </c>
      <c r="F56" s="100">
        <v>18228126639</v>
      </c>
      <c r="G56" s="75" t="s">
        <v>65</v>
      </c>
      <c r="H56" s="16" t="s">
        <v>191</v>
      </c>
      <c r="I56" s="107" t="s">
        <v>228</v>
      </c>
    </row>
    <row r="57" spans="1:9" ht="18" customHeight="1">
      <c r="A57" s="102" t="s">
        <v>133</v>
      </c>
      <c r="B57" s="76" t="s">
        <v>240</v>
      </c>
      <c r="C57" s="76" t="s">
        <v>241</v>
      </c>
      <c r="D57" s="75" t="s">
        <v>242</v>
      </c>
      <c r="E57" s="100" t="s">
        <v>243</v>
      </c>
      <c r="F57" s="100">
        <v>13378128867</v>
      </c>
      <c r="G57" s="75" t="s">
        <v>65</v>
      </c>
      <c r="H57" s="102" t="s">
        <v>133</v>
      </c>
      <c r="I57" s="107" t="s">
        <v>32</v>
      </c>
    </row>
    <row r="58" spans="1:9" s="70" customFormat="1" ht="15.95" customHeight="1">
      <c r="A58" s="102" t="s">
        <v>133</v>
      </c>
      <c r="B58" s="76" t="s">
        <v>244</v>
      </c>
      <c r="C58" s="76" t="s">
        <v>245</v>
      </c>
      <c r="D58" s="76" t="s">
        <v>246</v>
      </c>
      <c r="E58" s="100" t="s">
        <v>98</v>
      </c>
      <c r="F58" s="100">
        <v>13980929810</v>
      </c>
      <c r="G58" s="92" t="s">
        <v>65</v>
      </c>
      <c r="H58" s="102" t="s">
        <v>133</v>
      </c>
      <c r="I58" s="107" t="s">
        <v>32</v>
      </c>
    </row>
    <row r="59" spans="1:9">
      <c r="A59" s="76" t="s">
        <v>199</v>
      </c>
      <c r="B59" s="76" t="s">
        <v>247</v>
      </c>
      <c r="C59" s="75" t="s">
        <v>248</v>
      </c>
      <c r="D59" s="75" t="s">
        <v>249</v>
      </c>
      <c r="E59" s="100" t="s">
        <v>250</v>
      </c>
      <c r="F59" s="100">
        <v>15108283291</v>
      </c>
      <c r="G59" s="92" t="s">
        <v>65</v>
      </c>
      <c r="H59" s="76" t="s">
        <v>199</v>
      </c>
      <c r="I59" s="107" t="s">
        <v>32</v>
      </c>
    </row>
    <row r="60" spans="1:9">
      <c r="A60" s="76" t="s">
        <v>199</v>
      </c>
      <c r="B60" s="76" t="s">
        <v>251</v>
      </c>
      <c r="C60" s="75" t="s">
        <v>252</v>
      </c>
      <c r="D60" s="75" t="s">
        <v>253</v>
      </c>
      <c r="E60" s="100" t="s">
        <v>254</v>
      </c>
      <c r="F60" s="100">
        <v>17708160796</v>
      </c>
      <c r="G60" s="92" t="s">
        <v>65</v>
      </c>
      <c r="H60" s="76" t="s">
        <v>199</v>
      </c>
      <c r="I60" s="107" t="s">
        <v>32</v>
      </c>
    </row>
    <row r="61" spans="1:9" ht="18.95" customHeight="1">
      <c r="A61" s="76" t="s">
        <v>255</v>
      </c>
      <c r="B61" s="76" t="s">
        <v>256</v>
      </c>
      <c r="C61" s="76" t="s">
        <v>257</v>
      </c>
      <c r="D61" s="76" t="s">
        <v>257</v>
      </c>
      <c r="E61" s="100" t="s">
        <v>258</v>
      </c>
      <c r="F61" s="100">
        <v>18919570200</v>
      </c>
      <c r="G61" s="92" t="s">
        <v>65</v>
      </c>
      <c r="H61" s="76" t="s">
        <v>255</v>
      </c>
      <c r="I61" s="107" t="s">
        <v>32</v>
      </c>
    </row>
    <row r="62" spans="1:9" ht="17.100000000000001" customHeight="1">
      <c r="A62" s="76" t="s">
        <v>199</v>
      </c>
      <c r="B62" s="76" t="s">
        <v>199</v>
      </c>
      <c r="C62" s="76" t="s">
        <v>259</v>
      </c>
      <c r="D62" s="76" t="s">
        <v>259</v>
      </c>
      <c r="E62" s="100" t="s">
        <v>188</v>
      </c>
      <c r="F62" s="100">
        <v>18780180257</v>
      </c>
      <c r="G62" s="92" t="s">
        <v>65</v>
      </c>
      <c r="H62" s="76" t="s">
        <v>199</v>
      </c>
      <c r="I62" s="107" t="s">
        <v>32</v>
      </c>
    </row>
    <row r="63" spans="1:9" ht="22.5">
      <c r="A63" s="76" t="s">
        <v>199</v>
      </c>
      <c r="B63" s="76" t="s">
        <v>260</v>
      </c>
      <c r="C63" s="75" t="s">
        <v>261</v>
      </c>
      <c r="D63" s="75" t="s">
        <v>262</v>
      </c>
      <c r="E63" s="100" t="s">
        <v>263</v>
      </c>
      <c r="F63" s="100">
        <v>13558755159</v>
      </c>
      <c r="G63" s="92" t="s">
        <v>65</v>
      </c>
      <c r="H63" s="76" t="s">
        <v>199</v>
      </c>
      <c r="I63" s="107" t="s">
        <v>32</v>
      </c>
    </row>
    <row r="64" spans="1:9">
      <c r="A64" s="102" t="s">
        <v>133</v>
      </c>
      <c r="B64" s="102" t="s">
        <v>133</v>
      </c>
      <c r="G64" s="106"/>
    </row>
  </sheetData>
  <sheetProtection autoFilter="0"/>
  <protectedRanges>
    <protectedRange sqref="A26:E26 H26" name="区域1_3"/>
    <protectedRange sqref="E37:F37" name="区域1_21"/>
    <protectedRange sqref="A39:F39 H39" name="区域1_1_1"/>
    <protectedRange sqref="E39:F39" name="区域1_4_2"/>
    <protectedRange sqref="E39:F39" name="区域1_8"/>
    <protectedRange sqref="A39:C39 H39" name="区域1_12"/>
    <protectedRange sqref="A39:C39 H39" name="区域1_15"/>
    <protectedRange sqref="E39:F39" name="区域1_1_1_1_1"/>
    <protectedRange sqref="E39:F39" name="区域1_8_1"/>
    <protectedRange sqref="A10:F10 H10" name="区域1_3_1"/>
    <protectedRange sqref="A40:B40" name="区域1"/>
    <protectedRange sqref="E40" name="区域1_2_1"/>
    <protectedRange sqref="G40" name="区域1_1"/>
    <protectedRange sqref="A26:E26 H26" name="区域1_3_2"/>
    <protectedRange sqref="E37:F37" name="区域1_21_1"/>
    <protectedRange sqref="A39:F39 H39" name="区域1_1_1_1"/>
    <protectedRange sqref="E39:F39" name="区域1_4_2_1"/>
    <protectedRange sqref="E39:F39" name="区域1_8_2"/>
    <protectedRange sqref="A39:C39 H39" name="区域1_12_1"/>
    <protectedRange sqref="A39:C39 H39" name="区域1_15_1"/>
    <protectedRange sqref="E39:F39" name="区域1_1_1_1_1_1"/>
    <protectedRange sqref="E39:F39" name="区域1_8_1_1"/>
    <protectedRange sqref="A10:F10 H10" name="区域1_3_1_1"/>
    <protectedRange sqref="A26:E26 H26" name="区域1_3_2_1"/>
    <protectedRange sqref="E36:F36" name="区域1_21_1_1"/>
    <protectedRange sqref="A38:F38 H38" name="区域1_1_1_1_2"/>
    <protectedRange sqref="E38:F38" name="区域1_4_2_1_1"/>
    <protectedRange sqref="E38:F38" name="区域1_8_2_1"/>
    <protectedRange sqref="A38:C38 H38" name="区域1_12_1_1"/>
    <protectedRange sqref="A38:C38 H38" name="区域1_15_1_1"/>
    <protectedRange sqref="E38:F38" name="区域1_1_1_1_1_1_1"/>
    <protectedRange sqref="E38:F38" name="区域1_8_1_1_1"/>
    <protectedRange sqref="A10:F10 H10" name="区域1_3_1_1_1"/>
    <protectedRange sqref="E40:F40 E40:F40 E40:F40 E40:F40 E40:F40 E40:F40 E40:F40 E40:F40 E40:F40 E40:F40 E40:F40 E40:F40 E40:F40 E40:F40 E40:F40 E40:F40 E40:F40 E40:F40 E40:F40 E40:F40 E40:F40 E40:F40 E40:F40 E40:F40 E40:F40 E40:F40 E40:F40 E40:F40 E40:F40 E40:F40 E40:F40 E40:F40 E51:F51 E51:F51 E51:F51 E51:F51 E51:F51 E51:F51 E51:F51 E51:F51 E51:F51 E51:F51 E51:F51 E51:F51 E51:F51 E51:F51 E51:F51 E51:F51 E51:F51 E51:F51 E51:F51 E51:F51 E51:F51 E51:F51 E51:F51 E51:F51 E51:F51 E51:F51 E51:F51 E51:F51 E51:F51 E51:F51 E51:F51 E51:F51" name="区域1_19"/>
    <protectedRange sqref="E40:F40 E40:F40 E40:F40 E40:F40 E51:F51 E51:F51 E51:F51 E51:F51" name="区域1_4_3"/>
    <protectedRange sqref="E40:F40 E40:F40 E40:F40 E40:F40 E40:F40 E51:F51 E51:F51 E51:F51 E51:F51 E51:F51" name="区域1_13_2_1"/>
    <protectedRange sqref="E40:F40 E40:F40 E40:F40 E40:F40 E40:F40 E40:F40 E40:F40 E40:F40 E51:F51 E51:F51 E51:F51 E51:F51 E51:F51 E51:F51 E51:F51 E51:F51" name="区域1_1_1_2_1"/>
    <protectedRange sqref="E40:F40 E40:F40 E51:F51 E51:F51" name="区域1_8_1_1_1_1"/>
    <protectedRange sqref="E40:F40 E40:F40 E40:F40 E40:F40 E51:F51 E51:F51 E51:F51 E51:F51" name="区域1_23_1"/>
    <protectedRange sqref="E42:F42 E42:F42 E42:F42 E42:F42 E42:F42 E42:F42 E42:F42 E42:F42 E42:F42 E42:F42 E42:F42 E42:F42 E42:F42 E42:F42 E42:F42 E42:F42" name="区域1_1_1_2"/>
    <protectedRange sqref="E42:F42 E42:F42 E42:F42 E42:F42" name="区域1_8_2_1_1"/>
    <protectedRange sqref="E42:F42 E42:F42 E42:F42 E42:F42" name="区域1_17_1"/>
    <protectedRange sqref="E42:F42 E42:F42 E42:F42 E42:F42" name="区域1_1_1_1_1_3"/>
    <protectedRange sqref="E42:F42" name="区域1_13_1_1"/>
    <protectedRange sqref="E18:F18" name="区域1_4"/>
    <protectedRange sqref="A26:E26 H26" name="区域1_3_2_1_1"/>
    <protectedRange sqref="A38:F38 H38" name="区域1_4_1"/>
    <protectedRange sqref="E38:F38" name="区域1_21_1_1_1"/>
    <protectedRange sqref="A38:C38 H38" name="区域1_1_2"/>
    <protectedRange sqref="A40:F40 H40 H51 A51:F51" name="区域1_1_1_1_2_1"/>
    <protectedRange sqref="E40:F40 E51:F51" name="区域1_1_1_1_2_1_1"/>
    <protectedRange sqref="E40:F40 E51:F51" name="区域1_4_2_1_1_1"/>
    <protectedRange sqref="A40:C40 H40 H51 A51:D51" name="区域1_7"/>
    <protectedRange sqref="E40:F40 E51:F51" name="区域1_8_3"/>
    <protectedRange sqref="A40:C40 H40 H51 A51:D51" name="区域1_10"/>
    <protectedRange sqref="A40:C40 H40 H51 A51:D51" name="区域1_12_1_1_1"/>
    <protectedRange sqref="E40:F40 E51:F51" name="区域1_13"/>
    <protectedRange sqref="A40:C40 H40 H51 A51:D51" name="区域1_15_1_1_1"/>
    <protectedRange sqref="E40:F40 E51:F51" name="区域1_17"/>
    <protectedRange sqref="E40:F40 E51:F51" name="区域1_1_1_1_1_1_1_1"/>
    <protectedRange sqref="E40:F40 E51:F51" name="区域1_1_1_1_1_1_1_1_1"/>
    <protectedRange sqref="E40:F40 E51:F51" name="区域1_8_1_1_2"/>
    <protectedRange sqref="E40:F40 E51:F51" name="区域1_13_1"/>
    <protectedRange sqref="A10:F10 H10" name="区域1_3_1_1_1_1"/>
    <protectedRange sqref="I2:I40 I51" name="区域1_5"/>
    <protectedRange sqref="E42:F42 E42:F42 E42:F42 E42:F42 E42:F42 E42:F42 E42:F42 E42:F42 E42:F42 E42:F42 E42:F42 E42:F42 E42:F42 E42:F42 E42:F42 E42:F42 E42:F42 E42:F42 E42:F42 E42:F42 E42:F42 E42:F42 E42:F42 E42:F42 E42:F42 E42:F42 E42:F42 E42:F42 E42:F42 E42:F42 E42:F42 E42:F42" name="区域1_19_1"/>
    <protectedRange sqref="E42:F42 E42:F42 E42:F42 E42:F42 E42:F42 E42:F42 E42:F42 E42:F42 E42:F42 E42:F42 E42:F42 E42:F42 E42:F42 E42:F42 E42:F42 E42:F42 E42:F42 E42:F42 E42:F42 E42:F42" name="区域1_1_3_1"/>
    <protectedRange sqref="E42:F42 E42:F42 E42:F42 E42:F42" name="区域1_4_3_1"/>
    <protectedRange sqref="E42:F42 E42:F42 E42:F42 E42:F42 E42:F42" name="区域1_8_2_1_1_1"/>
    <protectedRange sqref="E42:F42 E42:F42 E42:F42 E42:F42 E42:F42" name="区域1_13_2_1_1"/>
    <protectedRange sqref="E42:F42 E42:F42 E42:F42 E42:F42 E42:F42 E42:F42 E42:F42 E42:F42" name="区域1_17_1_2"/>
    <protectedRange sqref="E42:F42 E42:F42 E42:F42 E42:F42 E42:F42 E42:F42 E42:F42 E42:F42" name="区域1_1_1_2_1_1"/>
    <protectedRange sqref="E42:F42 E42:F42 E42:F42 E42:F42 E42:F42 E42:F42 E42:F42 E42:F42" name="区域1_1_1_1_1_2"/>
    <protectedRange sqref="E42:F42 E42:F42" name="区域1_8_1_1_1_1_1"/>
    <protectedRange sqref="E42:F42 E42:F42" name="区域1_13_1_1_1"/>
    <protectedRange sqref="E42:F42 E42:F42 E42:F42 E42:F42" name="区域1_23_1_1"/>
    <protectedRange sqref="E44:F44 E44:F44 E44:F44 E44:F44 E44:F44 E44:F44 E44:F44 E44:F44 E44:F44 E44:F44 E44:F44 E44:F44 E44:F44 E44:F44 E44:F44 E44:F44 E44:F44 E44:F44 E44:F44 E44:F44 E44:F44 E44:F44 E44:F44 E44:F44 E44:F44 E44:F44 E44:F44 E44:F44 E44:F44 E44:F44 E44:F44 E44:F44" name="区域1_3_2_1_1_1"/>
    <protectedRange sqref="E44:F44 E44:F44 E44:F44 E44:F44 E44:F44 E44:F44 E44:F44 E44:F44 E44:F44 E44:F44 E44:F44 E44:F44 E44:F44 E44:F44 E44:F44 E44:F44" name="区域1_1_1_2_2"/>
    <protectedRange sqref="E44:F44 E44:F44" name="区域1_4_4"/>
    <protectedRange sqref="E44:F44 E44:F44 E44:F44 E44:F44" name="区域1_8_2_2"/>
    <protectedRange sqref="E44:F44 E44:F44 E44:F44 E44:F44" name="区域1_13_2"/>
    <protectedRange sqref="E44:F44 E44:F44 E44:F44 E44:F44" name="区域1_17_1_1"/>
    <protectedRange sqref="E44:F44 E44:F44 E44:F44 E44:F44" name="区域1_1_1_1_2_1_1_1"/>
    <protectedRange sqref="E44:F44 E44:F44 E44:F44 E44:F44" name="区域1_1_1_1_1_3_1"/>
    <protectedRange sqref="E44:F44" name="区域1_8_1_1_2_1"/>
    <protectedRange sqref="E44:F44" name="区域1_13_1_1_2"/>
  </protectedRanges>
  <autoFilter ref="A1:I64"/>
  <phoneticPr fontId="4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A11"/>
  <sheetViews>
    <sheetView workbookViewId="0">
      <selection activeCell="F24" sqref="F24"/>
    </sheetView>
  </sheetViews>
  <sheetFormatPr defaultColWidth="9.625" defaultRowHeight="13.5"/>
  <sheetData>
    <row r="7" spans="1:1" s="68" customFormat="1" ht="46.5" customHeight="1">
      <c r="A7" s="69" t="s">
        <v>264</v>
      </c>
    </row>
    <row r="8" spans="1:1" s="68" customFormat="1" ht="46.5" customHeight="1">
      <c r="A8" s="69" t="s">
        <v>265</v>
      </c>
    </row>
    <row r="9" spans="1:1" s="68" customFormat="1" ht="46.5" customHeight="1">
      <c r="A9" s="69" t="s">
        <v>266</v>
      </c>
    </row>
    <row r="10" spans="1:1" s="68" customFormat="1" ht="46.5" customHeight="1">
      <c r="A10" s="69" t="s">
        <v>267</v>
      </c>
    </row>
    <row r="11" spans="1:1" ht="34.5" customHeight="1">
      <c r="A11" s="69" t="s">
        <v>268</v>
      </c>
    </row>
  </sheetData>
  <phoneticPr fontId="44" type="noConversion"/>
  <pageMargins left="0.69930555555555596" right="0.69930555555555596"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9"/>
  <sheetViews>
    <sheetView workbookViewId="0">
      <pane ySplit="1" topLeftCell="A309" activePane="bottomLeft" state="frozen"/>
      <selection pane="bottomLeft" activeCell="C350" sqref="C350"/>
    </sheetView>
  </sheetViews>
  <sheetFormatPr defaultColWidth="9.625" defaultRowHeight="13.5"/>
  <cols>
    <col min="1" max="1" width="21" style="24" customWidth="1"/>
    <col min="2" max="2" width="32.5" style="24" customWidth="1"/>
    <col min="3" max="3" width="13.375" style="24" customWidth="1"/>
    <col min="4" max="4" width="21" style="24" customWidth="1"/>
    <col min="5" max="5" width="16.25" style="24" customWidth="1"/>
    <col min="6" max="6" width="12.75" style="25" customWidth="1"/>
  </cols>
  <sheetData>
    <row r="1" spans="1:9">
      <c r="A1" s="26" t="s">
        <v>269</v>
      </c>
      <c r="B1" s="26" t="s">
        <v>270</v>
      </c>
      <c r="C1" s="26" t="s">
        <v>9</v>
      </c>
      <c r="D1" s="26" t="s">
        <v>269</v>
      </c>
      <c r="E1" s="27" t="s">
        <v>271</v>
      </c>
      <c r="F1" s="28" t="s">
        <v>272</v>
      </c>
    </row>
    <row r="2" spans="1:9">
      <c r="A2" s="29">
        <v>20002081</v>
      </c>
      <c r="B2" s="29" t="s">
        <v>273</v>
      </c>
      <c r="C2" s="30">
        <v>0.3</v>
      </c>
      <c r="D2" s="29">
        <v>20002081</v>
      </c>
      <c r="E2" s="31" t="s">
        <v>274</v>
      </c>
      <c r="F2" s="32">
        <v>0.3</v>
      </c>
    </row>
    <row r="3" spans="1:9">
      <c r="A3" s="29">
        <v>20002080</v>
      </c>
      <c r="B3" s="29" t="s">
        <v>275</v>
      </c>
      <c r="C3" s="30">
        <v>0.3</v>
      </c>
      <c r="D3" s="29">
        <v>20002080</v>
      </c>
      <c r="E3" s="31" t="s">
        <v>274</v>
      </c>
      <c r="F3" s="32">
        <v>0.3</v>
      </c>
    </row>
    <row r="4" spans="1:9">
      <c r="A4" s="29">
        <v>10000498</v>
      </c>
      <c r="B4" s="29" t="s">
        <v>276</v>
      </c>
      <c r="C4" s="30">
        <v>1.5</v>
      </c>
      <c r="D4" s="29">
        <v>10000498</v>
      </c>
      <c r="E4" s="31" t="s">
        <v>277</v>
      </c>
      <c r="F4" s="32">
        <v>1.5</v>
      </c>
    </row>
    <row r="5" spans="1:9">
      <c r="A5" s="29">
        <v>10000311</v>
      </c>
      <c r="B5" s="29" t="s">
        <v>278</v>
      </c>
      <c r="C5" s="30">
        <v>2.1</v>
      </c>
      <c r="D5" s="29">
        <v>10000311</v>
      </c>
      <c r="E5" s="31" t="s">
        <v>279</v>
      </c>
      <c r="F5" s="33">
        <v>2</v>
      </c>
    </row>
    <row r="6" spans="1:9">
      <c r="A6" s="29">
        <v>10000321</v>
      </c>
      <c r="B6" s="29" t="s">
        <v>280</v>
      </c>
      <c r="C6" s="30">
        <v>2.1</v>
      </c>
      <c r="D6" s="29">
        <v>10000321</v>
      </c>
      <c r="E6" s="31" t="s">
        <v>279</v>
      </c>
      <c r="F6" s="33">
        <v>2</v>
      </c>
    </row>
    <row r="7" spans="1:9">
      <c r="A7" s="29">
        <v>10004341</v>
      </c>
      <c r="B7" s="29" t="s">
        <v>281</v>
      </c>
      <c r="C7" s="30">
        <v>2.1</v>
      </c>
      <c r="D7" s="29">
        <v>10004341</v>
      </c>
      <c r="E7" s="31" t="s">
        <v>279</v>
      </c>
      <c r="F7" s="33">
        <v>2</v>
      </c>
    </row>
    <row r="8" spans="1:9">
      <c r="A8" s="29">
        <v>10004344</v>
      </c>
      <c r="B8" s="29" t="s">
        <v>282</v>
      </c>
      <c r="C8" s="30">
        <v>2.1</v>
      </c>
      <c r="D8" s="29">
        <v>10004344</v>
      </c>
      <c r="E8" s="31" t="s">
        <v>279</v>
      </c>
      <c r="F8" s="33">
        <v>2</v>
      </c>
    </row>
    <row r="9" spans="1:9">
      <c r="A9" s="29">
        <v>10003096</v>
      </c>
      <c r="B9" s="29" t="s">
        <v>283</v>
      </c>
      <c r="C9" s="30">
        <v>2.1</v>
      </c>
      <c r="D9" s="29">
        <v>10003096</v>
      </c>
      <c r="E9" s="31" t="s">
        <v>279</v>
      </c>
      <c r="F9" s="33">
        <v>2</v>
      </c>
    </row>
    <row r="10" spans="1:9">
      <c r="A10" s="34">
        <v>10004780</v>
      </c>
      <c r="B10" s="34" t="s">
        <v>284</v>
      </c>
      <c r="C10" s="34">
        <v>2</v>
      </c>
      <c r="D10" s="34">
        <v>10004780</v>
      </c>
      <c r="E10" s="31" t="s">
        <v>279</v>
      </c>
      <c r="F10" s="33">
        <v>2</v>
      </c>
    </row>
    <row r="11" spans="1:9">
      <c r="A11" s="34">
        <v>10004781</v>
      </c>
      <c r="B11" s="34" t="s">
        <v>285</v>
      </c>
      <c r="C11" s="34">
        <v>2</v>
      </c>
      <c r="D11" s="34">
        <v>10004781</v>
      </c>
      <c r="E11" s="31" t="s">
        <v>279</v>
      </c>
      <c r="F11" s="33">
        <v>2</v>
      </c>
    </row>
    <row r="12" spans="1:9">
      <c r="A12" s="34">
        <v>10004782</v>
      </c>
      <c r="B12" s="34" t="s">
        <v>286</v>
      </c>
      <c r="C12" s="34">
        <v>2</v>
      </c>
      <c r="D12" s="34">
        <v>10004782</v>
      </c>
      <c r="E12" s="31" t="s">
        <v>279</v>
      </c>
      <c r="F12" s="33">
        <v>2</v>
      </c>
    </row>
    <row r="13" spans="1:9">
      <c r="A13" s="34">
        <v>10004785</v>
      </c>
      <c r="B13" s="34" t="s">
        <v>287</v>
      </c>
      <c r="C13" s="34">
        <v>2</v>
      </c>
      <c r="D13" s="34">
        <v>10004785</v>
      </c>
      <c r="E13" s="31" t="s">
        <v>279</v>
      </c>
      <c r="F13" s="33">
        <v>2</v>
      </c>
    </row>
    <row r="14" spans="1:9">
      <c r="A14" s="34">
        <v>10004786</v>
      </c>
      <c r="B14" s="34" t="s">
        <v>288</v>
      </c>
      <c r="C14" s="34">
        <v>2</v>
      </c>
      <c r="D14" s="34">
        <v>10004786</v>
      </c>
      <c r="E14" s="31" t="s">
        <v>279</v>
      </c>
      <c r="F14" s="33">
        <v>2</v>
      </c>
    </row>
    <row r="15" spans="1:9">
      <c r="A15" s="29">
        <v>10000554</v>
      </c>
      <c r="B15" s="29" t="s">
        <v>289</v>
      </c>
      <c r="C15" s="30">
        <v>2.2999999999999998</v>
      </c>
      <c r="D15" s="29">
        <v>10000554</v>
      </c>
      <c r="E15" s="31" t="s">
        <v>279</v>
      </c>
      <c r="F15" s="33">
        <v>2.2000000000000002</v>
      </c>
    </row>
    <row r="16" spans="1:9" s="20" customFormat="1">
      <c r="A16" s="35">
        <v>10000553</v>
      </c>
      <c r="B16" s="35" t="s">
        <v>290</v>
      </c>
      <c r="C16" s="36">
        <v>2.2999999999999998</v>
      </c>
      <c r="D16" s="35">
        <v>10000553</v>
      </c>
      <c r="E16" s="37" t="s">
        <v>279</v>
      </c>
      <c r="F16" s="38">
        <v>2.2000000000000002</v>
      </c>
      <c r="G16"/>
      <c r="H16"/>
      <c r="I16"/>
    </row>
    <row r="17" spans="1:9" s="20" customFormat="1">
      <c r="A17" s="35">
        <v>10001528</v>
      </c>
      <c r="B17" s="35" t="s">
        <v>291</v>
      </c>
      <c r="C17" s="36">
        <v>2.2999999999999998</v>
      </c>
      <c r="D17" s="35">
        <v>10001528</v>
      </c>
      <c r="E17" s="37" t="s">
        <v>279</v>
      </c>
      <c r="F17" s="38">
        <v>2.2000000000000002</v>
      </c>
      <c r="G17"/>
      <c r="H17"/>
      <c r="I17"/>
    </row>
    <row r="18" spans="1:9">
      <c r="A18" s="29">
        <v>10001531</v>
      </c>
      <c r="B18" s="29" t="s">
        <v>292</v>
      </c>
      <c r="C18" s="30">
        <v>2.2999999999999998</v>
      </c>
      <c r="D18" s="29">
        <v>10001531</v>
      </c>
      <c r="E18" s="31" t="s">
        <v>279</v>
      </c>
      <c r="F18" s="33">
        <v>2.2000000000000002</v>
      </c>
    </row>
    <row r="19" spans="1:9">
      <c r="A19" s="29">
        <v>10000550</v>
      </c>
      <c r="B19" s="29" t="s">
        <v>293</v>
      </c>
      <c r="C19" s="30">
        <v>2.2999999999999998</v>
      </c>
      <c r="D19" s="29">
        <v>10000550</v>
      </c>
      <c r="E19" s="31" t="s">
        <v>279</v>
      </c>
      <c r="F19" s="33">
        <v>2.2000000000000002</v>
      </c>
    </row>
    <row r="20" spans="1:9">
      <c r="A20" s="29">
        <v>10000544</v>
      </c>
      <c r="B20" s="29" t="s">
        <v>294</v>
      </c>
      <c r="C20" s="30">
        <v>2.2999999999999998</v>
      </c>
      <c r="D20" s="29">
        <v>10000544</v>
      </c>
      <c r="E20" s="31" t="s">
        <v>279</v>
      </c>
      <c r="F20" s="33">
        <v>2.2000000000000002</v>
      </c>
    </row>
    <row r="21" spans="1:9">
      <c r="A21" s="29">
        <v>10000557</v>
      </c>
      <c r="B21" s="29" t="s">
        <v>295</v>
      </c>
      <c r="C21" s="30">
        <v>2.2999999999999998</v>
      </c>
      <c r="D21" s="29">
        <v>10000557</v>
      </c>
      <c r="E21" s="31" t="s">
        <v>279</v>
      </c>
      <c r="F21" s="33">
        <v>2.2000000000000002</v>
      </c>
    </row>
    <row r="22" spans="1:9">
      <c r="A22" s="29">
        <v>10000556</v>
      </c>
      <c r="B22" s="29" t="s">
        <v>296</v>
      </c>
      <c r="C22" s="30">
        <v>2.2999999999999998</v>
      </c>
      <c r="D22" s="29">
        <v>10000556</v>
      </c>
      <c r="E22" s="31" t="s">
        <v>279</v>
      </c>
      <c r="F22" s="33">
        <v>2.2000000000000002</v>
      </c>
    </row>
    <row r="23" spans="1:9">
      <c r="A23" s="29">
        <v>10000032</v>
      </c>
      <c r="B23" s="29" t="s">
        <v>297</v>
      </c>
      <c r="C23" s="30">
        <v>2.2999999999999998</v>
      </c>
      <c r="D23" s="29">
        <v>10000032</v>
      </c>
      <c r="E23" s="31" t="s">
        <v>279</v>
      </c>
      <c r="F23" s="33">
        <v>2.2000000000000002</v>
      </c>
    </row>
    <row r="24" spans="1:9">
      <c r="A24" s="29">
        <v>10002434</v>
      </c>
      <c r="B24" s="29" t="s">
        <v>298</v>
      </c>
      <c r="C24" s="30">
        <v>2.2999999999999998</v>
      </c>
      <c r="D24" s="29">
        <v>10002434</v>
      </c>
      <c r="E24" s="31" t="s">
        <v>279</v>
      </c>
      <c r="F24" s="33">
        <v>2.2000000000000002</v>
      </c>
    </row>
    <row r="25" spans="1:9">
      <c r="A25" s="29">
        <v>10000044</v>
      </c>
      <c r="B25" s="29" t="s">
        <v>299</v>
      </c>
      <c r="C25" s="30">
        <v>2.2999999999999998</v>
      </c>
      <c r="D25" s="29">
        <v>10000044</v>
      </c>
      <c r="E25" s="31" t="s">
        <v>279</v>
      </c>
      <c r="F25" s="33">
        <v>2.2000000000000002</v>
      </c>
    </row>
    <row r="26" spans="1:9">
      <c r="A26" s="29">
        <v>10003097</v>
      </c>
      <c r="B26" s="29" t="s">
        <v>300</v>
      </c>
      <c r="C26" s="30">
        <v>2.2999999999999998</v>
      </c>
      <c r="D26" s="29">
        <v>10003097</v>
      </c>
      <c r="E26" s="31" t="s">
        <v>279</v>
      </c>
      <c r="F26" s="33">
        <v>2.2000000000000002</v>
      </c>
    </row>
    <row r="27" spans="1:9">
      <c r="A27" s="29">
        <v>10000552</v>
      </c>
      <c r="B27" s="29" t="s">
        <v>301</v>
      </c>
      <c r="C27" s="30">
        <v>2.2999999999999998</v>
      </c>
      <c r="D27" s="29">
        <v>10000552</v>
      </c>
      <c r="E27" s="31" t="s">
        <v>279</v>
      </c>
      <c r="F27" s="33">
        <v>2.2000000000000002</v>
      </c>
    </row>
    <row r="28" spans="1:9">
      <c r="A28" s="29">
        <v>10000551</v>
      </c>
      <c r="B28" s="29" t="s">
        <v>302</v>
      </c>
      <c r="C28" s="30">
        <v>2.2999999999999998</v>
      </c>
      <c r="D28" s="29">
        <v>10000551</v>
      </c>
      <c r="E28" s="31" t="s">
        <v>279</v>
      </c>
      <c r="F28" s="33">
        <v>2.2000000000000002</v>
      </c>
    </row>
    <row r="29" spans="1:9">
      <c r="A29" s="29">
        <v>10000555</v>
      </c>
      <c r="B29" s="29" t="s">
        <v>303</v>
      </c>
      <c r="C29" s="30">
        <v>2.2999999999999998</v>
      </c>
      <c r="D29" s="29">
        <v>10000555</v>
      </c>
      <c r="E29" s="31" t="s">
        <v>279</v>
      </c>
      <c r="F29" s="33">
        <v>2.2000000000000002</v>
      </c>
    </row>
    <row r="30" spans="1:9">
      <c r="A30" s="29">
        <v>10000569</v>
      </c>
      <c r="B30" s="29" t="s">
        <v>304</v>
      </c>
      <c r="C30" s="30">
        <v>2.2999999999999998</v>
      </c>
      <c r="D30" s="29">
        <v>10000569</v>
      </c>
      <c r="E30" s="31" t="s">
        <v>279</v>
      </c>
      <c r="F30" s="33">
        <v>2.2000000000000002</v>
      </c>
    </row>
    <row r="31" spans="1:9">
      <c r="A31" s="29">
        <v>10003099</v>
      </c>
      <c r="B31" s="29" t="s">
        <v>305</v>
      </c>
      <c r="C31" s="30">
        <v>2.2999999999999998</v>
      </c>
      <c r="D31" s="29">
        <v>10003099</v>
      </c>
      <c r="E31" s="31" t="s">
        <v>279</v>
      </c>
      <c r="F31" s="33">
        <v>2.2000000000000002</v>
      </c>
    </row>
    <row r="32" spans="1:9">
      <c r="A32" s="29">
        <v>10002431</v>
      </c>
      <c r="B32" s="29" t="s">
        <v>306</v>
      </c>
      <c r="C32" s="30">
        <v>2.2999999999999998</v>
      </c>
      <c r="D32" s="29">
        <v>10002431</v>
      </c>
      <c r="E32" s="31" t="s">
        <v>279</v>
      </c>
      <c r="F32" s="33">
        <v>2.2000000000000002</v>
      </c>
    </row>
    <row r="33" spans="1:9">
      <c r="A33" s="29">
        <v>10000567</v>
      </c>
      <c r="B33" s="29" t="s">
        <v>307</v>
      </c>
      <c r="C33" s="30">
        <v>2.2999999999999998</v>
      </c>
      <c r="D33" s="29">
        <v>10000567</v>
      </c>
      <c r="E33" s="31" t="s">
        <v>279</v>
      </c>
      <c r="F33" s="33">
        <v>2.2000000000000002</v>
      </c>
    </row>
    <row r="34" spans="1:9">
      <c r="A34" s="29">
        <v>10000560</v>
      </c>
      <c r="B34" s="29" t="s">
        <v>308</v>
      </c>
      <c r="C34" s="30">
        <v>2.2999999999999998</v>
      </c>
      <c r="D34" s="29">
        <v>10000560</v>
      </c>
      <c r="E34" s="31" t="s">
        <v>279</v>
      </c>
      <c r="F34" s="33">
        <v>2.2000000000000002</v>
      </c>
    </row>
    <row r="35" spans="1:9">
      <c r="A35" s="29">
        <v>10000568</v>
      </c>
      <c r="B35" s="29" t="s">
        <v>309</v>
      </c>
      <c r="C35" s="30">
        <v>2.2999999999999998</v>
      </c>
      <c r="D35" s="29">
        <v>10000568</v>
      </c>
      <c r="E35" s="31" t="s">
        <v>279</v>
      </c>
      <c r="F35" s="33">
        <v>2.2000000000000002</v>
      </c>
    </row>
    <row r="36" spans="1:9">
      <c r="A36" s="29">
        <v>10001721</v>
      </c>
      <c r="B36" s="29" t="s">
        <v>310</v>
      </c>
      <c r="C36" s="30">
        <v>2.2999999999999998</v>
      </c>
      <c r="D36" s="29">
        <v>10001721</v>
      </c>
      <c r="E36" s="31" t="s">
        <v>279</v>
      </c>
      <c r="F36" s="33">
        <v>2.2000000000000002</v>
      </c>
    </row>
    <row r="37" spans="1:9">
      <c r="A37" s="34">
        <v>10004779</v>
      </c>
      <c r="B37" s="34" t="s">
        <v>311</v>
      </c>
      <c r="C37" s="34">
        <v>2.2000000000000002</v>
      </c>
      <c r="D37" s="34">
        <v>10004779</v>
      </c>
      <c r="E37" s="31" t="s">
        <v>279</v>
      </c>
      <c r="F37" s="33">
        <v>2.2000000000000002</v>
      </c>
    </row>
    <row r="38" spans="1:9">
      <c r="A38" s="34">
        <v>10004783</v>
      </c>
      <c r="B38" s="34" t="s">
        <v>312</v>
      </c>
      <c r="C38" s="34">
        <v>2.2000000000000002</v>
      </c>
      <c r="D38" s="34">
        <v>10004783</v>
      </c>
      <c r="E38" s="31" t="s">
        <v>279</v>
      </c>
      <c r="F38" s="33">
        <v>2.2000000000000002</v>
      </c>
    </row>
    <row r="39" spans="1:9">
      <c r="A39" s="34">
        <v>10004784</v>
      </c>
      <c r="B39" s="34" t="s">
        <v>313</v>
      </c>
      <c r="C39" s="34">
        <v>2.2000000000000002</v>
      </c>
      <c r="D39" s="34">
        <v>10004784</v>
      </c>
      <c r="E39" s="31" t="s">
        <v>279</v>
      </c>
      <c r="F39" s="33">
        <v>2.2000000000000002</v>
      </c>
    </row>
    <row r="40" spans="1:9">
      <c r="A40" s="34">
        <v>10004787</v>
      </c>
      <c r="B40" s="34" t="s">
        <v>314</v>
      </c>
      <c r="C40" s="34">
        <v>2.2000000000000002</v>
      </c>
      <c r="D40" s="34">
        <v>10004787</v>
      </c>
      <c r="E40" s="31" t="s">
        <v>279</v>
      </c>
      <c r="F40" s="33">
        <v>2.2000000000000002</v>
      </c>
    </row>
    <row r="41" spans="1:9">
      <c r="A41" s="34">
        <v>10004788</v>
      </c>
      <c r="B41" s="34" t="s">
        <v>315</v>
      </c>
      <c r="C41" s="34">
        <v>2.2000000000000002</v>
      </c>
      <c r="D41" s="34">
        <v>10004788</v>
      </c>
      <c r="E41" s="31" t="s">
        <v>279</v>
      </c>
      <c r="F41" s="33">
        <v>2.2000000000000002</v>
      </c>
    </row>
    <row r="42" spans="1:9">
      <c r="A42" s="39">
        <v>10004747</v>
      </c>
      <c r="B42" s="40" t="s">
        <v>316</v>
      </c>
      <c r="C42" s="30">
        <v>2.2999999999999998</v>
      </c>
      <c r="D42" s="39">
        <v>10004747</v>
      </c>
      <c r="E42" s="31" t="s">
        <v>279</v>
      </c>
      <c r="F42" s="33">
        <v>2.2999999999999998</v>
      </c>
    </row>
    <row r="43" spans="1:9">
      <c r="A43" s="29">
        <v>10004347</v>
      </c>
      <c r="B43" s="29" t="s">
        <v>317</v>
      </c>
      <c r="C43" s="30">
        <v>2.6</v>
      </c>
      <c r="D43" s="29">
        <v>10004347</v>
      </c>
      <c r="E43" s="31" t="s">
        <v>279</v>
      </c>
      <c r="F43" s="33">
        <v>2.5</v>
      </c>
    </row>
    <row r="44" spans="1:9" s="20" customFormat="1">
      <c r="A44" s="35">
        <v>10003517</v>
      </c>
      <c r="B44" s="35" t="s">
        <v>318</v>
      </c>
      <c r="C44" s="36">
        <v>2.6</v>
      </c>
      <c r="D44" s="35">
        <v>10003517</v>
      </c>
      <c r="E44" s="37" t="s">
        <v>279</v>
      </c>
      <c r="F44" s="38">
        <v>2.5</v>
      </c>
      <c r="G44"/>
      <c r="H44"/>
      <c r="I44"/>
    </row>
    <row r="45" spans="1:9" s="20" customFormat="1">
      <c r="A45" s="35">
        <v>10001829</v>
      </c>
      <c r="B45" s="35" t="s">
        <v>319</v>
      </c>
      <c r="C45" s="36">
        <v>2.6</v>
      </c>
      <c r="D45" s="35">
        <v>10001829</v>
      </c>
      <c r="E45" s="37" t="s">
        <v>279</v>
      </c>
      <c r="F45" s="38">
        <v>2.5</v>
      </c>
      <c r="G45"/>
      <c r="H45"/>
      <c r="I45"/>
    </row>
    <row r="46" spans="1:9" s="20" customFormat="1">
      <c r="A46" s="35">
        <v>10004339</v>
      </c>
      <c r="B46" s="35" t="s">
        <v>320</v>
      </c>
      <c r="C46" s="36">
        <v>2.6</v>
      </c>
      <c r="D46" s="35">
        <v>10004339</v>
      </c>
      <c r="E46" s="37" t="s">
        <v>279</v>
      </c>
      <c r="F46" s="38">
        <v>2.5</v>
      </c>
      <c r="G46"/>
      <c r="H46"/>
      <c r="I46"/>
    </row>
    <row r="47" spans="1:9">
      <c r="A47" s="29">
        <v>10000356</v>
      </c>
      <c r="B47" s="29" t="s">
        <v>321</v>
      </c>
      <c r="C47" s="30">
        <v>2.6</v>
      </c>
      <c r="D47" s="29">
        <v>10000356</v>
      </c>
      <c r="E47" s="31" t="s">
        <v>279</v>
      </c>
      <c r="F47" s="33">
        <v>2.5</v>
      </c>
    </row>
    <row r="48" spans="1:9">
      <c r="A48" s="29">
        <v>10003102</v>
      </c>
      <c r="B48" s="29" t="s">
        <v>322</v>
      </c>
      <c r="C48" s="30">
        <v>2.6</v>
      </c>
      <c r="D48" s="29">
        <v>10003102</v>
      </c>
      <c r="E48" s="31" t="s">
        <v>279</v>
      </c>
      <c r="F48" s="33">
        <v>2.5</v>
      </c>
    </row>
    <row r="49" spans="1:6">
      <c r="A49" s="29">
        <v>10001813</v>
      </c>
      <c r="B49" s="29" t="s">
        <v>323</v>
      </c>
      <c r="C49" s="30">
        <v>2.6</v>
      </c>
      <c r="D49" s="29">
        <v>10001813</v>
      </c>
      <c r="E49" s="31" t="s">
        <v>279</v>
      </c>
      <c r="F49" s="33">
        <v>2.5</v>
      </c>
    </row>
    <row r="50" spans="1:6">
      <c r="A50" s="29">
        <v>10001822</v>
      </c>
      <c r="B50" s="29" t="s">
        <v>324</v>
      </c>
      <c r="C50" s="30">
        <v>2.6</v>
      </c>
      <c r="D50" s="29">
        <v>10001822</v>
      </c>
      <c r="E50" s="31" t="s">
        <v>279</v>
      </c>
      <c r="F50" s="33">
        <v>2.5</v>
      </c>
    </row>
    <row r="51" spans="1:6">
      <c r="A51" s="29">
        <v>10003101</v>
      </c>
      <c r="B51" s="29" t="s">
        <v>325</v>
      </c>
      <c r="C51" s="30">
        <v>2.6</v>
      </c>
      <c r="D51" s="29">
        <v>10003101</v>
      </c>
      <c r="E51" s="31" t="s">
        <v>279</v>
      </c>
      <c r="F51" s="33">
        <v>2.5</v>
      </c>
    </row>
    <row r="52" spans="1:6">
      <c r="A52" s="29">
        <v>10001824</v>
      </c>
      <c r="B52" s="29" t="s">
        <v>326</v>
      </c>
      <c r="C52" s="30">
        <v>2.6</v>
      </c>
      <c r="D52" s="29">
        <v>10001824</v>
      </c>
      <c r="E52" s="31" t="s">
        <v>279</v>
      </c>
      <c r="F52" s="33">
        <v>2.5</v>
      </c>
    </row>
    <row r="53" spans="1:6">
      <c r="A53" s="29">
        <v>10001812</v>
      </c>
      <c r="B53" s="29" t="s">
        <v>327</v>
      </c>
      <c r="C53" s="30">
        <v>2.6</v>
      </c>
      <c r="D53" s="29">
        <v>10001812</v>
      </c>
      <c r="E53" s="31" t="s">
        <v>279</v>
      </c>
      <c r="F53" s="33">
        <v>2.5</v>
      </c>
    </row>
    <row r="54" spans="1:6">
      <c r="A54" s="29">
        <v>10001092</v>
      </c>
      <c r="B54" s="29" t="s">
        <v>328</v>
      </c>
      <c r="C54" s="30">
        <v>2.6</v>
      </c>
      <c r="D54" s="29">
        <v>10001092</v>
      </c>
      <c r="E54" s="31" t="s">
        <v>279</v>
      </c>
      <c r="F54" s="33">
        <v>2.5</v>
      </c>
    </row>
    <row r="55" spans="1:6">
      <c r="A55" s="29">
        <v>10000359</v>
      </c>
      <c r="B55" s="29" t="s">
        <v>329</v>
      </c>
      <c r="C55" s="30">
        <v>2.6</v>
      </c>
      <c r="D55" s="29">
        <v>10000359</v>
      </c>
      <c r="E55" s="31" t="s">
        <v>279</v>
      </c>
      <c r="F55" s="33">
        <v>2.5</v>
      </c>
    </row>
    <row r="56" spans="1:6">
      <c r="A56" s="29">
        <v>10001820</v>
      </c>
      <c r="B56" s="29" t="s">
        <v>330</v>
      </c>
      <c r="C56" s="30">
        <v>2.6</v>
      </c>
      <c r="D56" s="29">
        <v>10001820</v>
      </c>
      <c r="E56" s="31" t="s">
        <v>279</v>
      </c>
      <c r="F56" s="33">
        <v>2.5</v>
      </c>
    </row>
    <row r="57" spans="1:6">
      <c r="A57" s="29">
        <v>10000383</v>
      </c>
      <c r="B57" s="29" t="s">
        <v>331</v>
      </c>
      <c r="C57" s="30">
        <v>2.6</v>
      </c>
      <c r="D57" s="29">
        <v>10000383</v>
      </c>
      <c r="E57" s="31" t="s">
        <v>279</v>
      </c>
      <c r="F57" s="33">
        <v>2.5</v>
      </c>
    </row>
    <row r="58" spans="1:6">
      <c r="A58" s="29">
        <v>10000379</v>
      </c>
      <c r="B58" s="29" t="s">
        <v>332</v>
      </c>
      <c r="C58" s="30">
        <v>2.6</v>
      </c>
      <c r="D58" s="29">
        <v>10000379</v>
      </c>
      <c r="E58" s="31" t="s">
        <v>279</v>
      </c>
      <c r="F58" s="33">
        <v>2.5</v>
      </c>
    </row>
    <row r="59" spans="1:6">
      <c r="A59" s="29">
        <v>10001826</v>
      </c>
      <c r="B59" s="29" t="s">
        <v>333</v>
      </c>
      <c r="C59" s="30">
        <v>2.6</v>
      </c>
      <c r="D59" s="29">
        <v>10001826</v>
      </c>
      <c r="E59" s="31" t="s">
        <v>279</v>
      </c>
      <c r="F59" s="33">
        <v>2.5</v>
      </c>
    </row>
    <row r="60" spans="1:6">
      <c r="A60" s="29">
        <v>10000360</v>
      </c>
      <c r="B60" s="29" t="s">
        <v>334</v>
      </c>
      <c r="C60" s="30">
        <v>2.6</v>
      </c>
      <c r="D60" s="29">
        <v>10000360</v>
      </c>
      <c r="E60" s="31" t="s">
        <v>279</v>
      </c>
      <c r="F60" s="33">
        <v>2.5</v>
      </c>
    </row>
    <row r="61" spans="1:6">
      <c r="A61" s="29">
        <v>10000570</v>
      </c>
      <c r="B61" s="29" t="s">
        <v>335</v>
      </c>
      <c r="C61" s="30">
        <v>2.6</v>
      </c>
      <c r="D61" s="29">
        <v>10000570</v>
      </c>
      <c r="E61" s="31" t="s">
        <v>279</v>
      </c>
      <c r="F61" s="33">
        <v>2.5</v>
      </c>
    </row>
    <row r="62" spans="1:6">
      <c r="A62" s="29">
        <v>10003980</v>
      </c>
      <c r="B62" s="29" t="s">
        <v>336</v>
      </c>
      <c r="C62" s="30">
        <v>2.6</v>
      </c>
      <c r="D62" s="29">
        <v>10003980</v>
      </c>
      <c r="E62" s="31" t="s">
        <v>279</v>
      </c>
      <c r="F62" s="33">
        <v>2.5</v>
      </c>
    </row>
    <row r="63" spans="1:6">
      <c r="A63" s="29">
        <v>10000065</v>
      </c>
      <c r="B63" s="29" t="s">
        <v>337</v>
      </c>
      <c r="C63" s="30">
        <v>2.6</v>
      </c>
      <c r="D63" s="29">
        <v>10000065</v>
      </c>
      <c r="E63" s="31" t="s">
        <v>279</v>
      </c>
      <c r="F63" s="33">
        <v>2.5</v>
      </c>
    </row>
    <row r="64" spans="1:6">
      <c r="A64" s="29">
        <v>10000566</v>
      </c>
      <c r="B64" s="29" t="s">
        <v>338</v>
      </c>
      <c r="C64" s="30">
        <v>2.6</v>
      </c>
      <c r="D64" s="29">
        <v>10000566</v>
      </c>
      <c r="E64" s="31" t="s">
        <v>279</v>
      </c>
      <c r="F64" s="33">
        <v>2.5</v>
      </c>
    </row>
    <row r="65" spans="1:6">
      <c r="A65" s="29">
        <v>10004342</v>
      </c>
      <c r="B65" s="29" t="s">
        <v>339</v>
      </c>
      <c r="C65" s="30">
        <v>2.6</v>
      </c>
      <c r="D65" s="29">
        <v>10004342</v>
      </c>
      <c r="E65" s="31" t="s">
        <v>279</v>
      </c>
      <c r="F65" s="33">
        <v>2.5</v>
      </c>
    </row>
    <row r="66" spans="1:6">
      <c r="A66" s="29">
        <v>10004345</v>
      </c>
      <c r="B66" s="29" t="s">
        <v>340</v>
      </c>
      <c r="C66" s="30">
        <v>2.6</v>
      </c>
      <c r="D66" s="29">
        <v>10004345</v>
      </c>
      <c r="E66" s="31" t="s">
        <v>279</v>
      </c>
      <c r="F66" s="33">
        <v>2.5</v>
      </c>
    </row>
    <row r="67" spans="1:6">
      <c r="A67" s="29">
        <v>10003515</v>
      </c>
      <c r="B67" s="29" t="s">
        <v>341</v>
      </c>
      <c r="C67" s="30">
        <v>2.6</v>
      </c>
      <c r="D67" s="29">
        <v>10003515</v>
      </c>
      <c r="E67" s="31" t="s">
        <v>279</v>
      </c>
      <c r="F67" s="33">
        <v>2.5</v>
      </c>
    </row>
    <row r="68" spans="1:6">
      <c r="A68" s="29">
        <v>10001816</v>
      </c>
      <c r="B68" s="29" t="s">
        <v>342</v>
      </c>
      <c r="C68" s="30">
        <v>2.6</v>
      </c>
      <c r="D68" s="29">
        <v>10001816</v>
      </c>
      <c r="E68" s="31" t="s">
        <v>279</v>
      </c>
      <c r="F68" s="33">
        <v>2.5</v>
      </c>
    </row>
    <row r="69" spans="1:6">
      <c r="A69" s="29">
        <v>10003100</v>
      </c>
      <c r="B69" s="29" t="s">
        <v>343</v>
      </c>
      <c r="C69" s="30">
        <v>2.6</v>
      </c>
      <c r="D69" s="29">
        <v>10003100</v>
      </c>
      <c r="E69" s="31" t="s">
        <v>279</v>
      </c>
      <c r="F69" s="33">
        <v>2.5</v>
      </c>
    </row>
    <row r="70" spans="1:6">
      <c r="A70" s="29">
        <v>10003440</v>
      </c>
      <c r="B70" s="29" t="s">
        <v>344</v>
      </c>
      <c r="C70" s="30">
        <v>2.6</v>
      </c>
      <c r="D70" s="29">
        <v>10003440</v>
      </c>
      <c r="E70" s="31" t="s">
        <v>279</v>
      </c>
      <c r="F70" s="33">
        <v>2.5</v>
      </c>
    </row>
    <row r="71" spans="1:6">
      <c r="A71" s="39">
        <v>10004736</v>
      </c>
      <c r="B71" s="40" t="s">
        <v>345</v>
      </c>
      <c r="C71" s="30">
        <v>2.5</v>
      </c>
      <c r="D71" s="39">
        <v>10004736</v>
      </c>
      <c r="E71" s="31" t="s">
        <v>279</v>
      </c>
      <c r="F71" s="33">
        <v>2.5</v>
      </c>
    </row>
    <row r="72" spans="1:6">
      <c r="A72" s="39">
        <v>10004751</v>
      </c>
      <c r="B72" s="40" t="s">
        <v>346</v>
      </c>
      <c r="C72" s="30">
        <v>2.7</v>
      </c>
      <c r="D72" s="39">
        <v>10004751</v>
      </c>
      <c r="E72" s="31" t="s">
        <v>279</v>
      </c>
      <c r="F72" s="33">
        <v>2.7</v>
      </c>
    </row>
    <row r="73" spans="1:6">
      <c r="A73" s="39">
        <v>10004762</v>
      </c>
      <c r="B73" s="40" t="s">
        <v>347</v>
      </c>
      <c r="C73" s="30">
        <v>2.7</v>
      </c>
      <c r="D73" s="39">
        <v>10004762</v>
      </c>
      <c r="E73" s="31" t="s">
        <v>279</v>
      </c>
      <c r="F73" s="33">
        <v>2.7</v>
      </c>
    </row>
    <row r="74" spans="1:6">
      <c r="A74" s="39">
        <v>10004750</v>
      </c>
      <c r="B74" s="40" t="s">
        <v>348</v>
      </c>
      <c r="C74" s="30">
        <v>2.8</v>
      </c>
      <c r="D74" s="39">
        <v>10004750</v>
      </c>
      <c r="E74" s="31" t="s">
        <v>279</v>
      </c>
      <c r="F74" s="33">
        <v>2.8</v>
      </c>
    </row>
    <row r="75" spans="1:6">
      <c r="A75" s="39">
        <v>10004755</v>
      </c>
      <c r="B75" s="40" t="s">
        <v>349</v>
      </c>
      <c r="C75" s="30">
        <v>2.8</v>
      </c>
      <c r="D75" s="39">
        <v>10004755</v>
      </c>
      <c r="E75" s="31" t="s">
        <v>279</v>
      </c>
      <c r="F75" s="33">
        <v>2.8</v>
      </c>
    </row>
    <row r="76" spans="1:6">
      <c r="A76" s="39">
        <v>10004757</v>
      </c>
      <c r="B76" s="40" t="s">
        <v>350</v>
      </c>
      <c r="C76" s="30">
        <v>2.8</v>
      </c>
      <c r="D76" s="39">
        <v>10004757</v>
      </c>
      <c r="E76" s="31" t="s">
        <v>279</v>
      </c>
      <c r="F76" s="33">
        <v>2.8</v>
      </c>
    </row>
    <row r="77" spans="1:6">
      <c r="A77" s="39">
        <v>10004767</v>
      </c>
      <c r="B77" s="40" t="s">
        <v>351</v>
      </c>
      <c r="C77" s="30">
        <v>2.9</v>
      </c>
      <c r="D77" s="39">
        <v>10004767</v>
      </c>
      <c r="E77" s="31" t="s">
        <v>279</v>
      </c>
      <c r="F77" s="33">
        <v>2.9</v>
      </c>
    </row>
    <row r="78" spans="1:6">
      <c r="A78" s="29">
        <v>10000325</v>
      </c>
      <c r="B78" s="29" t="s">
        <v>352</v>
      </c>
      <c r="C78" s="30">
        <v>3.1</v>
      </c>
      <c r="D78" s="29">
        <v>10000325</v>
      </c>
      <c r="E78" s="31" t="s">
        <v>279</v>
      </c>
      <c r="F78" s="33">
        <v>3</v>
      </c>
    </row>
    <row r="79" spans="1:6">
      <c r="A79" s="41">
        <v>10001088</v>
      </c>
      <c r="B79" s="42" t="s">
        <v>353</v>
      </c>
      <c r="C79" s="30">
        <v>3</v>
      </c>
      <c r="D79" s="41">
        <v>10001088</v>
      </c>
      <c r="E79" s="31" t="s">
        <v>354</v>
      </c>
      <c r="F79" s="32">
        <v>3</v>
      </c>
    </row>
    <row r="80" spans="1:6">
      <c r="A80" s="39">
        <v>10004746</v>
      </c>
      <c r="B80" s="40" t="s">
        <v>355</v>
      </c>
      <c r="C80" s="30">
        <v>3</v>
      </c>
      <c r="D80" s="39">
        <v>10004746</v>
      </c>
      <c r="E80" s="31" t="s">
        <v>279</v>
      </c>
      <c r="F80" s="33">
        <v>3</v>
      </c>
    </row>
    <row r="81" spans="1:9">
      <c r="A81" s="39">
        <v>10004752</v>
      </c>
      <c r="B81" s="40" t="s">
        <v>356</v>
      </c>
      <c r="C81" s="30">
        <v>3</v>
      </c>
      <c r="D81" s="39">
        <v>10004752</v>
      </c>
      <c r="E81" s="31" t="s">
        <v>279</v>
      </c>
      <c r="F81" s="33">
        <v>3</v>
      </c>
    </row>
    <row r="82" spans="1:9">
      <c r="A82" s="39">
        <v>10004760</v>
      </c>
      <c r="B82" s="40" t="s">
        <v>357</v>
      </c>
      <c r="C82" s="30">
        <v>3</v>
      </c>
      <c r="D82" s="39">
        <v>10004760</v>
      </c>
      <c r="E82" s="31" t="s">
        <v>279</v>
      </c>
      <c r="F82" s="33">
        <v>3</v>
      </c>
    </row>
    <row r="83" spans="1:9">
      <c r="A83" s="34">
        <v>20000165</v>
      </c>
      <c r="B83" s="34" t="s">
        <v>358</v>
      </c>
      <c r="C83" s="34">
        <v>3</v>
      </c>
      <c r="D83" s="34">
        <v>20000165</v>
      </c>
      <c r="E83" s="43" t="s">
        <v>359</v>
      </c>
      <c r="F83" s="32">
        <v>3</v>
      </c>
    </row>
    <row r="84" spans="1:9">
      <c r="A84" s="29">
        <v>10004096</v>
      </c>
      <c r="B84" s="29" t="s">
        <v>360</v>
      </c>
      <c r="C84" s="30">
        <v>3.4</v>
      </c>
      <c r="D84" s="29">
        <v>10004096</v>
      </c>
      <c r="E84" s="31" t="s">
        <v>279</v>
      </c>
      <c r="F84" s="33">
        <v>3.3</v>
      </c>
    </row>
    <row r="85" spans="1:9">
      <c r="A85" s="39">
        <v>10004771</v>
      </c>
      <c r="B85" s="40" t="s">
        <v>361</v>
      </c>
      <c r="C85" s="30">
        <v>3.3</v>
      </c>
      <c r="D85" s="39">
        <v>10004771</v>
      </c>
      <c r="E85" s="31" t="s">
        <v>279</v>
      </c>
      <c r="F85" s="33">
        <v>3.3</v>
      </c>
    </row>
    <row r="86" spans="1:9">
      <c r="A86" s="29">
        <v>10000063</v>
      </c>
      <c r="B86" s="29" t="s">
        <v>362</v>
      </c>
      <c r="C86" s="30">
        <v>3.6</v>
      </c>
      <c r="D86" s="29">
        <v>10000063</v>
      </c>
      <c r="E86" s="31" t="s">
        <v>279</v>
      </c>
      <c r="F86" s="33">
        <v>3.5</v>
      </c>
    </row>
    <row r="87" spans="1:9">
      <c r="A87" s="44">
        <v>10000297</v>
      </c>
      <c r="B87" s="45" t="s">
        <v>363</v>
      </c>
      <c r="C87" s="30">
        <v>3.5</v>
      </c>
      <c r="D87" s="44">
        <v>10000297</v>
      </c>
      <c r="E87" s="31"/>
      <c r="F87" s="32">
        <v>3.5</v>
      </c>
    </row>
    <row r="88" spans="1:9">
      <c r="A88" s="44">
        <v>10000298</v>
      </c>
      <c r="B88" s="45" t="s">
        <v>364</v>
      </c>
      <c r="C88" s="30">
        <v>3.5</v>
      </c>
      <c r="D88" s="44">
        <v>10000298</v>
      </c>
      <c r="E88" s="31"/>
      <c r="F88" s="32">
        <v>3.5</v>
      </c>
    </row>
    <row r="89" spans="1:9">
      <c r="A89" s="39">
        <v>10004763</v>
      </c>
      <c r="B89" s="40" t="s">
        <v>365</v>
      </c>
      <c r="C89" s="30">
        <v>3.5</v>
      </c>
      <c r="D89" s="39">
        <v>10004763</v>
      </c>
      <c r="E89" s="31" t="s">
        <v>279</v>
      </c>
      <c r="F89" s="33">
        <v>3.5</v>
      </c>
    </row>
    <row r="90" spans="1:9">
      <c r="A90" s="39">
        <v>10004766</v>
      </c>
      <c r="B90" s="40" t="s">
        <v>366</v>
      </c>
      <c r="C90" s="30">
        <v>3.5</v>
      </c>
      <c r="D90" s="39">
        <v>10004766</v>
      </c>
      <c r="E90" s="31" t="s">
        <v>279</v>
      </c>
      <c r="F90" s="33">
        <v>3.5</v>
      </c>
    </row>
    <row r="91" spans="1:9">
      <c r="A91" s="39">
        <v>10004770</v>
      </c>
      <c r="B91" s="40" t="s">
        <v>367</v>
      </c>
      <c r="C91" s="30">
        <v>3.6</v>
      </c>
      <c r="D91" s="39">
        <v>10004770</v>
      </c>
      <c r="E91" s="31" t="s">
        <v>279</v>
      </c>
      <c r="F91" s="33">
        <v>3.6</v>
      </c>
    </row>
    <row r="92" spans="1:9">
      <c r="A92" s="29">
        <v>10003964</v>
      </c>
      <c r="B92" s="29" t="s">
        <v>368</v>
      </c>
      <c r="C92" s="30">
        <v>3.9</v>
      </c>
      <c r="D92" s="29">
        <v>10003964</v>
      </c>
      <c r="E92" s="31" t="s">
        <v>279</v>
      </c>
      <c r="F92" s="33">
        <v>3.8</v>
      </c>
    </row>
    <row r="93" spans="1:9">
      <c r="A93" s="29">
        <v>10003948</v>
      </c>
      <c r="B93" s="29" t="s">
        <v>369</v>
      </c>
      <c r="C93" s="30">
        <v>3.9</v>
      </c>
      <c r="D93" s="29">
        <v>10003948</v>
      </c>
      <c r="E93" s="31" t="s">
        <v>279</v>
      </c>
      <c r="F93" s="33">
        <v>3.8</v>
      </c>
    </row>
    <row r="94" spans="1:9" s="20" customFormat="1">
      <c r="A94" s="35">
        <v>10003961</v>
      </c>
      <c r="B94" s="35" t="s">
        <v>370</v>
      </c>
      <c r="C94" s="36">
        <v>3.9</v>
      </c>
      <c r="D94" s="35">
        <v>10003961</v>
      </c>
      <c r="E94" s="37" t="s">
        <v>279</v>
      </c>
      <c r="F94" s="38">
        <v>3.8</v>
      </c>
      <c r="G94"/>
      <c r="H94"/>
      <c r="I94"/>
    </row>
    <row r="95" spans="1:9">
      <c r="A95" s="29">
        <v>10003958</v>
      </c>
      <c r="B95" s="29" t="s">
        <v>371</v>
      </c>
      <c r="C95" s="30">
        <v>3.9</v>
      </c>
      <c r="D95" s="29">
        <v>10003958</v>
      </c>
      <c r="E95" s="31" t="s">
        <v>279</v>
      </c>
      <c r="F95" s="33">
        <v>3.8</v>
      </c>
    </row>
    <row r="96" spans="1:9">
      <c r="A96" s="29">
        <v>10000549</v>
      </c>
      <c r="B96" s="29" t="s">
        <v>372</v>
      </c>
      <c r="C96" s="30">
        <v>3.9</v>
      </c>
      <c r="D96" s="29">
        <v>10000549</v>
      </c>
      <c r="E96" s="31" t="s">
        <v>279</v>
      </c>
      <c r="F96" s="33">
        <v>3.8</v>
      </c>
    </row>
    <row r="97" spans="1:6">
      <c r="A97" s="29">
        <v>10003960</v>
      </c>
      <c r="B97" s="29" t="s">
        <v>373</v>
      </c>
      <c r="C97" s="30">
        <v>3.9</v>
      </c>
      <c r="D97" s="29">
        <v>10003960</v>
      </c>
      <c r="E97" s="31" t="s">
        <v>279</v>
      </c>
      <c r="F97" s="33">
        <v>3.8</v>
      </c>
    </row>
    <row r="98" spans="1:6">
      <c r="A98" s="29">
        <v>10003953</v>
      </c>
      <c r="B98" s="29" t="s">
        <v>374</v>
      </c>
      <c r="C98" s="30">
        <v>3.9</v>
      </c>
      <c r="D98" s="29">
        <v>10003953</v>
      </c>
      <c r="E98" s="31" t="s">
        <v>279</v>
      </c>
      <c r="F98" s="33">
        <v>3.8</v>
      </c>
    </row>
    <row r="99" spans="1:6">
      <c r="A99" s="29">
        <v>10004090</v>
      </c>
      <c r="B99" s="29" t="s">
        <v>375</v>
      </c>
      <c r="C99" s="30">
        <v>3.9</v>
      </c>
      <c r="D99" s="29">
        <v>10004090</v>
      </c>
      <c r="E99" s="31" t="s">
        <v>279</v>
      </c>
      <c r="F99" s="33">
        <v>3.8</v>
      </c>
    </row>
    <row r="100" spans="1:6">
      <c r="A100" s="29">
        <v>10004088</v>
      </c>
      <c r="B100" s="29" t="s">
        <v>376</v>
      </c>
      <c r="C100" s="30">
        <v>3.9</v>
      </c>
      <c r="D100" s="29">
        <v>10004088</v>
      </c>
      <c r="E100" s="31" t="s">
        <v>279</v>
      </c>
      <c r="F100" s="33">
        <v>3.8</v>
      </c>
    </row>
    <row r="101" spans="1:6">
      <c r="A101" s="29">
        <v>10003954</v>
      </c>
      <c r="B101" s="29" t="s">
        <v>377</v>
      </c>
      <c r="C101" s="30">
        <v>3.9</v>
      </c>
      <c r="D101" s="29">
        <v>10003954</v>
      </c>
      <c r="E101" s="31" t="s">
        <v>279</v>
      </c>
      <c r="F101" s="33">
        <v>3.8</v>
      </c>
    </row>
    <row r="102" spans="1:6">
      <c r="A102" s="29">
        <v>10003957</v>
      </c>
      <c r="B102" s="29" t="s">
        <v>378</v>
      </c>
      <c r="C102" s="30">
        <v>3.9</v>
      </c>
      <c r="D102" s="29">
        <v>10003957</v>
      </c>
      <c r="E102" s="31" t="s">
        <v>279</v>
      </c>
      <c r="F102" s="33">
        <v>3.8</v>
      </c>
    </row>
    <row r="103" spans="1:6">
      <c r="A103" s="29">
        <v>10003952</v>
      </c>
      <c r="B103" s="29" t="s">
        <v>379</v>
      </c>
      <c r="C103" s="30">
        <v>3.9</v>
      </c>
      <c r="D103" s="29">
        <v>10003952</v>
      </c>
      <c r="E103" s="31" t="s">
        <v>279</v>
      </c>
      <c r="F103" s="33">
        <v>3.8</v>
      </c>
    </row>
    <row r="104" spans="1:6">
      <c r="A104" s="29">
        <v>10004092</v>
      </c>
      <c r="B104" s="29" t="s">
        <v>380</v>
      </c>
      <c r="C104" s="30">
        <v>3.9</v>
      </c>
      <c r="D104" s="29">
        <v>10004092</v>
      </c>
      <c r="E104" s="31" t="s">
        <v>279</v>
      </c>
      <c r="F104" s="33">
        <v>3.8</v>
      </c>
    </row>
    <row r="105" spans="1:6">
      <c r="A105" s="29">
        <v>10002794</v>
      </c>
      <c r="B105" s="29" t="s">
        <v>381</v>
      </c>
      <c r="C105" s="30">
        <v>3.9</v>
      </c>
      <c r="D105" s="29">
        <v>10002794</v>
      </c>
      <c r="E105" s="31" t="s">
        <v>279</v>
      </c>
      <c r="F105" s="33">
        <v>3.8</v>
      </c>
    </row>
    <row r="106" spans="1:6">
      <c r="A106" s="29">
        <v>10003951</v>
      </c>
      <c r="B106" s="29" t="s">
        <v>382</v>
      </c>
      <c r="C106" s="30">
        <v>3.9</v>
      </c>
      <c r="D106" s="29">
        <v>10003951</v>
      </c>
      <c r="E106" s="31" t="s">
        <v>279</v>
      </c>
      <c r="F106" s="33">
        <v>3.8</v>
      </c>
    </row>
    <row r="107" spans="1:6">
      <c r="A107" s="29">
        <v>10000559</v>
      </c>
      <c r="B107" s="29" t="s">
        <v>383</v>
      </c>
      <c r="C107" s="30">
        <v>3.9</v>
      </c>
      <c r="D107" s="29">
        <v>10000559</v>
      </c>
      <c r="E107" s="31" t="s">
        <v>279</v>
      </c>
      <c r="F107" s="33">
        <v>3.8</v>
      </c>
    </row>
    <row r="108" spans="1:6">
      <c r="A108" s="29">
        <v>10000546</v>
      </c>
      <c r="B108" s="29" t="s">
        <v>384</v>
      </c>
      <c r="C108" s="30">
        <v>3.9</v>
      </c>
      <c r="D108" s="29">
        <v>10000546</v>
      </c>
      <c r="E108" s="31" t="s">
        <v>279</v>
      </c>
      <c r="F108" s="33">
        <v>3.8</v>
      </c>
    </row>
    <row r="109" spans="1:6">
      <c r="A109" s="29">
        <v>10003949</v>
      </c>
      <c r="B109" s="29" t="s">
        <v>385</v>
      </c>
      <c r="C109" s="30">
        <v>3.9</v>
      </c>
      <c r="D109" s="29">
        <v>10003949</v>
      </c>
      <c r="E109" s="31" t="s">
        <v>279</v>
      </c>
      <c r="F109" s="33">
        <v>3.8</v>
      </c>
    </row>
    <row r="110" spans="1:6">
      <c r="A110" s="29">
        <v>10003955</v>
      </c>
      <c r="B110" s="29" t="s">
        <v>386</v>
      </c>
      <c r="C110" s="30">
        <v>3.9</v>
      </c>
      <c r="D110" s="29">
        <v>10003955</v>
      </c>
      <c r="E110" s="31" t="s">
        <v>279</v>
      </c>
      <c r="F110" s="33">
        <v>3.8</v>
      </c>
    </row>
    <row r="111" spans="1:6">
      <c r="A111" s="29">
        <v>10004091</v>
      </c>
      <c r="B111" s="29" t="s">
        <v>387</v>
      </c>
      <c r="C111" s="30">
        <v>3.9</v>
      </c>
      <c r="D111" s="29">
        <v>10004091</v>
      </c>
      <c r="E111" s="31" t="s">
        <v>279</v>
      </c>
      <c r="F111" s="33">
        <v>3.8</v>
      </c>
    </row>
    <row r="112" spans="1:6">
      <c r="A112" s="29">
        <v>10000572</v>
      </c>
      <c r="B112" s="29" t="s">
        <v>388</v>
      </c>
      <c r="C112" s="30">
        <v>3.9</v>
      </c>
      <c r="D112" s="29">
        <v>10000572</v>
      </c>
      <c r="E112" s="31" t="s">
        <v>279</v>
      </c>
      <c r="F112" s="33">
        <v>3.8</v>
      </c>
    </row>
    <row r="113" spans="1:9">
      <c r="A113" s="29">
        <v>10003963</v>
      </c>
      <c r="B113" s="29" t="s">
        <v>389</v>
      </c>
      <c r="C113" s="30">
        <v>3.9</v>
      </c>
      <c r="D113" s="29">
        <v>10003963</v>
      </c>
      <c r="E113" s="31" t="s">
        <v>279</v>
      </c>
      <c r="F113" s="33">
        <v>3.8</v>
      </c>
    </row>
    <row r="114" spans="1:9" s="21" customFormat="1">
      <c r="A114" s="29">
        <v>10004093</v>
      </c>
      <c r="B114" s="29" t="s">
        <v>390</v>
      </c>
      <c r="C114" s="30">
        <v>3.9</v>
      </c>
      <c r="D114" s="29">
        <v>10004093</v>
      </c>
      <c r="E114" s="31" t="s">
        <v>279</v>
      </c>
      <c r="F114" s="33">
        <v>3.8</v>
      </c>
      <c r="G114"/>
      <c r="H114"/>
      <c r="I114"/>
    </row>
    <row r="115" spans="1:9" s="21" customFormat="1">
      <c r="A115" s="29">
        <v>10003959</v>
      </c>
      <c r="B115" s="29" t="s">
        <v>391</v>
      </c>
      <c r="C115" s="30">
        <v>3.9</v>
      </c>
      <c r="D115" s="29">
        <v>10003959</v>
      </c>
      <c r="E115" s="31" t="s">
        <v>279</v>
      </c>
      <c r="F115" s="33">
        <v>3.8</v>
      </c>
      <c r="G115"/>
      <c r="H115"/>
      <c r="I115"/>
    </row>
    <row r="116" spans="1:9" s="21" customFormat="1">
      <c r="A116" s="39">
        <v>10004764</v>
      </c>
      <c r="B116" s="40" t="s">
        <v>392</v>
      </c>
      <c r="C116" s="30">
        <v>3.9</v>
      </c>
      <c r="D116" s="39">
        <v>10004764</v>
      </c>
      <c r="E116" s="31" t="s">
        <v>279</v>
      </c>
      <c r="F116" s="33">
        <v>3.9</v>
      </c>
      <c r="G116"/>
      <c r="H116"/>
      <c r="I116"/>
    </row>
    <row r="117" spans="1:9" s="21" customFormat="1">
      <c r="A117" s="39">
        <v>10004765</v>
      </c>
      <c r="B117" s="40" t="s">
        <v>393</v>
      </c>
      <c r="C117" s="30">
        <v>3.9</v>
      </c>
      <c r="D117" s="39">
        <v>10004765</v>
      </c>
      <c r="E117" s="31" t="s">
        <v>279</v>
      </c>
      <c r="F117" s="33">
        <v>3.9</v>
      </c>
      <c r="G117"/>
      <c r="H117"/>
      <c r="I117"/>
    </row>
    <row r="118" spans="1:9" s="21" customFormat="1">
      <c r="A118" s="29">
        <v>10000627</v>
      </c>
      <c r="B118" s="29" t="s">
        <v>394</v>
      </c>
      <c r="C118" s="30">
        <v>4.0999999999999996</v>
      </c>
      <c r="D118" s="29">
        <v>10000627</v>
      </c>
      <c r="E118" s="31" t="s">
        <v>279</v>
      </c>
      <c r="F118" s="33">
        <v>4</v>
      </c>
      <c r="G118"/>
      <c r="H118"/>
      <c r="I118"/>
    </row>
    <row r="119" spans="1:9" s="21" customFormat="1">
      <c r="A119" s="29">
        <v>10001479</v>
      </c>
      <c r="B119" s="29" t="s">
        <v>395</v>
      </c>
      <c r="C119" s="30">
        <v>4.0999999999999996</v>
      </c>
      <c r="D119" s="29">
        <v>10001479</v>
      </c>
      <c r="E119" s="31" t="s">
        <v>279</v>
      </c>
      <c r="F119" s="33">
        <v>4</v>
      </c>
      <c r="G119"/>
      <c r="H119"/>
      <c r="I119"/>
    </row>
    <row r="120" spans="1:9" s="21" customFormat="1">
      <c r="A120" s="29">
        <v>10003620</v>
      </c>
      <c r="B120" s="29" t="s">
        <v>396</v>
      </c>
      <c r="C120" s="30">
        <v>4.0999999999999996</v>
      </c>
      <c r="D120" s="29">
        <v>10003620</v>
      </c>
      <c r="E120" s="31" t="s">
        <v>279</v>
      </c>
      <c r="F120" s="33">
        <v>4</v>
      </c>
      <c r="G120"/>
      <c r="H120"/>
      <c r="I120"/>
    </row>
    <row r="121" spans="1:9" s="21" customFormat="1">
      <c r="A121" s="29">
        <v>10001474</v>
      </c>
      <c r="B121" s="29" t="s">
        <v>397</v>
      </c>
      <c r="C121" s="30">
        <v>4.0999999999999996</v>
      </c>
      <c r="D121" s="29">
        <v>10001474</v>
      </c>
      <c r="E121" s="31" t="s">
        <v>279</v>
      </c>
      <c r="F121" s="33">
        <v>4</v>
      </c>
      <c r="G121"/>
      <c r="H121"/>
      <c r="I121"/>
    </row>
    <row r="122" spans="1:9" s="21" customFormat="1">
      <c r="A122" s="29">
        <v>10001476</v>
      </c>
      <c r="B122" s="29" t="s">
        <v>398</v>
      </c>
      <c r="C122" s="30">
        <v>4.0999999999999996</v>
      </c>
      <c r="D122" s="29">
        <v>10001476</v>
      </c>
      <c r="E122" s="31" t="s">
        <v>279</v>
      </c>
      <c r="F122" s="33">
        <v>4</v>
      </c>
      <c r="G122"/>
      <c r="H122"/>
      <c r="I122"/>
    </row>
    <row r="123" spans="1:9" s="21" customFormat="1">
      <c r="A123" s="29">
        <v>10002430</v>
      </c>
      <c r="B123" s="29" t="s">
        <v>399</v>
      </c>
      <c r="C123" s="30">
        <v>4.0999999999999996</v>
      </c>
      <c r="D123" s="29">
        <v>10002430</v>
      </c>
      <c r="E123" s="31" t="s">
        <v>279</v>
      </c>
      <c r="F123" s="33">
        <v>4</v>
      </c>
      <c r="G123"/>
      <c r="H123"/>
      <c r="I123"/>
    </row>
    <row r="124" spans="1:9" s="21" customFormat="1">
      <c r="A124" s="29">
        <v>10000630</v>
      </c>
      <c r="B124" s="29" t="s">
        <v>400</v>
      </c>
      <c r="C124" s="30">
        <v>4.0999999999999996</v>
      </c>
      <c r="D124" s="29">
        <v>10000630</v>
      </c>
      <c r="E124" s="31" t="s">
        <v>279</v>
      </c>
      <c r="F124" s="33">
        <v>4</v>
      </c>
      <c r="G124"/>
      <c r="H124"/>
      <c r="I124"/>
    </row>
    <row r="125" spans="1:9">
      <c r="A125" s="29">
        <v>10000628</v>
      </c>
      <c r="B125" s="29" t="s">
        <v>401</v>
      </c>
      <c r="C125" s="30">
        <v>4.0999999999999996</v>
      </c>
      <c r="D125" s="29">
        <v>10000628</v>
      </c>
      <c r="E125" s="31" t="s">
        <v>279</v>
      </c>
      <c r="F125" s="33">
        <v>4</v>
      </c>
    </row>
    <row r="126" spans="1:9">
      <c r="A126" s="29">
        <v>10000371</v>
      </c>
      <c r="B126" s="29" t="s">
        <v>402</v>
      </c>
      <c r="C126" s="30">
        <v>4.0999999999999996</v>
      </c>
      <c r="D126" s="29">
        <v>10000371</v>
      </c>
      <c r="E126" s="31" t="s">
        <v>279</v>
      </c>
      <c r="F126" s="33">
        <v>4</v>
      </c>
    </row>
    <row r="127" spans="1:9">
      <c r="A127" s="29">
        <v>10001477</v>
      </c>
      <c r="B127" s="29" t="s">
        <v>403</v>
      </c>
      <c r="C127" s="30">
        <v>4.0999999999999996</v>
      </c>
      <c r="D127" s="29">
        <v>10001477</v>
      </c>
      <c r="E127" s="31" t="s">
        <v>279</v>
      </c>
      <c r="F127" s="33">
        <v>4</v>
      </c>
    </row>
    <row r="128" spans="1:9">
      <c r="A128" s="29">
        <v>10001471</v>
      </c>
      <c r="B128" s="29" t="s">
        <v>404</v>
      </c>
      <c r="C128" s="30">
        <v>4.0999999999999996</v>
      </c>
      <c r="D128" s="29">
        <v>10001471</v>
      </c>
      <c r="E128" s="31" t="s">
        <v>279</v>
      </c>
      <c r="F128" s="33">
        <v>4</v>
      </c>
    </row>
    <row r="129" spans="1:6">
      <c r="A129" s="29">
        <v>10001475</v>
      </c>
      <c r="B129" s="29" t="s">
        <v>405</v>
      </c>
      <c r="C129" s="30">
        <v>4.0999999999999996</v>
      </c>
      <c r="D129" s="29">
        <v>10001475</v>
      </c>
      <c r="E129" s="31" t="s">
        <v>279</v>
      </c>
      <c r="F129" s="33">
        <v>4</v>
      </c>
    </row>
    <row r="130" spans="1:6">
      <c r="A130" s="29">
        <v>10001472</v>
      </c>
      <c r="B130" s="29" t="s">
        <v>406</v>
      </c>
      <c r="C130" s="30">
        <v>4.0999999999999996</v>
      </c>
      <c r="D130" s="29">
        <v>10001472</v>
      </c>
      <c r="E130" s="31" t="s">
        <v>279</v>
      </c>
      <c r="F130" s="33">
        <v>4</v>
      </c>
    </row>
    <row r="131" spans="1:6">
      <c r="A131" s="29">
        <v>10000631</v>
      </c>
      <c r="B131" s="29" t="s">
        <v>407</v>
      </c>
      <c r="C131" s="30">
        <v>4.0999999999999996</v>
      </c>
      <c r="D131" s="29">
        <v>10000631</v>
      </c>
      <c r="E131" s="31" t="s">
        <v>279</v>
      </c>
      <c r="F131" s="33">
        <v>4</v>
      </c>
    </row>
    <row r="132" spans="1:6">
      <c r="A132" s="29">
        <v>10000629</v>
      </c>
      <c r="B132" s="29" t="s">
        <v>408</v>
      </c>
      <c r="C132" s="30">
        <v>4.0999999999999996</v>
      </c>
      <c r="D132" s="29">
        <v>10000629</v>
      </c>
      <c r="E132" s="31" t="s">
        <v>279</v>
      </c>
      <c r="F132" s="33">
        <v>4</v>
      </c>
    </row>
    <row r="133" spans="1:6">
      <c r="A133" s="39">
        <v>10004768</v>
      </c>
      <c r="B133" s="40" t="s">
        <v>409</v>
      </c>
      <c r="C133" s="30">
        <v>4.2</v>
      </c>
      <c r="D133" s="39">
        <v>10004768</v>
      </c>
      <c r="E133" s="31" t="s">
        <v>279</v>
      </c>
      <c r="F133" s="33">
        <v>4.2</v>
      </c>
    </row>
    <row r="134" spans="1:6">
      <c r="A134" s="39">
        <v>10004769</v>
      </c>
      <c r="B134" s="40" t="s">
        <v>410</v>
      </c>
      <c r="C134" s="30">
        <v>4.2</v>
      </c>
      <c r="D134" s="39">
        <v>10004769</v>
      </c>
      <c r="E134" s="31" t="s">
        <v>279</v>
      </c>
      <c r="F134" s="33">
        <v>4.2</v>
      </c>
    </row>
    <row r="135" spans="1:6">
      <c r="A135" s="29">
        <v>10000410</v>
      </c>
      <c r="B135" s="29" t="s">
        <v>411</v>
      </c>
      <c r="C135" s="30">
        <v>4.5999999999999996</v>
      </c>
      <c r="D135" s="29">
        <v>10000410</v>
      </c>
      <c r="E135" s="31" t="s">
        <v>279</v>
      </c>
      <c r="F135" s="33">
        <v>4.5</v>
      </c>
    </row>
    <row r="136" spans="1:6">
      <c r="A136" s="29">
        <v>10000407</v>
      </c>
      <c r="B136" s="29" t="s">
        <v>412</v>
      </c>
      <c r="C136" s="30">
        <v>4.5999999999999996</v>
      </c>
      <c r="D136" s="29">
        <v>10000407</v>
      </c>
      <c r="E136" s="31" t="s">
        <v>279</v>
      </c>
      <c r="F136" s="33">
        <v>4.5</v>
      </c>
    </row>
    <row r="137" spans="1:6">
      <c r="A137" s="29">
        <v>10003619</v>
      </c>
      <c r="B137" s="29" t="s">
        <v>413</v>
      </c>
      <c r="C137" s="30">
        <v>4.5999999999999996</v>
      </c>
      <c r="D137" s="29">
        <v>10003619</v>
      </c>
      <c r="E137" s="31" t="s">
        <v>279</v>
      </c>
      <c r="F137" s="33">
        <v>4.5</v>
      </c>
    </row>
    <row r="138" spans="1:6">
      <c r="A138" s="29">
        <v>10003618</v>
      </c>
      <c r="B138" s="29" t="s">
        <v>414</v>
      </c>
      <c r="C138" s="30">
        <v>4.5999999999999996</v>
      </c>
      <c r="D138" s="29">
        <v>10003618</v>
      </c>
      <c r="E138" s="31" t="s">
        <v>279</v>
      </c>
      <c r="F138" s="33">
        <v>4.5</v>
      </c>
    </row>
    <row r="139" spans="1:6">
      <c r="A139" s="41">
        <v>10000639</v>
      </c>
      <c r="B139" s="41" t="s">
        <v>415</v>
      </c>
      <c r="C139" s="30">
        <v>4.5</v>
      </c>
      <c r="D139" s="41">
        <v>10000639</v>
      </c>
      <c r="E139" s="31"/>
      <c r="F139" s="32">
        <v>4.5</v>
      </c>
    </row>
    <row r="140" spans="1:6">
      <c r="A140" s="44">
        <v>10000334</v>
      </c>
      <c r="B140" s="45" t="s">
        <v>416</v>
      </c>
      <c r="C140" s="30">
        <v>4.5</v>
      </c>
      <c r="D140" s="44">
        <v>10000334</v>
      </c>
      <c r="E140" s="31"/>
      <c r="F140" s="32">
        <v>4.5</v>
      </c>
    </row>
    <row r="141" spans="1:6">
      <c r="A141" s="44">
        <v>10000330</v>
      </c>
      <c r="B141" s="45" t="s">
        <v>417</v>
      </c>
      <c r="C141" s="30">
        <v>4.5</v>
      </c>
      <c r="D141" s="44">
        <v>10000330</v>
      </c>
      <c r="E141" s="31"/>
      <c r="F141" s="32">
        <v>4.5</v>
      </c>
    </row>
    <row r="142" spans="1:6">
      <c r="A142" s="39">
        <v>10004761</v>
      </c>
      <c r="B142" s="40" t="s">
        <v>418</v>
      </c>
      <c r="C142" s="30">
        <v>4.9000000000000004</v>
      </c>
      <c r="D142" s="39">
        <v>10004761</v>
      </c>
      <c r="E142" s="31" t="s">
        <v>279</v>
      </c>
      <c r="F142" s="33">
        <v>4.9000000000000004</v>
      </c>
    </row>
    <row r="143" spans="1:6">
      <c r="A143" s="44">
        <v>10000052</v>
      </c>
      <c r="B143" s="44" t="s">
        <v>419</v>
      </c>
      <c r="C143" s="30">
        <v>5</v>
      </c>
      <c r="D143" s="44">
        <v>10000052</v>
      </c>
      <c r="E143" s="31" t="s">
        <v>279</v>
      </c>
      <c r="F143" s="33">
        <v>5</v>
      </c>
    </row>
    <row r="144" spans="1:6">
      <c r="A144" s="29">
        <v>10000409</v>
      </c>
      <c r="B144" s="29" t="s">
        <v>420</v>
      </c>
      <c r="C144" s="30">
        <v>5.0999999999999996</v>
      </c>
      <c r="D144" s="29">
        <v>10000409</v>
      </c>
      <c r="E144" s="31" t="s">
        <v>279</v>
      </c>
      <c r="F144" s="33">
        <v>5</v>
      </c>
    </row>
    <row r="145" spans="1:6">
      <c r="A145" s="44">
        <v>10000047</v>
      </c>
      <c r="B145" s="45" t="s">
        <v>421</v>
      </c>
      <c r="C145" s="30">
        <v>5</v>
      </c>
      <c r="D145" s="44">
        <v>10000047</v>
      </c>
      <c r="E145" s="31"/>
      <c r="F145" s="32">
        <v>5</v>
      </c>
    </row>
    <row r="146" spans="1:6">
      <c r="A146" s="41">
        <v>10000462</v>
      </c>
      <c r="B146" s="42" t="s">
        <v>422</v>
      </c>
      <c r="C146" s="30">
        <v>5</v>
      </c>
      <c r="D146" s="41">
        <v>10000462</v>
      </c>
      <c r="E146" s="31" t="s">
        <v>354</v>
      </c>
      <c r="F146" s="32">
        <v>5</v>
      </c>
    </row>
    <row r="147" spans="1:6">
      <c r="A147" s="41">
        <v>10000463</v>
      </c>
      <c r="B147" s="46" t="s">
        <v>423</v>
      </c>
      <c r="C147" s="30">
        <v>5</v>
      </c>
      <c r="D147" s="41">
        <v>10000463</v>
      </c>
      <c r="E147" s="31" t="s">
        <v>354</v>
      </c>
      <c r="F147" s="32">
        <v>5</v>
      </c>
    </row>
    <row r="148" spans="1:6">
      <c r="A148" s="41">
        <v>10000638</v>
      </c>
      <c r="B148" s="41" t="s">
        <v>424</v>
      </c>
      <c r="C148" s="30">
        <v>5</v>
      </c>
      <c r="D148" s="41">
        <v>10000638</v>
      </c>
      <c r="E148" s="31"/>
      <c r="F148" s="32">
        <v>5</v>
      </c>
    </row>
    <row r="149" spans="1:6">
      <c r="A149" s="44">
        <v>10000317</v>
      </c>
      <c r="B149" s="45" t="s">
        <v>425</v>
      </c>
      <c r="C149" s="30">
        <v>5</v>
      </c>
      <c r="D149" s="44">
        <v>10000317</v>
      </c>
      <c r="E149" s="31"/>
      <c r="F149" s="32">
        <v>5</v>
      </c>
    </row>
    <row r="150" spans="1:6">
      <c r="A150" s="44">
        <v>10000049</v>
      </c>
      <c r="B150" s="45" t="s">
        <v>426</v>
      </c>
      <c r="C150" s="30">
        <v>5.5</v>
      </c>
      <c r="D150" s="44">
        <v>10000049</v>
      </c>
      <c r="E150" s="31" t="s">
        <v>279</v>
      </c>
      <c r="F150" s="33">
        <v>5.5</v>
      </c>
    </row>
    <row r="151" spans="1:6">
      <c r="A151" s="44">
        <v>10000331</v>
      </c>
      <c r="B151" s="45" t="s">
        <v>427</v>
      </c>
      <c r="C151" s="30">
        <v>5.5</v>
      </c>
      <c r="D151" s="44">
        <v>10000331</v>
      </c>
      <c r="E151" s="31"/>
      <c r="F151" s="32">
        <v>5.5</v>
      </c>
    </row>
    <row r="152" spans="1:6">
      <c r="A152" s="41">
        <v>10000461</v>
      </c>
      <c r="B152" s="46" t="s">
        <v>428</v>
      </c>
      <c r="C152" s="30">
        <v>5.5</v>
      </c>
      <c r="D152" s="41">
        <v>10000461</v>
      </c>
      <c r="E152" s="31" t="s">
        <v>354</v>
      </c>
      <c r="F152" s="32">
        <v>5.5</v>
      </c>
    </row>
    <row r="153" spans="1:6">
      <c r="A153" s="44">
        <v>10000040</v>
      </c>
      <c r="B153" s="45" t="s">
        <v>429</v>
      </c>
      <c r="C153" s="30">
        <v>5.5</v>
      </c>
      <c r="D153" s="44">
        <v>10000040</v>
      </c>
      <c r="E153" s="31"/>
      <c r="F153" s="32">
        <v>5.5</v>
      </c>
    </row>
    <row r="154" spans="1:6">
      <c r="A154" s="41">
        <v>10000733</v>
      </c>
      <c r="B154" s="42" t="s">
        <v>430</v>
      </c>
      <c r="C154" s="30">
        <v>6</v>
      </c>
      <c r="D154" s="41">
        <v>10000733</v>
      </c>
      <c r="E154" s="31"/>
      <c r="F154" s="32">
        <v>6</v>
      </c>
    </row>
    <row r="155" spans="1:6">
      <c r="A155" s="44">
        <v>10000333</v>
      </c>
      <c r="B155" s="45" t="s">
        <v>431</v>
      </c>
      <c r="C155" s="30">
        <v>6</v>
      </c>
      <c r="D155" s="44">
        <v>10000333</v>
      </c>
      <c r="E155" s="31"/>
      <c r="F155" s="32">
        <v>6</v>
      </c>
    </row>
    <row r="156" spans="1:6">
      <c r="A156" s="41">
        <v>10001089</v>
      </c>
      <c r="B156" s="41" t="s">
        <v>432</v>
      </c>
      <c r="C156" s="30">
        <v>6</v>
      </c>
      <c r="D156" s="41">
        <v>10001089</v>
      </c>
      <c r="E156" s="31"/>
      <c r="F156" s="32">
        <v>6</v>
      </c>
    </row>
    <row r="157" spans="1:6">
      <c r="A157" s="44">
        <v>10000414</v>
      </c>
      <c r="B157" s="45" t="s">
        <v>433</v>
      </c>
      <c r="C157" s="30">
        <v>6</v>
      </c>
      <c r="D157" s="44">
        <v>10000414</v>
      </c>
      <c r="E157" s="31"/>
      <c r="F157" s="32">
        <v>6</v>
      </c>
    </row>
    <row r="158" spans="1:6">
      <c r="A158" s="44">
        <v>10000332</v>
      </c>
      <c r="B158" s="45" t="s">
        <v>434</v>
      </c>
      <c r="C158" s="30">
        <v>6</v>
      </c>
      <c r="D158" s="44">
        <v>10000332</v>
      </c>
      <c r="E158" s="31"/>
      <c r="F158" s="32">
        <v>6</v>
      </c>
    </row>
    <row r="159" spans="1:6">
      <c r="A159" s="44">
        <v>10000303</v>
      </c>
      <c r="B159" s="45" t="s">
        <v>435</v>
      </c>
      <c r="C159" s="30">
        <v>6</v>
      </c>
      <c r="D159" s="44">
        <v>10000303</v>
      </c>
      <c r="E159" s="31"/>
      <c r="F159" s="32">
        <v>6</v>
      </c>
    </row>
    <row r="160" spans="1:6">
      <c r="A160" s="44">
        <v>10000323</v>
      </c>
      <c r="B160" s="45" t="s">
        <v>436</v>
      </c>
      <c r="C160" s="30">
        <v>6.5</v>
      </c>
      <c r="D160" s="44">
        <v>10000323</v>
      </c>
      <c r="E160" s="31"/>
      <c r="F160" s="32">
        <v>6.5</v>
      </c>
    </row>
    <row r="161" spans="1:6">
      <c r="A161" s="44">
        <v>10000419</v>
      </c>
      <c r="B161" s="47" t="s">
        <v>437</v>
      </c>
      <c r="C161" s="30">
        <v>6.5</v>
      </c>
      <c r="D161" s="44">
        <v>10000419</v>
      </c>
      <c r="E161" s="31"/>
      <c r="F161" s="32">
        <v>6.5</v>
      </c>
    </row>
    <row r="162" spans="1:6">
      <c r="A162" s="44">
        <v>10000415</v>
      </c>
      <c r="B162" s="45" t="s">
        <v>438</v>
      </c>
      <c r="C162" s="30">
        <v>6.5</v>
      </c>
      <c r="D162" s="44">
        <v>10000415</v>
      </c>
      <c r="E162" s="31"/>
      <c r="F162" s="32">
        <v>6.5</v>
      </c>
    </row>
    <row r="163" spans="1:6">
      <c r="A163" s="44">
        <v>10000389</v>
      </c>
      <c r="B163" s="45" t="s">
        <v>439</v>
      </c>
      <c r="C163" s="30">
        <v>6.5</v>
      </c>
      <c r="D163" s="44">
        <v>10000389</v>
      </c>
      <c r="E163" s="31"/>
      <c r="F163" s="32">
        <v>6.5</v>
      </c>
    </row>
    <row r="164" spans="1:6">
      <c r="A164" s="44">
        <v>10000390</v>
      </c>
      <c r="B164" s="45" t="s">
        <v>440</v>
      </c>
      <c r="C164" s="30">
        <v>6.5</v>
      </c>
      <c r="D164" s="44">
        <v>10000390</v>
      </c>
      <c r="E164" s="31"/>
      <c r="F164" s="32">
        <v>6.5</v>
      </c>
    </row>
    <row r="165" spans="1:6">
      <c r="A165" s="44">
        <v>10000301</v>
      </c>
      <c r="B165" s="45" t="s">
        <v>441</v>
      </c>
      <c r="C165" s="30">
        <v>6.5</v>
      </c>
      <c r="D165" s="44">
        <v>10000301</v>
      </c>
      <c r="E165" s="31"/>
      <c r="F165" s="32">
        <v>6.5</v>
      </c>
    </row>
    <row r="166" spans="1:6">
      <c r="A166" s="44">
        <v>10000019</v>
      </c>
      <c r="B166" s="45" t="s">
        <v>442</v>
      </c>
      <c r="C166" s="30">
        <v>6.5</v>
      </c>
      <c r="D166" s="44">
        <v>10000019</v>
      </c>
      <c r="E166" s="31"/>
      <c r="F166" s="32">
        <v>6.5</v>
      </c>
    </row>
    <row r="167" spans="1:6">
      <c r="A167" s="44">
        <v>10000425</v>
      </c>
      <c r="B167" s="45" t="s">
        <v>443</v>
      </c>
      <c r="C167" s="30">
        <v>6.5</v>
      </c>
      <c r="D167" s="44">
        <v>10000425</v>
      </c>
      <c r="E167" s="31"/>
      <c r="F167" s="32">
        <v>6.5</v>
      </c>
    </row>
    <row r="168" spans="1:6">
      <c r="A168" s="41">
        <v>10000022</v>
      </c>
      <c r="B168" s="42" t="s">
        <v>444</v>
      </c>
      <c r="C168" s="30">
        <v>6.5</v>
      </c>
      <c r="D168" s="41">
        <v>10000022</v>
      </c>
      <c r="E168" s="31"/>
      <c r="F168" s="32">
        <v>6.5</v>
      </c>
    </row>
    <row r="169" spans="1:6">
      <c r="A169" s="44">
        <v>10004482</v>
      </c>
      <c r="B169" s="45" t="s">
        <v>445</v>
      </c>
      <c r="C169" s="30">
        <v>6.8</v>
      </c>
      <c r="D169" s="44">
        <v>10004482</v>
      </c>
      <c r="E169" s="31"/>
      <c r="F169" s="32">
        <v>6.8</v>
      </c>
    </row>
    <row r="170" spans="1:6">
      <c r="A170" s="41">
        <v>10004080</v>
      </c>
      <c r="B170" s="41" t="s">
        <v>446</v>
      </c>
      <c r="C170" s="30">
        <v>3.64</v>
      </c>
      <c r="D170" s="41">
        <v>10004080</v>
      </c>
      <c r="E170" s="31"/>
      <c r="F170" s="32">
        <v>3.64</v>
      </c>
    </row>
    <row r="171" spans="1:6">
      <c r="A171" s="44">
        <v>10000296</v>
      </c>
      <c r="B171" s="45" t="s">
        <v>447</v>
      </c>
      <c r="C171" s="30">
        <v>7</v>
      </c>
      <c r="D171" s="44">
        <v>10000296</v>
      </c>
      <c r="E171" s="31"/>
      <c r="F171" s="32">
        <v>7</v>
      </c>
    </row>
    <row r="172" spans="1:6">
      <c r="A172" s="41">
        <v>10000017</v>
      </c>
      <c r="B172" s="41" t="s">
        <v>448</v>
      </c>
      <c r="C172" s="30">
        <v>7</v>
      </c>
      <c r="D172" s="41">
        <v>10000017</v>
      </c>
      <c r="E172" s="31"/>
      <c r="F172" s="32">
        <v>7</v>
      </c>
    </row>
    <row r="173" spans="1:6">
      <c r="A173" s="41">
        <v>10000020</v>
      </c>
      <c r="B173" s="42" t="s">
        <v>449</v>
      </c>
      <c r="C173" s="30">
        <v>7</v>
      </c>
      <c r="D173" s="41">
        <v>10000020</v>
      </c>
      <c r="E173" s="31"/>
      <c r="F173" s="32">
        <v>7</v>
      </c>
    </row>
    <row r="174" spans="1:6">
      <c r="A174" s="44">
        <v>10000039</v>
      </c>
      <c r="B174" s="45" t="s">
        <v>450</v>
      </c>
      <c r="C174" s="30">
        <v>7</v>
      </c>
      <c r="D174" s="44">
        <v>10000039</v>
      </c>
      <c r="E174" s="31"/>
      <c r="F174" s="32">
        <v>7</v>
      </c>
    </row>
    <row r="175" spans="1:6">
      <c r="A175" s="44">
        <v>10000295</v>
      </c>
      <c r="B175" s="45" t="s">
        <v>451</v>
      </c>
      <c r="C175" s="30">
        <v>7.5</v>
      </c>
      <c r="D175" s="44">
        <v>10000295</v>
      </c>
      <c r="E175" s="31"/>
      <c r="F175" s="32">
        <v>7.5</v>
      </c>
    </row>
    <row r="176" spans="1:6">
      <c r="A176" s="44">
        <v>10000525</v>
      </c>
      <c r="B176" s="44" t="s">
        <v>452</v>
      </c>
      <c r="C176" s="30">
        <v>7.5</v>
      </c>
      <c r="D176" s="44">
        <v>10000525</v>
      </c>
      <c r="E176" s="31"/>
      <c r="F176" s="32">
        <v>7.5</v>
      </c>
    </row>
    <row r="177" spans="1:9">
      <c r="A177" s="44">
        <v>10000294</v>
      </c>
      <c r="B177" s="45" t="s">
        <v>453</v>
      </c>
      <c r="C177" s="30">
        <v>7.5</v>
      </c>
      <c r="D177" s="44">
        <v>10000294</v>
      </c>
      <c r="E177" s="31"/>
      <c r="F177" s="32">
        <v>7.5</v>
      </c>
    </row>
    <row r="178" spans="1:9">
      <c r="A178" s="44">
        <v>10000442</v>
      </c>
      <c r="B178" s="45" t="s">
        <v>454</v>
      </c>
      <c r="C178" s="30">
        <v>8</v>
      </c>
      <c r="D178" s="44">
        <v>10000442</v>
      </c>
      <c r="E178" s="31"/>
      <c r="F178" s="32">
        <v>8</v>
      </c>
    </row>
    <row r="179" spans="1:9">
      <c r="A179" s="44">
        <v>10000611</v>
      </c>
      <c r="B179" s="44" t="s">
        <v>455</v>
      </c>
      <c r="C179" s="30">
        <v>8</v>
      </c>
      <c r="D179" s="44">
        <v>10000611</v>
      </c>
      <c r="E179" s="31"/>
      <c r="F179" s="32">
        <v>8</v>
      </c>
    </row>
    <row r="180" spans="1:9">
      <c r="A180" s="44">
        <v>10000431</v>
      </c>
      <c r="B180" s="45" t="s">
        <v>456</v>
      </c>
      <c r="C180" s="30">
        <v>8</v>
      </c>
      <c r="D180" s="44">
        <v>10000431</v>
      </c>
      <c r="E180" s="31"/>
      <c r="F180" s="32">
        <v>8</v>
      </c>
    </row>
    <row r="181" spans="1:9" s="22" customFormat="1">
      <c r="A181" s="44">
        <v>10000398</v>
      </c>
      <c r="B181" s="45" t="s">
        <v>457</v>
      </c>
      <c r="C181" s="30">
        <v>8</v>
      </c>
      <c r="D181" s="44">
        <v>10000398</v>
      </c>
      <c r="E181" s="31"/>
      <c r="F181" s="32">
        <v>8</v>
      </c>
      <c r="G181"/>
      <c r="H181"/>
      <c r="I181"/>
    </row>
    <row r="182" spans="1:9">
      <c r="A182" s="44">
        <v>10000441</v>
      </c>
      <c r="B182" s="45" t="s">
        <v>458</v>
      </c>
      <c r="C182" s="30">
        <v>8</v>
      </c>
      <c r="D182" s="44">
        <v>10000441</v>
      </c>
      <c r="E182" s="31"/>
      <c r="F182" s="32">
        <v>8</v>
      </c>
    </row>
    <row r="183" spans="1:9">
      <c r="A183" s="44">
        <v>10000387</v>
      </c>
      <c r="B183" s="45" t="s">
        <v>459</v>
      </c>
      <c r="C183" s="30">
        <v>8</v>
      </c>
      <c r="D183" s="44">
        <v>10000387</v>
      </c>
      <c r="E183" s="31"/>
      <c r="F183" s="32">
        <v>8</v>
      </c>
    </row>
    <row r="184" spans="1:9">
      <c r="A184" s="44">
        <v>10000392</v>
      </c>
      <c r="B184" s="45" t="s">
        <v>460</v>
      </c>
      <c r="C184" s="30">
        <v>8</v>
      </c>
      <c r="D184" s="44">
        <v>10000392</v>
      </c>
      <c r="E184" s="31"/>
      <c r="F184" s="32">
        <v>8</v>
      </c>
    </row>
    <row r="185" spans="1:9">
      <c r="A185" s="44">
        <v>10000391</v>
      </c>
      <c r="B185" s="45" t="s">
        <v>461</v>
      </c>
      <c r="C185" s="30">
        <v>8</v>
      </c>
      <c r="D185" s="44">
        <v>10000391</v>
      </c>
      <c r="E185" s="31"/>
      <c r="F185" s="32">
        <v>8</v>
      </c>
    </row>
    <row r="186" spans="1:9">
      <c r="A186" s="41">
        <v>10003681</v>
      </c>
      <c r="B186" s="41" t="s">
        <v>462</v>
      </c>
      <c r="C186" s="30">
        <v>8.5</v>
      </c>
      <c r="D186" s="41">
        <v>10003681</v>
      </c>
      <c r="E186" s="31"/>
      <c r="F186" s="32">
        <v>8.5</v>
      </c>
    </row>
    <row r="187" spans="1:9">
      <c r="A187" s="44">
        <v>10000423</v>
      </c>
      <c r="B187" s="45" t="s">
        <v>463</v>
      </c>
      <c r="C187" s="30">
        <v>8.5</v>
      </c>
      <c r="D187" s="44">
        <v>10000423</v>
      </c>
      <c r="E187" s="31"/>
      <c r="F187" s="32">
        <v>8.5</v>
      </c>
    </row>
    <row r="188" spans="1:9">
      <c r="A188" s="41">
        <v>10000036</v>
      </c>
      <c r="B188" s="42" t="s">
        <v>464</v>
      </c>
      <c r="C188" s="30">
        <v>8.5</v>
      </c>
      <c r="D188" s="41">
        <v>10000036</v>
      </c>
      <c r="E188" s="31"/>
      <c r="F188" s="32">
        <v>8.5</v>
      </c>
    </row>
    <row r="189" spans="1:9">
      <c r="A189" s="44">
        <v>10001830</v>
      </c>
      <c r="B189" s="44" t="s">
        <v>465</v>
      </c>
      <c r="C189" s="30">
        <v>8.5</v>
      </c>
      <c r="D189" s="44">
        <v>10001830</v>
      </c>
      <c r="E189" s="31"/>
      <c r="F189" s="32">
        <v>8.5</v>
      </c>
    </row>
    <row r="190" spans="1:9">
      <c r="A190" s="41">
        <v>10004792</v>
      </c>
      <c r="B190" s="42" t="s">
        <v>466</v>
      </c>
      <c r="C190" s="30">
        <v>8.5</v>
      </c>
      <c r="D190" s="41">
        <v>10004792</v>
      </c>
      <c r="E190" s="31"/>
      <c r="F190" s="32">
        <v>8.5</v>
      </c>
    </row>
    <row r="191" spans="1:9">
      <c r="A191" s="41">
        <v>10003776</v>
      </c>
      <c r="B191" s="42" t="s">
        <v>467</v>
      </c>
      <c r="C191" s="30">
        <v>8.8000000000000007</v>
      </c>
      <c r="D191" s="41">
        <v>10003776</v>
      </c>
      <c r="E191" s="31"/>
      <c r="F191" s="32">
        <v>8.8000000000000007</v>
      </c>
    </row>
    <row r="192" spans="1:9">
      <c r="A192" s="41">
        <v>10000013</v>
      </c>
      <c r="B192" s="41" t="s">
        <v>468</v>
      </c>
      <c r="C192" s="30">
        <v>9</v>
      </c>
      <c r="D192" s="41">
        <v>10000013</v>
      </c>
      <c r="E192" s="31" t="s">
        <v>469</v>
      </c>
      <c r="F192" s="32">
        <v>9</v>
      </c>
    </row>
    <row r="193" spans="1:6">
      <c r="A193" s="41">
        <v>10000037</v>
      </c>
      <c r="B193" s="42" t="s">
        <v>470</v>
      </c>
      <c r="C193" s="30">
        <v>9</v>
      </c>
      <c r="D193" s="41">
        <v>10000037</v>
      </c>
      <c r="E193" s="31"/>
      <c r="F193" s="32">
        <v>9</v>
      </c>
    </row>
    <row r="194" spans="1:6">
      <c r="A194" s="41">
        <v>10003775</v>
      </c>
      <c r="B194" s="42" t="s">
        <v>471</v>
      </c>
      <c r="C194" s="30">
        <v>9.5</v>
      </c>
      <c r="D194" s="41">
        <v>10003775</v>
      </c>
      <c r="E194" s="31"/>
      <c r="F194" s="32">
        <v>9.5</v>
      </c>
    </row>
    <row r="195" spans="1:6">
      <c r="A195" s="48">
        <v>10004467</v>
      </c>
      <c r="B195" s="48" t="s">
        <v>472</v>
      </c>
      <c r="C195" s="30">
        <v>9.9</v>
      </c>
      <c r="D195" s="48">
        <v>10004467</v>
      </c>
      <c r="E195" s="31"/>
      <c r="F195" s="32">
        <v>9.9</v>
      </c>
    </row>
    <row r="196" spans="1:6">
      <c r="A196" s="41">
        <v>10001524</v>
      </c>
      <c r="B196" s="42" t="s">
        <v>473</v>
      </c>
      <c r="C196" s="30">
        <v>10</v>
      </c>
      <c r="D196" s="41">
        <v>10001524</v>
      </c>
      <c r="E196" s="31"/>
      <c r="F196" s="32">
        <v>10</v>
      </c>
    </row>
    <row r="197" spans="1:6">
      <c r="A197" s="41">
        <v>10003900</v>
      </c>
      <c r="B197" s="42" t="s">
        <v>474</v>
      </c>
      <c r="C197" s="30">
        <v>10</v>
      </c>
      <c r="D197" s="41">
        <v>10003900</v>
      </c>
      <c r="E197" s="31"/>
      <c r="F197" s="32">
        <v>10</v>
      </c>
    </row>
    <row r="198" spans="1:6">
      <c r="A198" s="41">
        <v>10000004</v>
      </c>
      <c r="B198" s="42" t="s">
        <v>475</v>
      </c>
      <c r="C198" s="30">
        <v>10</v>
      </c>
      <c r="D198" s="41">
        <v>10000004</v>
      </c>
      <c r="E198" s="31" t="s">
        <v>476</v>
      </c>
      <c r="F198" s="32">
        <v>10</v>
      </c>
    </row>
    <row r="199" spans="1:6">
      <c r="A199" s="44">
        <v>10000421</v>
      </c>
      <c r="B199" s="45" t="s">
        <v>477</v>
      </c>
      <c r="C199" s="30">
        <v>10</v>
      </c>
      <c r="D199" s="44">
        <v>10000421</v>
      </c>
      <c r="E199" s="31"/>
      <c r="F199" s="32">
        <v>10</v>
      </c>
    </row>
    <row r="200" spans="1:6">
      <c r="A200" s="41">
        <v>10004158</v>
      </c>
      <c r="B200" s="41" t="s">
        <v>478</v>
      </c>
      <c r="C200" s="30">
        <v>10</v>
      </c>
      <c r="D200" s="41">
        <v>10004158</v>
      </c>
      <c r="E200" s="31"/>
      <c r="F200" s="32">
        <v>10</v>
      </c>
    </row>
    <row r="201" spans="1:6">
      <c r="A201" s="41">
        <v>10000009</v>
      </c>
      <c r="B201" s="42" t="s">
        <v>479</v>
      </c>
      <c r="C201" s="30">
        <v>10</v>
      </c>
      <c r="D201" s="41">
        <v>10000009</v>
      </c>
      <c r="E201" s="31" t="s">
        <v>476</v>
      </c>
      <c r="F201" s="32">
        <v>10</v>
      </c>
    </row>
    <row r="202" spans="1:6">
      <c r="A202" s="34">
        <v>10000440</v>
      </c>
      <c r="B202" s="34" t="s">
        <v>480</v>
      </c>
      <c r="C202" s="34">
        <v>10</v>
      </c>
      <c r="D202" s="34">
        <v>10000440</v>
      </c>
      <c r="E202" s="49"/>
      <c r="F202" s="32">
        <v>10</v>
      </c>
    </row>
    <row r="203" spans="1:6">
      <c r="A203" s="41">
        <v>10004656</v>
      </c>
      <c r="B203" s="42" t="s">
        <v>481</v>
      </c>
      <c r="C203" s="30">
        <v>10.5</v>
      </c>
      <c r="D203" s="41">
        <v>10004656</v>
      </c>
      <c r="E203" s="31"/>
      <c r="F203" s="32">
        <v>10.5</v>
      </c>
    </row>
    <row r="204" spans="1:6">
      <c r="A204" s="44">
        <v>10000404</v>
      </c>
      <c r="B204" s="45" t="s">
        <v>482</v>
      </c>
      <c r="C204" s="30">
        <v>11</v>
      </c>
      <c r="D204" s="44">
        <v>10000404</v>
      </c>
      <c r="E204" s="31"/>
      <c r="F204" s="32">
        <v>11</v>
      </c>
    </row>
    <row r="205" spans="1:6">
      <c r="A205" s="50">
        <v>10004360</v>
      </c>
      <c r="B205" s="51" t="s">
        <v>483</v>
      </c>
      <c r="C205" s="30">
        <v>11</v>
      </c>
      <c r="D205" s="50">
        <v>10004360</v>
      </c>
      <c r="E205" s="31" t="s">
        <v>354</v>
      </c>
      <c r="F205" s="32">
        <v>11</v>
      </c>
    </row>
    <row r="206" spans="1:6">
      <c r="A206" s="41">
        <v>10004115</v>
      </c>
      <c r="B206" s="42" t="s">
        <v>484</v>
      </c>
      <c r="C206" s="30">
        <v>11.9</v>
      </c>
      <c r="D206" s="41">
        <v>10004115</v>
      </c>
      <c r="E206" s="31"/>
      <c r="F206" s="32">
        <v>11.9</v>
      </c>
    </row>
    <row r="207" spans="1:6">
      <c r="A207" s="41">
        <v>10001096</v>
      </c>
      <c r="B207" s="41" t="s">
        <v>485</v>
      </c>
      <c r="C207" s="30">
        <v>12</v>
      </c>
      <c r="D207" s="41">
        <v>10001096</v>
      </c>
      <c r="E207" s="31" t="s">
        <v>469</v>
      </c>
      <c r="F207" s="32">
        <v>12</v>
      </c>
    </row>
    <row r="208" spans="1:6">
      <c r="A208" s="44">
        <v>10003899</v>
      </c>
      <c r="B208" s="45" t="s">
        <v>486</v>
      </c>
      <c r="C208" s="30">
        <v>12</v>
      </c>
      <c r="D208" s="44">
        <v>10003899</v>
      </c>
      <c r="E208" s="31"/>
      <c r="F208" s="32">
        <v>12</v>
      </c>
    </row>
    <row r="209" spans="1:9">
      <c r="A209" s="44">
        <v>10000418</v>
      </c>
      <c r="B209" s="45" t="s">
        <v>487</v>
      </c>
      <c r="C209" s="30">
        <v>12</v>
      </c>
      <c r="D209" s="44">
        <v>10000418</v>
      </c>
      <c r="E209" s="31"/>
      <c r="F209" s="32">
        <v>12</v>
      </c>
    </row>
    <row r="210" spans="1:9">
      <c r="A210" s="41">
        <v>10001097</v>
      </c>
      <c r="B210" s="42" t="s">
        <v>488</v>
      </c>
      <c r="C210" s="30">
        <v>12</v>
      </c>
      <c r="D210" s="41">
        <v>10001097</v>
      </c>
      <c r="E210" s="31" t="s">
        <v>476</v>
      </c>
      <c r="F210" s="32">
        <v>12</v>
      </c>
    </row>
    <row r="211" spans="1:9">
      <c r="A211" s="41">
        <v>10000011</v>
      </c>
      <c r="B211" s="42" t="s">
        <v>489</v>
      </c>
      <c r="C211" s="30">
        <v>12</v>
      </c>
      <c r="D211" s="41">
        <v>10000011</v>
      </c>
      <c r="E211" s="31" t="s">
        <v>469</v>
      </c>
      <c r="F211" s="32">
        <v>12</v>
      </c>
    </row>
    <row r="212" spans="1:9" s="20" customFormat="1">
      <c r="A212" s="44">
        <v>10005023</v>
      </c>
      <c r="B212" s="45" t="s">
        <v>490</v>
      </c>
      <c r="C212" s="36">
        <v>13</v>
      </c>
      <c r="D212" s="44">
        <v>10000403</v>
      </c>
      <c r="E212" s="37"/>
      <c r="F212" s="52">
        <v>13</v>
      </c>
      <c r="G212"/>
      <c r="H212"/>
      <c r="I212"/>
    </row>
    <row r="213" spans="1:9">
      <c r="A213" s="41">
        <v>10004150</v>
      </c>
      <c r="B213" s="41" t="s">
        <v>491</v>
      </c>
      <c r="C213" s="30">
        <v>12</v>
      </c>
      <c r="D213" s="41">
        <v>10004150</v>
      </c>
      <c r="E213" s="31" t="s">
        <v>354</v>
      </c>
      <c r="F213" s="32">
        <v>12</v>
      </c>
    </row>
    <row r="214" spans="1:9">
      <c r="A214" s="53">
        <v>10003445</v>
      </c>
      <c r="B214" s="53" t="s">
        <v>492</v>
      </c>
      <c r="C214" s="30">
        <v>12.9</v>
      </c>
      <c r="D214" s="53">
        <v>10003445</v>
      </c>
      <c r="E214" s="31"/>
      <c r="F214" s="32">
        <v>12.9</v>
      </c>
    </row>
    <row r="215" spans="1:9">
      <c r="A215" s="53">
        <v>10003444</v>
      </c>
      <c r="B215" s="54" t="s">
        <v>493</v>
      </c>
      <c r="C215" s="30">
        <v>12.9</v>
      </c>
      <c r="D215" s="53">
        <v>10003444</v>
      </c>
      <c r="E215" s="31"/>
      <c r="F215" s="32">
        <v>12.9</v>
      </c>
    </row>
    <row r="216" spans="1:9">
      <c r="A216" s="53">
        <v>10003563</v>
      </c>
      <c r="B216" s="53" t="s">
        <v>494</v>
      </c>
      <c r="C216" s="30">
        <v>12.9</v>
      </c>
      <c r="D216" s="53">
        <v>10003563</v>
      </c>
      <c r="E216" s="31"/>
      <c r="F216" s="32">
        <v>12.9</v>
      </c>
    </row>
    <row r="217" spans="1:9">
      <c r="A217" s="53">
        <v>10003443</v>
      </c>
      <c r="B217" s="54" t="s">
        <v>495</v>
      </c>
      <c r="C217" s="30">
        <v>12.9</v>
      </c>
      <c r="D217" s="53">
        <v>10003443</v>
      </c>
      <c r="E217" s="31"/>
      <c r="F217" s="32">
        <v>12.9</v>
      </c>
    </row>
    <row r="218" spans="1:9">
      <c r="A218" s="41">
        <v>10004495</v>
      </c>
      <c r="B218" s="55" t="s">
        <v>496</v>
      </c>
      <c r="C218" s="30">
        <v>12.9</v>
      </c>
      <c r="D218" s="41">
        <v>10004495</v>
      </c>
      <c r="E218" s="31"/>
      <c r="F218" s="32">
        <v>12.9</v>
      </c>
    </row>
    <row r="219" spans="1:9">
      <c r="A219" s="41">
        <v>10003510</v>
      </c>
      <c r="B219" s="42" t="s">
        <v>497</v>
      </c>
      <c r="C219" s="30">
        <v>13</v>
      </c>
      <c r="D219" s="41">
        <v>10003510</v>
      </c>
      <c r="E219" s="31" t="s">
        <v>469</v>
      </c>
      <c r="F219" s="32">
        <v>13</v>
      </c>
    </row>
    <row r="220" spans="1:9">
      <c r="A220" s="41">
        <v>10000010</v>
      </c>
      <c r="B220" s="42" t="s">
        <v>498</v>
      </c>
      <c r="C220" s="30">
        <v>13.5</v>
      </c>
      <c r="D220" s="41">
        <v>10000010</v>
      </c>
      <c r="E220" s="31" t="s">
        <v>476</v>
      </c>
      <c r="F220" s="32">
        <v>13.5</v>
      </c>
    </row>
    <row r="221" spans="1:9">
      <c r="A221" s="50">
        <v>10004358</v>
      </c>
      <c r="B221" s="51" t="s">
        <v>499</v>
      </c>
      <c r="C221" s="30">
        <v>13.5</v>
      </c>
      <c r="D221" s="50">
        <v>10004358</v>
      </c>
      <c r="E221" s="31" t="s">
        <v>354</v>
      </c>
      <c r="F221" s="32">
        <v>13.5</v>
      </c>
    </row>
    <row r="222" spans="1:9" s="20" customFormat="1">
      <c r="A222" s="56">
        <v>10000458</v>
      </c>
      <c r="B222" s="56" t="s">
        <v>500</v>
      </c>
      <c r="C222" s="36">
        <v>13.5</v>
      </c>
      <c r="D222" s="56">
        <v>10000458</v>
      </c>
      <c r="E222" s="37" t="s">
        <v>354</v>
      </c>
      <c r="F222" s="52">
        <v>13.5</v>
      </c>
      <c r="G222"/>
      <c r="H222"/>
      <c r="I222"/>
    </row>
    <row r="223" spans="1:9">
      <c r="A223" s="50">
        <v>10000456</v>
      </c>
      <c r="B223" s="51" t="s">
        <v>501</v>
      </c>
      <c r="C223" s="30">
        <v>13.5</v>
      </c>
      <c r="D223" s="50">
        <v>10000456</v>
      </c>
      <c r="E223" s="31" t="s">
        <v>354</v>
      </c>
      <c r="F223" s="32">
        <v>13.5</v>
      </c>
    </row>
    <row r="224" spans="1:9">
      <c r="A224" s="50">
        <v>10000460</v>
      </c>
      <c r="B224" s="51" t="s">
        <v>502</v>
      </c>
      <c r="C224" s="30">
        <v>13.5</v>
      </c>
      <c r="D224" s="50">
        <v>10000460</v>
      </c>
      <c r="E224" s="31" t="s">
        <v>354</v>
      </c>
      <c r="F224" s="32">
        <v>13.5</v>
      </c>
    </row>
    <row r="225" spans="1:9">
      <c r="A225" s="50">
        <v>10000451</v>
      </c>
      <c r="B225" s="51" t="s">
        <v>503</v>
      </c>
      <c r="C225" s="30">
        <v>13.5</v>
      </c>
      <c r="D225" s="50">
        <v>10000451</v>
      </c>
      <c r="E225" s="31" t="s">
        <v>354</v>
      </c>
      <c r="F225" s="32">
        <v>13.5</v>
      </c>
    </row>
    <row r="226" spans="1:9">
      <c r="A226" s="42">
        <v>10004001</v>
      </c>
      <c r="B226" s="41" t="s">
        <v>504</v>
      </c>
      <c r="C226" s="30">
        <v>13.8</v>
      </c>
      <c r="D226" s="42">
        <v>10004001</v>
      </c>
      <c r="E226" s="31"/>
      <c r="F226" s="32">
        <v>13.8</v>
      </c>
    </row>
    <row r="227" spans="1:9">
      <c r="A227" s="50">
        <v>10004355</v>
      </c>
      <c r="B227" s="51" t="s">
        <v>505</v>
      </c>
      <c r="C227" s="30">
        <v>14</v>
      </c>
      <c r="D227" s="50">
        <v>10004355</v>
      </c>
      <c r="E227" s="31" t="s">
        <v>354</v>
      </c>
      <c r="F227" s="32">
        <v>14</v>
      </c>
    </row>
    <row r="228" spans="1:9" s="20" customFormat="1">
      <c r="A228" s="57">
        <v>10001470</v>
      </c>
      <c r="B228" s="16" t="s">
        <v>506</v>
      </c>
      <c r="C228" s="36">
        <v>14</v>
      </c>
      <c r="D228" s="57">
        <v>10001470</v>
      </c>
      <c r="E228" s="37" t="s">
        <v>354</v>
      </c>
      <c r="F228" s="52">
        <v>14</v>
      </c>
      <c r="G228"/>
      <c r="H228"/>
      <c r="I228"/>
    </row>
    <row r="229" spans="1:9">
      <c r="A229" s="41">
        <v>10004139</v>
      </c>
      <c r="B229" s="41" t="s">
        <v>507</v>
      </c>
      <c r="C229" s="30">
        <v>14.9</v>
      </c>
      <c r="D229" s="41">
        <v>10004139</v>
      </c>
      <c r="E229" s="31" t="s">
        <v>476</v>
      </c>
      <c r="F229" s="32">
        <v>14.9</v>
      </c>
    </row>
    <row r="230" spans="1:9">
      <c r="A230" s="41">
        <v>10004361</v>
      </c>
      <c r="B230" s="41" t="s">
        <v>508</v>
      </c>
      <c r="C230" s="30">
        <v>14.9</v>
      </c>
      <c r="D230" s="41">
        <v>10004361</v>
      </c>
      <c r="E230" s="31" t="s">
        <v>469</v>
      </c>
      <c r="F230" s="32">
        <v>14.9</v>
      </c>
    </row>
    <row r="231" spans="1:9">
      <c r="A231" s="41">
        <v>10003973</v>
      </c>
      <c r="B231" s="42" t="s">
        <v>509</v>
      </c>
      <c r="C231" s="30">
        <v>15</v>
      </c>
      <c r="D231" s="41">
        <v>10003973</v>
      </c>
      <c r="E231" s="31"/>
      <c r="F231" s="32">
        <v>15</v>
      </c>
    </row>
    <row r="232" spans="1:9">
      <c r="A232" s="41">
        <v>10001538</v>
      </c>
      <c r="B232" s="41" t="s">
        <v>510</v>
      </c>
      <c r="C232" s="30">
        <v>15</v>
      </c>
      <c r="D232" s="41">
        <v>10001538</v>
      </c>
      <c r="E232" s="31" t="s">
        <v>354</v>
      </c>
      <c r="F232" s="32">
        <v>15</v>
      </c>
    </row>
    <row r="233" spans="1:9">
      <c r="A233" s="41">
        <v>10000014</v>
      </c>
      <c r="B233" s="41" t="s">
        <v>511</v>
      </c>
      <c r="C233" s="30">
        <v>15</v>
      </c>
      <c r="D233" s="41">
        <v>10000014</v>
      </c>
      <c r="E233" s="31" t="s">
        <v>469</v>
      </c>
      <c r="F233" s="32">
        <v>15</v>
      </c>
    </row>
    <row r="234" spans="1:9">
      <c r="A234" s="41">
        <v>10000021</v>
      </c>
      <c r="B234" s="42" t="s">
        <v>512</v>
      </c>
      <c r="C234" s="30">
        <v>15</v>
      </c>
      <c r="D234" s="41">
        <v>10000021</v>
      </c>
      <c r="E234" s="31"/>
      <c r="F234" s="32">
        <v>15</v>
      </c>
    </row>
    <row r="235" spans="1:9">
      <c r="A235" s="41">
        <v>10000005</v>
      </c>
      <c r="B235" s="42" t="s">
        <v>513</v>
      </c>
      <c r="C235" s="30">
        <v>15</v>
      </c>
      <c r="D235" s="41">
        <v>10000005</v>
      </c>
      <c r="E235" s="31" t="s">
        <v>476</v>
      </c>
      <c r="F235" s="32">
        <v>15</v>
      </c>
    </row>
    <row r="236" spans="1:9">
      <c r="A236" s="41">
        <v>10000025</v>
      </c>
      <c r="B236" s="42" t="s">
        <v>514</v>
      </c>
      <c r="C236" s="30">
        <v>15</v>
      </c>
      <c r="D236" s="41">
        <v>10000025</v>
      </c>
      <c r="E236" s="31"/>
      <c r="F236" s="32">
        <v>15</v>
      </c>
    </row>
    <row r="237" spans="1:9">
      <c r="A237" s="50">
        <v>10004359</v>
      </c>
      <c r="B237" s="51" t="s">
        <v>515</v>
      </c>
      <c r="C237" s="30">
        <v>15.5</v>
      </c>
      <c r="D237" s="50">
        <v>10004359</v>
      </c>
      <c r="E237" s="31" t="s">
        <v>354</v>
      </c>
      <c r="F237" s="32">
        <v>15.5</v>
      </c>
    </row>
    <row r="238" spans="1:9" s="20" customFormat="1">
      <c r="A238" s="57">
        <v>10000448</v>
      </c>
      <c r="B238" s="16" t="s">
        <v>516</v>
      </c>
      <c r="C238" s="36">
        <v>15.5</v>
      </c>
      <c r="D238" s="57">
        <v>10000448</v>
      </c>
      <c r="E238" s="37" t="s">
        <v>354</v>
      </c>
      <c r="F238" s="52">
        <v>15.5</v>
      </c>
      <c r="G238"/>
      <c r="H238"/>
      <c r="I238"/>
    </row>
    <row r="239" spans="1:9">
      <c r="A239" s="50">
        <v>10004356</v>
      </c>
      <c r="B239" s="51" t="s">
        <v>517</v>
      </c>
      <c r="C239" s="30">
        <v>16</v>
      </c>
      <c r="D239" s="50">
        <v>10004356</v>
      </c>
      <c r="E239" s="31" t="s">
        <v>354</v>
      </c>
      <c r="F239" s="32">
        <v>16</v>
      </c>
    </row>
    <row r="240" spans="1:9">
      <c r="A240" s="29">
        <v>10002442</v>
      </c>
      <c r="B240" s="29" t="s">
        <v>518</v>
      </c>
      <c r="C240" s="30">
        <v>88</v>
      </c>
      <c r="D240" s="29">
        <v>10002442</v>
      </c>
      <c r="E240" s="31" t="s">
        <v>277</v>
      </c>
      <c r="F240" s="32">
        <v>88</v>
      </c>
    </row>
    <row r="241" spans="1:6">
      <c r="A241" s="29">
        <v>10002877</v>
      </c>
      <c r="B241" s="29" t="s">
        <v>519</v>
      </c>
      <c r="C241" s="30">
        <v>88</v>
      </c>
      <c r="D241" s="29">
        <v>10002877</v>
      </c>
      <c r="E241" s="31" t="s">
        <v>277</v>
      </c>
      <c r="F241" s="32">
        <v>88</v>
      </c>
    </row>
    <row r="242" spans="1:6">
      <c r="A242" s="29">
        <v>10003925</v>
      </c>
      <c r="B242" s="29" t="s">
        <v>520</v>
      </c>
      <c r="C242" s="30">
        <v>88</v>
      </c>
      <c r="D242" s="29">
        <v>10003925</v>
      </c>
      <c r="E242" s="31" t="s">
        <v>277</v>
      </c>
      <c r="F242" s="32">
        <v>88</v>
      </c>
    </row>
    <row r="243" spans="1:6">
      <c r="A243" s="29">
        <v>10003482</v>
      </c>
      <c r="B243" s="29" t="s">
        <v>521</v>
      </c>
      <c r="C243" s="30">
        <v>98</v>
      </c>
      <c r="D243" s="29">
        <v>10003482</v>
      </c>
      <c r="E243" s="31" t="s">
        <v>277</v>
      </c>
      <c r="F243" s="32">
        <v>98</v>
      </c>
    </row>
    <row r="244" spans="1:6">
      <c r="A244" s="29">
        <v>10003486</v>
      </c>
      <c r="B244" s="29" t="s">
        <v>522</v>
      </c>
      <c r="C244" s="30">
        <v>98</v>
      </c>
      <c r="D244" s="29">
        <v>10003486</v>
      </c>
      <c r="E244" s="31" t="s">
        <v>277</v>
      </c>
      <c r="F244" s="32">
        <v>98</v>
      </c>
    </row>
    <row r="245" spans="1:6">
      <c r="A245" s="29">
        <v>10004070</v>
      </c>
      <c r="B245" s="29" t="s">
        <v>523</v>
      </c>
      <c r="C245" s="30">
        <v>98</v>
      </c>
      <c r="D245" s="29">
        <v>10004070</v>
      </c>
      <c r="E245" s="31" t="s">
        <v>277</v>
      </c>
      <c r="F245" s="32">
        <v>98</v>
      </c>
    </row>
    <row r="246" spans="1:6">
      <c r="A246" s="29">
        <v>10004072</v>
      </c>
      <c r="B246" s="29" t="s">
        <v>524</v>
      </c>
      <c r="C246" s="30">
        <v>98</v>
      </c>
      <c r="D246" s="29">
        <v>10004072</v>
      </c>
      <c r="E246" s="31" t="s">
        <v>277</v>
      </c>
      <c r="F246" s="32">
        <v>98</v>
      </c>
    </row>
    <row r="247" spans="1:6">
      <c r="A247" s="29">
        <v>10004075</v>
      </c>
      <c r="B247" s="29" t="s">
        <v>525</v>
      </c>
      <c r="C247" s="30">
        <v>98</v>
      </c>
      <c r="D247" s="29">
        <v>10004075</v>
      </c>
      <c r="E247" s="31" t="s">
        <v>277</v>
      </c>
      <c r="F247" s="32">
        <v>98</v>
      </c>
    </row>
    <row r="248" spans="1:6">
      <c r="A248" s="29">
        <v>10004399</v>
      </c>
      <c r="B248" s="29" t="s">
        <v>526</v>
      </c>
      <c r="C248" s="30">
        <v>108</v>
      </c>
      <c r="D248" s="29">
        <v>10004399</v>
      </c>
      <c r="E248" s="31" t="s">
        <v>277</v>
      </c>
      <c r="F248" s="32">
        <v>108</v>
      </c>
    </row>
    <row r="249" spans="1:6">
      <c r="A249" s="29">
        <v>10004398</v>
      </c>
      <c r="B249" s="29" t="s">
        <v>527</v>
      </c>
      <c r="C249" s="30">
        <v>108</v>
      </c>
      <c r="D249" s="29">
        <v>10004398</v>
      </c>
      <c r="E249" s="31" t="s">
        <v>277</v>
      </c>
      <c r="F249" s="32">
        <v>108</v>
      </c>
    </row>
    <row r="250" spans="1:6">
      <c r="A250" s="29">
        <v>10002443</v>
      </c>
      <c r="B250" s="29" t="s">
        <v>528</v>
      </c>
      <c r="C250" s="30">
        <v>108</v>
      </c>
      <c r="D250" s="29">
        <v>10002443</v>
      </c>
      <c r="E250" s="31" t="s">
        <v>277</v>
      </c>
      <c r="F250" s="32">
        <v>108</v>
      </c>
    </row>
    <row r="251" spans="1:6">
      <c r="A251" s="29">
        <v>10002227</v>
      </c>
      <c r="B251" s="29" t="s">
        <v>529</v>
      </c>
      <c r="C251" s="30">
        <v>118</v>
      </c>
      <c r="D251" s="29">
        <v>10002227</v>
      </c>
      <c r="E251" s="31" t="s">
        <v>277</v>
      </c>
      <c r="F251" s="32">
        <v>118</v>
      </c>
    </row>
    <row r="252" spans="1:6">
      <c r="A252" s="41">
        <v>10002435</v>
      </c>
      <c r="B252" s="42" t="s">
        <v>530</v>
      </c>
      <c r="C252" s="30">
        <v>118</v>
      </c>
      <c r="D252" s="40">
        <v>10002435</v>
      </c>
      <c r="E252" s="31" t="s">
        <v>531</v>
      </c>
      <c r="F252" s="32">
        <v>118</v>
      </c>
    </row>
    <row r="253" spans="1:6">
      <c r="A253" s="29">
        <v>10004406</v>
      </c>
      <c r="B253" s="29" t="s">
        <v>532</v>
      </c>
      <c r="C253" s="30">
        <v>128</v>
      </c>
      <c r="D253" s="29">
        <v>10004406</v>
      </c>
      <c r="E253" s="31" t="s">
        <v>277</v>
      </c>
      <c r="F253" s="32">
        <v>128</v>
      </c>
    </row>
    <row r="254" spans="1:6">
      <c r="A254" s="29">
        <v>10004401</v>
      </c>
      <c r="B254" s="29" t="s">
        <v>533</v>
      </c>
      <c r="C254" s="30">
        <v>128</v>
      </c>
      <c r="D254" s="29">
        <v>10004401</v>
      </c>
      <c r="E254" s="31" t="s">
        <v>277</v>
      </c>
      <c r="F254" s="32">
        <v>128</v>
      </c>
    </row>
    <row r="255" spans="1:6">
      <c r="A255" s="29">
        <v>10004424</v>
      </c>
      <c r="B255" s="29" t="s">
        <v>534</v>
      </c>
      <c r="C255" s="30">
        <v>128</v>
      </c>
      <c r="D255" s="29">
        <v>10004424</v>
      </c>
      <c r="E255" s="31" t="s">
        <v>277</v>
      </c>
      <c r="F255" s="32">
        <v>128</v>
      </c>
    </row>
    <row r="256" spans="1:6">
      <c r="A256" s="29">
        <v>10002289</v>
      </c>
      <c r="B256" s="29" t="s">
        <v>535</v>
      </c>
      <c r="C256" s="30">
        <v>128</v>
      </c>
      <c r="D256" s="29">
        <v>10002289</v>
      </c>
      <c r="E256" s="31" t="s">
        <v>277</v>
      </c>
      <c r="F256" s="32">
        <v>128</v>
      </c>
    </row>
    <row r="257" spans="1:6">
      <c r="A257" s="29">
        <v>10004389</v>
      </c>
      <c r="B257" s="29" t="s">
        <v>536</v>
      </c>
      <c r="C257" s="30">
        <v>128</v>
      </c>
      <c r="D257" s="29">
        <v>10004389</v>
      </c>
      <c r="E257" s="31" t="s">
        <v>277</v>
      </c>
      <c r="F257" s="32">
        <v>128</v>
      </c>
    </row>
    <row r="258" spans="1:6">
      <c r="A258" s="29">
        <v>10002263</v>
      </c>
      <c r="B258" s="29" t="s">
        <v>537</v>
      </c>
      <c r="C258" s="30">
        <v>128</v>
      </c>
      <c r="D258" s="29">
        <v>10002263</v>
      </c>
      <c r="E258" s="31" t="s">
        <v>277</v>
      </c>
      <c r="F258" s="32">
        <v>128</v>
      </c>
    </row>
    <row r="259" spans="1:6">
      <c r="A259" s="29">
        <v>10002311</v>
      </c>
      <c r="B259" s="29" t="s">
        <v>538</v>
      </c>
      <c r="C259" s="30">
        <v>128</v>
      </c>
      <c r="D259" s="29">
        <v>10002311</v>
      </c>
      <c r="E259" s="31" t="s">
        <v>277</v>
      </c>
      <c r="F259" s="32">
        <v>128</v>
      </c>
    </row>
    <row r="260" spans="1:6">
      <c r="A260" s="29">
        <v>10004422</v>
      </c>
      <c r="B260" s="29" t="s">
        <v>539</v>
      </c>
      <c r="C260" s="30">
        <v>138</v>
      </c>
      <c r="D260" s="29">
        <v>10004422</v>
      </c>
      <c r="E260" s="31" t="s">
        <v>277</v>
      </c>
      <c r="F260" s="32">
        <v>138</v>
      </c>
    </row>
    <row r="261" spans="1:6">
      <c r="A261" s="29">
        <v>10003483</v>
      </c>
      <c r="B261" s="29" t="s">
        <v>540</v>
      </c>
      <c r="C261" s="30">
        <v>138</v>
      </c>
      <c r="D261" s="29">
        <v>10003483</v>
      </c>
      <c r="E261" s="31" t="s">
        <v>277</v>
      </c>
      <c r="F261" s="32">
        <v>138</v>
      </c>
    </row>
    <row r="262" spans="1:6">
      <c r="A262" s="29">
        <v>10003487</v>
      </c>
      <c r="B262" s="29" t="s">
        <v>541</v>
      </c>
      <c r="C262" s="30">
        <v>138</v>
      </c>
      <c r="D262" s="29">
        <v>10003487</v>
      </c>
      <c r="E262" s="31" t="s">
        <v>277</v>
      </c>
      <c r="F262" s="32">
        <v>138</v>
      </c>
    </row>
    <row r="263" spans="1:6">
      <c r="A263" s="29">
        <v>10004421</v>
      </c>
      <c r="B263" s="29" t="s">
        <v>542</v>
      </c>
      <c r="C263" s="30">
        <v>138</v>
      </c>
      <c r="D263" s="29">
        <v>10004421</v>
      </c>
      <c r="E263" s="31" t="s">
        <v>277</v>
      </c>
      <c r="F263" s="32">
        <v>138</v>
      </c>
    </row>
    <row r="264" spans="1:6">
      <c r="A264" s="29">
        <v>10002317</v>
      </c>
      <c r="B264" s="29" t="s">
        <v>543</v>
      </c>
      <c r="C264" s="30">
        <v>138</v>
      </c>
      <c r="D264" s="29">
        <v>10002317</v>
      </c>
      <c r="E264" s="31" t="s">
        <v>277</v>
      </c>
      <c r="F264" s="32">
        <v>138</v>
      </c>
    </row>
    <row r="265" spans="1:6">
      <c r="A265" s="29">
        <v>10002213</v>
      </c>
      <c r="B265" s="29" t="s">
        <v>544</v>
      </c>
      <c r="C265" s="30">
        <v>138</v>
      </c>
      <c r="D265" s="29">
        <v>10002213</v>
      </c>
      <c r="E265" s="31" t="s">
        <v>277</v>
      </c>
      <c r="F265" s="32">
        <v>138</v>
      </c>
    </row>
    <row r="266" spans="1:6">
      <c r="A266" s="29">
        <v>10002277</v>
      </c>
      <c r="B266" s="29" t="s">
        <v>545</v>
      </c>
      <c r="C266" s="30">
        <v>138</v>
      </c>
      <c r="D266" s="29">
        <v>10002277</v>
      </c>
      <c r="E266" s="31" t="s">
        <v>277</v>
      </c>
      <c r="F266" s="32">
        <v>138</v>
      </c>
    </row>
    <row r="267" spans="1:6">
      <c r="A267" s="29">
        <v>10004385</v>
      </c>
      <c r="B267" s="29" t="s">
        <v>546</v>
      </c>
      <c r="C267" s="30">
        <v>138</v>
      </c>
      <c r="D267" s="29">
        <v>10004385</v>
      </c>
      <c r="E267" s="31" t="s">
        <v>277</v>
      </c>
      <c r="F267" s="32">
        <v>138</v>
      </c>
    </row>
    <row r="268" spans="1:6">
      <c r="A268" s="29">
        <v>10004378</v>
      </c>
      <c r="B268" s="29" t="s">
        <v>547</v>
      </c>
      <c r="C268" s="30">
        <v>138</v>
      </c>
      <c r="D268" s="29">
        <v>10004378</v>
      </c>
      <c r="E268" s="31" t="s">
        <v>277</v>
      </c>
      <c r="F268" s="32">
        <v>138</v>
      </c>
    </row>
    <row r="269" spans="1:6">
      <c r="A269" s="29">
        <v>10004407</v>
      </c>
      <c r="B269" s="29" t="s">
        <v>548</v>
      </c>
      <c r="C269" s="30">
        <v>138</v>
      </c>
      <c r="D269" s="29">
        <v>10004407</v>
      </c>
      <c r="E269" s="31" t="s">
        <v>277</v>
      </c>
      <c r="F269" s="32">
        <v>138</v>
      </c>
    </row>
    <row r="270" spans="1:6">
      <c r="A270" s="29">
        <v>10004393</v>
      </c>
      <c r="B270" s="29" t="s">
        <v>549</v>
      </c>
      <c r="C270" s="30">
        <v>138</v>
      </c>
      <c r="D270" s="29">
        <v>10004393</v>
      </c>
      <c r="E270" s="31" t="s">
        <v>277</v>
      </c>
      <c r="F270" s="32">
        <v>138</v>
      </c>
    </row>
    <row r="271" spans="1:6">
      <c r="A271" s="29">
        <v>10004400</v>
      </c>
      <c r="B271" s="29" t="s">
        <v>550</v>
      </c>
      <c r="C271" s="30">
        <v>148</v>
      </c>
      <c r="D271" s="29">
        <v>10004400</v>
      </c>
      <c r="E271" s="31" t="s">
        <v>277</v>
      </c>
      <c r="F271" s="32">
        <v>148</v>
      </c>
    </row>
    <row r="272" spans="1:6">
      <c r="A272" s="29">
        <v>10004391</v>
      </c>
      <c r="B272" s="29" t="s">
        <v>551</v>
      </c>
      <c r="C272" s="30">
        <v>158</v>
      </c>
      <c r="D272" s="29">
        <v>10004391</v>
      </c>
      <c r="E272" s="31" t="s">
        <v>277</v>
      </c>
      <c r="F272" s="32">
        <v>158</v>
      </c>
    </row>
    <row r="273" spans="1:6">
      <c r="A273" s="29">
        <v>10003455</v>
      </c>
      <c r="B273" s="29" t="s">
        <v>552</v>
      </c>
      <c r="C273" s="30">
        <v>168</v>
      </c>
      <c r="D273" s="29">
        <v>10003455</v>
      </c>
      <c r="E273" s="31" t="s">
        <v>277</v>
      </c>
      <c r="F273" s="32">
        <v>168</v>
      </c>
    </row>
    <row r="274" spans="1:6">
      <c r="A274" s="29">
        <v>10002258</v>
      </c>
      <c r="B274" s="29" t="s">
        <v>553</v>
      </c>
      <c r="C274" s="30">
        <v>168</v>
      </c>
      <c r="D274" s="29">
        <v>10002258</v>
      </c>
      <c r="E274" s="31" t="s">
        <v>277</v>
      </c>
      <c r="F274" s="32">
        <v>168</v>
      </c>
    </row>
    <row r="275" spans="1:6">
      <c r="A275" s="29">
        <v>10004428</v>
      </c>
      <c r="B275" s="29" t="s">
        <v>554</v>
      </c>
      <c r="C275" s="30">
        <v>168</v>
      </c>
      <c r="D275" s="29">
        <v>10004428</v>
      </c>
      <c r="E275" s="31" t="s">
        <v>277</v>
      </c>
      <c r="F275" s="32">
        <v>168</v>
      </c>
    </row>
    <row r="276" spans="1:6">
      <c r="A276" s="29">
        <v>10002228</v>
      </c>
      <c r="B276" s="29" t="s">
        <v>555</v>
      </c>
      <c r="C276" s="30">
        <v>168</v>
      </c>
      <c r="D276" s="29">
        <v>10002228</v>
      </c>
      <c r="E276" s="31" t="s">
        <v>277</v>
      </c>
      <c r="F276" s="32">
        <v>168</v>
      </c>
    </row>
    <row r="277" spans="1:6">
      <c r="A277" s="29">
        <v>10003477</v>
      </c>
      <c r="B277" s="29" t="s">
        <v>556</v>
      </c>
      <c r="C277" s="30">
        <v>168</v>
      </c>
      <c r="D277" s="29">
        <v>10003477</v>
      </c>
      <c r="E277" s="31" t="s">
        <v>277</v>
      </c>
      <c r="F277" s="32">
        <v>168</v>
      </c>
    </row>
    <row r="278" spans="1:6">
      <c r="A278" s="29">
        <v>10004404</v>
      </c>
      <c r="B278" s="29" t="s">
        <v>557</v>
      </c>
      <c r="C278" s="30">
        <v>168</v>
      </c>
      <c r="D278" s="29">
        <v>10004404</v>
      </c>
      <c r="E278" s="31" t="s">
        <v>277</v>
      </c>
      <c r="F278" s="32">
        <v>168</v>
      </c>
    </row>
    <row r="279" spans="1:6">
      <c r="A279" s="29">
        <v>10004388</v>
      </c>
      <c r="B279" s="29" t="s">
        <v>558</v>
      </c>
      <c r="C279" s="30">
        <v>168</v>
      </c>
      <c r="D279" s="29">
        <v>10004388</v>
      </c>
      <c r="E279" s="31" t="s">
        <v>277</v>
      </c>
      <c r="F279" s="32">
        <v>168</v>
      </c>
    </row>
    <row r="280" spans="1:6">
      <c r="A280" s="29">
        <v>10004402</v>
      </c>
      <c r="B280" s="29" t="s">
        <v>559</v>
      </c>
      <c r="C280" s="30">
        <v>178</v>
      </c>
      <c r="D280" s="29">
        <v>10004402</v>
      </c>
      <c r="E280" s="31" t="s">
        <v>277</v>
      </c>
      <c r="F280" s="32">
        <v>178</v>
      </c>
    </row>
    <row r="281" spans="1:6">
      <c r="A281" s="29">
        <v>10004425</v>
      </c>
      <c r="B281" s="29" t="s">
        <v>560</v>
      </c>
      <c r="C281" s="30">
        <v>178</v>
      </c>
      <c r="D281" s="29">
        <v>10004425</v>
      </c>
      <c r="E281" s="31" t="s">
        <v>277</v>
      </c>
      <c r="F281" s="32">
        <v>178</v>
      </c>
    </row>
    <row r="282" spans="1:6">
      <c r="A282" s="29">
        <v>10002290</v>
      </c>
      <c r="B282" s="29" t="s">
        <v>561</v>
      </c>
      <c r="C282" s="30">
        <v>178</v>
      </c>
      <c r="D282" s="29">
        <v>10002290</v>
      </c>
      <c r="E282" s="31" t="s">
        <v>277</v>
      </c>
      <c r="F282" s="32">
        <v>178</v>
      </c>
    </row>
    <row r="283" spans="1:6">
      <c r="A283" s="29">
        <v>10002278</v>
      </c>
      <c r="B283" s="29" t="s">
        <v>562</v>
      </c>
      <c r="C283" s="30">
        <v>178</v>
      </c>
      <c r="D283" s="29">
        <v>10002278</v>
      </c>
      <c r="E283" s="31" t="s">
        <v>277</v>
      </c>
      <c r="F283" s="32">
        <v>178</v>
      </c>
    </row>
    <row r="284" spans="1:6">
      <c r="A284" s="29">
        <v>10004390</v>
      </c>
      <c r="B284" s="29" t="s">
        <v>563</v>
      </c>
      <c r="C284" s="30">
        <v>178</v>
      </c>
      <c r="D284" s="29">
        <v>10004390</v>
      </c>
      <c r="E284" s="31" t="s">
        <v>277</v>
      </c>
      <c r="F284" s="32">
        <v>178</v>
      </c>
    </row>
    <row r="285" spans="1:6">
      <c r="A285" s="29">
        <v>10004379</v>
      </c>
      <c r="B285" s="29" t="s">
        <v>564</v>
      </c>
      <c r="C285" s="30">
        <v>178</v>
      </c>
      <c r="D285" s="29">
        <v>10004379</v>
      </c>
      <c r="E285" s="31" t="s">
        <v>277</v>
      </c>
      <c r="F285" s="32">
        <v>178</v>
      </c>
    </row>
    <row r="286" spans="1:6">
      <c r="A286" s="34">
        <v>10004621</v>
      </c>
      <c r="B286" s="34" t="s">
        <v>565</v>
      </c>
      <c r="C286" s="34">
        <v>178</v>
      </c>
      <c r="D286" s="34">
        <v>10004621</v>
      </c>
      <c r="E286" s="43" t="s">
        <v>277</v>
      </c>
      <c r="F286" s="32">
        <v>178</v>
      </c>
    </row>
    <row r="287" spans="1:6">
      <c r="A287" s="29">
        <v>10004423</v>
      </c>
      <c r="B287" s="29" t="s">
        <v>566</v>
      </c>
      <c r="C287" s="30">
        <v>188</v>
      </c>
      <c r="D287" s="29">
        <v>10004423</v>
      </c>
      <c r="E287" s="31" t="s">
        <v>277</v>
      </c>
      <c r="F287" s="32">
        <v>188</v>
      </c>
    </row>
    <row r="288" spans="1:6">
      <c r="A288" s="29">
        <v>10003484</v>
      </c>
      <c r="B288" s="29" t="s">
        <v>567</v>
      </c>
      <c r="C288" s="30">
        <v>188</v>
      </c>
      <c r="D288" s="29">
        <v>10003484</v>
      </c>
      <c r="E288" s="31" t="s">
        <v>277</v>
      </c>
      <c r="F288" s="32">
        <v>188</v>
      </c>
    </row>
    <row r="289" spans="1:6">
      <c r="A289" s="29">
        <v>10003488</v>
      </c>
      <c r="B289" s="29" t="s">
        <v>568</v>
      </c>
      <c r="C289" s="30">
        <v>188</v>
      </c>
      <c r="D289" s="29">
        <v>10003488</v>
      </c>
      <c r="E289" s="31" t="s">
        <v>277</v>
      </c>
      <c r="F289" s="32">
        <v>188</v>
      </c>
    </row>
    <row r="290" spans="1:6">
      <c r="A290" s="29">
        <v>10002360</v>
      </c>
      <c r="B290" s="29" t="s">
        <v>569</v>
      </c>
      <c r="C290" s="30">
        <v>188</v>
      </c>
      <c r="D290" s="29">
        <v>10002360</v>
      </c>
      <c r="E290" s="31" t="s">
        <v>277</v>
      </c>
      <c r="F290" s="32">
        <v>188</v>
      </c>
    </row>
    <row r="291" spans="1:6">
      <c r="A291" s="29">
        <v>10002214</v>
      </c>
      <c r="B291" s="29" t="s">
        <v>570</v>
      </c>
      <c r="C291" s="30">
        <v>188</v>
      </c>
      <c r="D291" s="29">
        <v>10002214</v>
      </c>
      <c r="E291" s="31" t="s">
        <v>277</v>
      </c>
      <c r="F291" s="32">
        <v>188</v>
      </c>
    </row>
    <row r="292" spans="1:6">
      <c r="A292" s="29">
        <v>10004386</v>
      </c>
      <c r="B292" s="29" t="s">
        <v>571</v>
      </c>
      <c r="C292" s="30">
        <v>188</v>
      </c>
      <c r="D292" s="29">
        <v>10004386</v>
      </c>
      <c r="E292" s="31" t="s">
        <v>277</v>
      </c>
      <c r="F292" s="32">
        <v>188</v>
      </c>
    </row>
    <row r="293" spans="1:6">
      <c r="A293" s="29">
        <v>10002312</v>
      </c>
      <c r="B293" s="29" t="s">
        <v>572</v>
      </c>
      <c r="C293" s="30">
        <v>188</v>
      </c>
      <c r="D293" s="29">
        <v>10002312</v>
      </c>
      <c r="E293" s="31" t="s">
        <v>277</v>
      </c>
      <c r="F293" s="32">
        <v>188</v>
      </c>
    </row>
    <row r="294" spans="1:6">
      <c r="A294" s="29">
        <v>10004408</v>
      </c>
      <c r="B294" s="29" t="s">
        <v>573</v>
      </c>
      <c r="C294" s="30">
        <v>188</v>
      </c>
      <c r="D294" s="29">
        <v>10004408</v>
      </c>
      <c r="E294" s="31" t="s">
        <v>277</v>
      </c>
      <c r="F294" s="32">
        <v>188</v>
      </c>
    </row>
    <row r="295" spans="1:6">
      <c r="A295" s="29">
        <v>10002189</v>
      </c>
      <c r="B295" s="29" t="s">
        <v>574</v>
      </c>
      <c r="C295" s="30">
        <v>198</v>
      </c>
      <c r="D295" s="29">
        <v>10002189</v>
      </c>
      <c r="E295" s="31" t="s">
        <v>277</v>
      </c>
      <c r="F295" s="32">
        <v>198</v>
      </c>
    </row>
    <row r="296" spans="1:6">
      <c r="A296" s="29">
        <v>10002318</v>
      </c>
      <c r="B296" s="29" t="s">
        <v>575</v>
      </c>
      <c r="C296" s="30">
        <v>198</v>
      </c>
      <c r="D296" s="29">
        <v>10002318</v>
      </c>
      <c r="E296" s="31" t="s">
        <v>277</v>
      </c>
      <c r="F296" s="32">
        <v>198</v>
      </c>
    </row>
    <row r="297" spans="1:6">
      <c r="A297" s="29">
        <v>10002264</v>
      </c>
      <c r="B297" s="29" t="s">
        <v>576</v>
      </c>
      <c r="C297" s="30">
        <v>198</v>
      </c>
      <c r="D297" s="29">
        <v>10002264</v>
      </c>
      <c r="E297" s="31" t="s">
        <v>277</v>
      </c>
      <c r="F297" s="32">
        <v>198</v>
      </c>
    </row>
    <row r="298" spans="1:6">
      <c r="A298" s="29">
        <v>10004384</v>
      </c>
      <c r="B298" s="29" t="s">
        <v>577</v>
      </c>
      <c r="C298" s="30">
        <v>198</v>
      </c>
      <c r="D298" s="29">
        <v>10004384</v>
      </c>
      <c r="E298" s="31" t="s">
        <v>277</v>
      </c>
      <c r="F298" s="32">
        <v>198</v>
      </c>
    </row>
    <row r="299" spans="1:6">
      <c r="A299" s="29">
        <v>10004394</v>
      </c>
      <c r="B299" s="29" t="s">
        <v>578</v>
      </c>
      <c r="C299" s="30">
        <v>198</v>
      </c>
      <c r="D299" s="29">
        <v>10004394</v>
      </c>
      <c r="E299" s="31" t="s">
        <v>277</v>
      </c>
      <c r="F299" s="32">
        <v>198</v>
      </c>
    </row>
    <row r="300" spans="1:6">
      <c r="A300" s="34">
        <v>10004620</v>
      </c>
      <c r="B300" s="34" t="s">
        <v>579</v>
      </c>
      <c r="C300" s="34">
        <v>198</v>
      </c>
      <c r="D300" s="34">
        <v>10004620</v>
      </c>
      <c r="E300" s="43" t="s">
        <v>277</v>
      </c>
      <c r="F300" s="32">
        <v>198</v>
      </c>
    </row>
    <row r="301" spans="1:6">
      <c r="A301" s="34">
        <v>10004619</v>
      </c>
      <c r="B301" s="34" t="s">
        <v>580</v>
      </c>
      <c r="C301" s="34">
        <v>198</v>
      </c>
      <c r="D301" s="34">
        <v>10004619</v>
      </c>
      <c r="E301" s="43" t="s">
        <v>277</v>
      </c>
      <c r="F301" s="32">
        <v>198</v>
      </c>
    </row>
    <row r="302" spans="1:6">
      <c r="A302" s="29">
        <v>10002366</v>
      </c>
      <c r="B302" s="29" t="s">
        <v>581</v>
      </c>
      <c r="C302" s="30">
        <v>199</v>
      </c>
      <c r="D302" s="29">
        <v>10002366</v>
      </c>
      <c r="E302" s="31" t="s">
        <v>277</v>
      </c>
      <c r="F302" s="32">
        <v>199</v>
      </c>
    </row>
    <row r="303" spans="1:6">
      <c r="A303" s="29">
        <v>10002229</v>
      </c>
      <c r="B303" s="29" t="s">
        <v>582</v>
      </c>
      <c r="C303" s="30">
        <v>208</v>
      </c>
      <c r="D303" s="29">
        <v>10002229</v>
      </c>
      <c r="E303" s="31" t="s">
        <v>277</v>
      </c>
      <c r="F303" s="32">
        <v>208</v>
      </c>
    </row>
    <row r="304" spans="1:6">
      <c r="A304" s="34">
        <v>10004659</v>
      </c>
      <c r="B304" s="34" t="s">
        <v>583</v>
      </c>
      <c r="C304" s="34">
        <v>218</v>
      </c>
      <c r="D304" s="34">
        <v>10004659</v>
      </c>
      <c r="E304" s="43" t="s">
        <v>277</v>
      </c>
      <c r="F304" s="32">
        <v>218</v>
      </c>
    </row>
    <row r="305" spans="1:6">
      <c r="A305" s="29">
        <v>10004427</v>
      </c>
      <c r="B305" s="29" t="s">
        <v>584</v>
      </c>
      <c r="C305" s="30">
        <v>228</v>
      </c>
      <c r="D305" s="29">
        <v>10004427</v>
      </c>
      <c r="E305" s="31" t="s">
        <v>277</v>
      </c>
      <c r="F305" s="32">
        <v>228</v>
      </c>
    </row>
    <row r="306" spans="1:6">
      <c r="A306" s="29">
        <v>10003478</v>
      </c>
      <c r="B306" s="29" t="s">
        <v>585</v>
      </c>
      <c r="C306" s="30">
        <v>228</v>
      </c>
      <c r="D306" s="29">
        <v>10003478</v>
      </c>
      <c r="E306" s="31" t="s">
        <v>277</v>
      </c>
      <c r="F306" s="32">
        <v>228</v>
      </c>
    </row>
    <row r="307" spans="1:6">
      <c r="A307" s="29">
        <v>10004419</v>
      </c>
      <c r="B307" s="29" t="s">
        <v>586</v>
      </c>
      <c r="C307" s="30">
        <v>238</v>
      </c>
      <c r="D307" s="29">
        <v>10004419</v>
      </c>
      <c r="E307" s="31" t="s">
        <v>277</v>
      </c>
      <c r="F307" s="32">
        <v>238</v>
      </c>
    </row>
    <row r="308" spans="1:6">
      <c r="A308" s="29">
        <v>10004429</v>
      </c>
      <c r="B308" s="29" t="s">
        <v>587</v>
      </c>
      <c r="C308" s="30">
        <v>238</v>
      </c>
      <c r="D308" s="29">
        <v>10004429</v>
      </c>
      <c r="E308" s="31" t="s">
        <v>277</v>
      </c>
      <c r="F308" s="32">
        <v>238</v>
      </c>
    </row>
    <row r="309" spans="1:6">
      <c r="A309" s="29">
        <v>10004403</v>
      </c>
      <c r="B309" s="29" t="s">
        <v>588</v>
      </c>
      <c r="C309" s="30">
        <v>238</v>
      </c>
      <c r="D309" s="29">
        <v>10004403</v>
      </c>
      <c r="E309" s="31" t="s">
        <v>277</v>
      </c>
      <c r="F309" s="32">
        <v>238</v>
      </c>
    </row>
    <row r="310" spans="1:6">
      <c r="A310" s="29">
        <v>10004426</v>
      </c>
      <c r="B310" s="29" t="s">
        <v>589</v>
      </c>
      <c r="C310" s="30">
        <v>238</v>
      </c>
      <c r="D310" s="29">
        <v>10004426</v>
      </c>
      <c r="E310" s="31" t="s">
        <v>277</v>
      </c>
      <c r="F310" s="32">
        <v>238</v>
      </c>
    </row>
    <row r="311" spans="1:6">
      <c r="A311" s="29">
        <v>10002332</v>
      </c>
      <c r="B311" s="29" t="s">
        <v>590</v>
      </c>
      <c r="C311" s="30">
        <v>238</v>
      </c>
      <c r="D311" s="29">
        <v>10002332</v>
      </c>
      <c r="E311" s="31" t="s">
        <v>277</v>
      </c>
      <c r="F311" s="32">
        <v>238</v>
      </c>
    </row>
    <row r="312" spans="1:6">
      <c r="A312" s="29">
        <v>10004395</v>
      </c>
      <c r="B312" s="29" t="s">
        <v>591</v>
      </c>
      <c r="C312" s="30">
        <v>238</v>
      </c>
      <c r="D312" s="29">
        <v>10004395</v>
      </c>
      <c r="E312" s="31" t="s">
        <v>277</v>
      </c>
      <c r="F312" s="32">
        <v>238</v>
      </c>
    </row>
    <row r="313" spans="1:6">
      <c r="A313" s="29">
        <v>10004396</v>
      </c>
      <c r="B313" s="29" t="s">
        <v>592</v>
      </c>
      <c r="C313" s="30">
        <v>238</v>
      </c>
      <c r="D313" s="29">
        <v>10004396</v>
      </c>
      <c r="E313" s="31" t="s">
        <v>277</v>
      </c>
      <c r="F313" s="32">
        <v>238</v>
      </c>
    </row>
    <row r="314" spans="1:6">
      <c r="A314" s="29">
        <v>10004397</v>
      </c>
      <c r="B314" s="29" t="s">
        <v>593</v>
      </c>
      <c r="C314" s="30">
        <v>238</v>
      </c>
      <c r="D314" s="29">
        <v>10004397</v>
      </c>
      <c r="E314" s="31" t="s">
        <v>277</v>
      </c>
      <c r="F314" s="32">
        <v>238</v>
      </c>
    </row>
    <row r="315" spans="1:6">
      <c r="A315" s="29">
        <v>10002215</v>
      </c>
      <c r="B315" s="29" t="s">
        <v>594</v>
      </c>
      <c r="C315" s="30">
        <v>238</v>
      </c>
      <c r="D315" s="29">
        <v>10002215</v>
      </c>
      <c r="E315" s="31" t="s">
        <v>277</v>
      </c>
      <c r="F315" s="32">
        <v>238</v>
      </c>
    </row>
    <row r="316" spans="1:6">
      <c r="A316" s="29">
        <v>10002279</v>
      </c>
      <c r="B316" s="29" t="s">
        <v>595</v>
      </c>
      <c r="C316" s="30">
        <v>238</v>
      </c>
      <c r="D316" s="29">
        <v>10002279</v>
      </c>
      <c r="E316" s="31" t="s">
        <v>277</v>
      </c>
      <c r="F316" s="32">
        <v>238</v>
      </c>
    </row>
    <row r="317" spans="1:6">
      <c r="A317" s="29">
        <v>10002313</v>
      </c>
      <c r="B317" s="29" t="s">
        <v>596</v>
      </c>
      <c r="C317" s="30">
        <v>238</v>
      </c>
      <c r="D317" s="29">
        <v>10002313</v>
      </c>
      <c r="E317" s="31" t="s">
        <v>277</v>
      </c>
      <c r="F317" s="32">
        <v>238</v>
      </c>
    </row>
    <row r="318" spans="1:6">
      <c r="A318" s="34">
        <v>10004658</v>
      </c>
      <c r="B318" s="34" t="s">
        <v>597</v>
      </c>
      <c r="C318" s="34">
        <v>238</v>
      </c>
      <c r="D318" s="34">
        <v>10004658</v>
      </c>
      <c r="E318" s="43" t="s">
        <v>277</v>
      </c>
      <c r="F318" s="32">
        <v>238</v>
      </c>
    </row>
    <row r="319" spans="1:6">
      <c r="A319" s="34">
        <v>10004657</v>
      </c>
      <c r="B319" s="34" t="s">
        <v>598</v>
      </c>
      <c r="C319" s="34">
        <v>238</v>
      </c>
      <c r="D319" s="34">
        <v>10004657</v>
      </c>
      <c r="E319" s="43" t="s">
        <v>277</v>
      </c>
      <c r="F319" s="32">
        <v>238</v>
      </c>
    </row>
    <row r="320" spans="1:6">
      <c r="A320" s="29">
        <v>10002361</v>
      </c>
      <c r="B320" s="29" t="s">
        <v>599</v>
      </c>
      <c r="C320" s="30">
        <v>248</v>
      </c>
      <c r="D320" s="29">
        <v>10002361</v>
      </c>
      <c r="E320" s="31" t="s">
        <v>277</v>
      </c>
      <c r="F320" s="32">
        <v>248</v>
      </c>
    </row>
    <row r="321" spans="1:6">
      <c r="A321" s="29">
        <v>10002357</v>
      </c>
      <c r="B321" s="29" t="s">
        <v>600</v>
      </c>
      <c r="C321" s="30">
        <v>248</v>
      </c>
      <c r="D321" s="29">
        <v>10002357</v>
      </c>
      <c r="E321" s="31" t="s">
        <v>277</v>
      </c>
      <c r="F321" s="32">
        <v>248</v>
      </c>
    </row>
    <row r="322" spans="1:6">
      <c r="A322" s="29">
        <v>10002291</v>
      </c>
      <c r="B322" s="29" t="s">
        <v>601</v>
      </c>
      <c r="C322" s="30">
        <v>248</v>
      </c>
      <c r="D322" s="29">
        <v>10002291</v>
      </c>
      <c r="E322" s="31" t="s">
        <v>277</v>
      </c>
      <c r="F322" s="32">
        <v>248</v>
      </c>
    </row>
    <row r="323" spans="1:6">
      <c r="A323" s="29">
        <v>10004414</v>
      </c>
      <c r="B323" s="29" t="s">
        <v>602</v>
      </c>
      <c r="C323" s="30">
        <v>248</v>
      </c>
      <c r="D323" s="29">
        <v>10004414</v>
      </c>
      <c r="E323" s="31" t="s">
        <v>277</v>
      </c>
      <c r="F323" s="32">
        <v>248</v>
      </c>
    </row>
    <row r="324" spans="1:6">
      <c r="A324" s="29">
        <v>10002283</v>
      </c>
      <c r="B324" s="29" t="s">
        <v>603</v>
      </c>
      <c r="C324" s="30">
        <v>248</v>
      </c>
      <c r="D324" s="29">
        <v>10002283</v>
      </c>
      <c r="E324" s="31" t="s">
        <v>277</v>
      </c>
      <c r="F324" s="32">
        <v>248</v>
      </c>
    </row>
    <row r="325" spans="1:6">
      <c r="A325" s="29">
        <v>10004380</v>
      </c>
      <c r="B325" s="29" t="s">
        <v>604</v>
      </c>
      <c r="C325" s="30">
        <v>248</v>
      </c>
      <c r="D325" s="29">
        <v>10004380</v>
      </c>
      <c r="E325" s="31" t="s">
        <v>277</v>
      </c>
      <c r="F325" s="32">
        <v>248</v>
      </c>
    </row>
    <row r="326" spans="1:6">
      <c r="A326" s="29">
        <v>10004409</v>
      </c>
      <c r="B326" s="29" t="s">
        <v>605</v>
      </c>
      <c r="C326" s="30">
        <v>248</v>
      </c>
      <c r="D326" s="29">
        <v>10004409</v>
      </c>
      <c r="E326" s="31" t="s">
        <v>277</v>
      </c>
      <c r="F326" s="32">
        <v>248</v>
      </c>
    </row>
    <row r="327" spans="1:6">
      <c r="A327" s="29">
        <v>10003456</v>
      </c>
      <c r="B327" s="29" t="s">
        <v>606</v>
      </c>
      <c r="C327" s="30">
        <v>258</v>
      </c>
      <c r="D327" s="29">
        <v>10003456</v>
      </c>
      <c r="E327" s="31" t="s">
        <v>277</v>
      </c>
      <c r="F327" s="32">
        <v>258</v>
      </c>
    </row>
    <row r="328" spans="1:6">
      <c r="A328" s="29">
        <v>10004418</v>
      </c>
      <c r="B328" s="29" t="s">
        <v>607</v>
      </c>
      <c r="C328" s="30">
        <v>258</v>
      </c>
      <c r="D328" s="29">
        <v>10004418</v>
      </c>
      <c r="E328" s="31" t="s">
        <v>277</v>
      </c>
      <c r="F328" s="32">
        <v>258</v>
      </c>
    </row>
    <row r="329" spans="1:6">
      <c r="A329" s="29">
        <v>10004417</v>
      </c>
      <c r="B329" s="29" t="s">
        <v>608</v>
      </c>
      <c r="C329" s="30">
        <v>258</v>
      </c>
      <c r="D329" s="29">
        <v>10004417</v>
      </c>
      <c r="E329" s="31" t="s">
        <v>277</v>
      </c>
      <c r="F329" s="32">
        <v>258</v>
      </c>
    </row>
    <row r="330" spans="1:6">
      <c r="A330" s="29">
        <v>10002259</v>
      </c>
      <c r="B330" s="29" t="s">
        <v>609</v>
      </c>
      <c r="C330" s="30">
        <v>258</v>
      </c>
      <c r="D330" s="29">
        <v>10002259</v>
      </c>
      <c r="E330" s="31" t="s">
        <v>277</v>
      </c>
      <c r="F330" s="32">
        <v>258</v>
      </c>
    </row>
    <row r="331" spans="1:6">
      <c r="A331" s="29">
        <v>10002190</v>
      </c>
      <c r="B331" s="29" t="s">
        <v>610</v>
      </c>
      <c r="C331" s="30">
        <v>258</v>
      </c>
      <c r="D331" s="29">
        <v>10002190</v>
      </c>
      <c r="E331" s="31" t="s">
        <v>277</v>
      </c>
      <c r="F331" s="32">
        <v>258</v>
      </c>
    </row>
    <row r="332" spans="1:6">
      <c r="A332" s="29">
        <v>10002319</v>
      </c>
      <c r="B332" s="29" t="s">
        <v>611</v>
      </c>
      <c r="C332" s="30">
        <v>258</v>
      </c>
      <c r="D332" s="29">
        <v>10002319</v>
      </c>
      <c r="E332" s="31" t="s">
        <v>277</v>
      </c>
      <c r="F332" s="32">
        <v>258</v>
      </c>
    </row>
    <row r="333" spans="1:6">
      <c r="A333" s="29">
        <v>10004387</v>
      </c>
      <c r="B333" s="29" t="s">
        <v>612</v>
      </c>
      <c r="C333" s="30">
        <v>258</v>
      </c>
      <c r="D333" s="29">
        <v>10004387</v>
      </c>
      <c r="E333" s="31" t="s">
        <v>277</v>
      </c>
      <c r="F333" s="32">
        <v>258</v>
      </c>
    </row>
    <row r="334" spans="1:6">
      <c r="A334" s="29">
        <v>10003843</v>
      </c>
      <c r="B334" s="29" t="s">
        <v>613</v>
      </c>
      <c r="C334" s="30">
        <v>268</v>
      </c>
      <c r="D334" s="29">
        <v>10003843</v>
      </c>
      <c r="E334" s="31" t="s">
        <v>277</v>
      </c>
      <c r="F334" s="32">
        <v>268</v>
      </c>
    </row>
    <row r="335" spans="1:6">
      <c r="A335" s="29">
        <v>10004420</v>
      </c>
      <c r="B335" s="29" t="s">
        <v>614</v>
      </c>
      <c r="C335" s="30">
        <v>268</v>
      </c>
      <c r="D335" s="29">
        <v>10004420</v>
      </c>
      <c r="E335" s="31" t="s">
        <v>277</v>
      </c>
      <c r="F335" s="32">
        <v>268</v>
      </c>
    </row>
    <row r="336" spans="1:6">
      <c r="A336" s="58">
        <v>10003485</v>
      </c>
      <c r="B336" s="58" t="s">
        <v>615</v>
      </c>
      <c r="C336" s="30">
        <v>268</v>
      </c>
      <c r="D336" s="58">
        <v>10003485</v>
      </c>
      <c r="E336" s="31" t="s">
        <v>277</v>
      </c>
      <c r="F336" s="32">
        <v>268</v>
      </c>
    </row>
    <row r="337" spans="1:9">
      <c r="A337" s="58">
        <v>10002265</v>
      </c>
      <c r="B337" s="58" t="s">
        <v>616</v>
      </c>
      <c r="C337" s="30">
        <v>268</v>
      </c>
      <c r="D337" s="58">
        <v>10002265</v>
      </c>
      <c r="E337" s="31" t="s">
        <v>277</v>
      </c>
      <c r="F337" s="32">
        <v>268</v>
      </c>
    </row>
    <row r="338" spans="1:9">
      <c r="A338" s="58">
        <v>10004405</v>
      </c>
      <c r="B338" s="58" t="s">
        <v>617</v>
      </c>
      <c r="C338" s="30">
        <v>268</v>
      </c>
      <c r="D338" s="58">
        <v>10004405</v>
      </c>
      <c r="E338" s="31" t="s">
        <v>277</v>
      </c>
      <c r="F338" s="32">
        <v>268</v>
      </c>
    </row>
    <row r="339" spans="1:9">
      <c r="A339" s="29">
        <v>10004392</v>
      </c>
      <c r="B339" s="29" t="s">
        <v>618</v>
      </c>
      <c r="C339" s="30">
        <v>268</v>
      </c>
      <c r="D339" s="29">
        <v>10004392</v>
      </c>
      <c r="E339" s="31" t="s">
        <v>277</v>
      </c>
      <c r="F339" s="32">
        <v>268</v>
      </c>
    </row>
    <row r="340" spans="1:9">
      <c r="A340" s="34">
        <v>10002436</v>
      </c>
      <c r="B340" s="34" t="s">
        <v>619</v>
      </c>
      <c r="C340" s="34">
        <v>268</v>
      </c>
      <c r="D340" s="34">
        <v>10002436</v>
      </c>
      <c r="E340" s="43" t="s">
        <v>531</v>
      </c>
      <c r="F340" s="32">
        <v>268</v>
      </c>
    </row>
    <row r="341" spans="1:9">
      <c r="A341" s="29">
        <v>10003479</v>
      </c>
      <c r="B341" s="29" t="s">
        <v>620</v>
      </c>
      <c r="C341" s="30">
        <v>278</v>
      </c>
      <c r="D341" s="29">
        <v>10003479</v>
      </c>
      <c r="E341" s="31" t="s">
        <v>277</v>
      </c>
      <c r="F341" s="32">
        <v>278</v>
      </c>
    </row>
    <row r="342" spans="1:9" s="23" customFormat="1">
      <c r="A342" s="29">
        <v>10004416</v>
      </c>
      <c r="B342" s="29" t="s">
        <v>621</v>
      </c>
      <c r="C342" s="30">
        <v>288</v>
      </c>
      <c r="D342" s="29">
        <v>10004416</v>
      </c>
      <c r="E342" s="31" t="s">
        <v>277</v>
      </c>
      <c r="F342" s="32">
        <v>288</v>
      </c>
      <c r="G342"/>
      <c r="H342"/>
      <c r="I342"/>
    </row>
    <row r="343" spans="1:9" s="23" customFormat="1">
      <c r="A343" s="29">
        <v>10003450</v>
      </c>
      <c r="B343" s="29" t="s">
        <v>622</v>
      </c>
      <c r="C343" s="30">
        <v>288</v>
      </c>
      <c r="D343" s="29">
        <v>10003450</v>
      </c>
      <c r="E343" s="31" t="s">
        <v>277</v>
      </c>
      <c r="F343" s="32">
        <v>288</v>
      </c>
      <c r="G343"/>
      <c r="H343"/>
      <c r="I343"/>
    </row>
    <row r="344" spans="1:9" s="23" customFormat="1">
      <c r="A344" s="29">
        <v>10003489</v>
      </c>
      <c r="B344" s="29" t="s">
        <v>623</v>
      </c>
      <c r="C344" s="30">
        <v>288</v>
      </c>
      <c r="D344" s="29">
        <v>10003489</v>
      </c>
      <c r="E344" s="31" t="s">
        <v>277</v>
      </c>
      <c r="F344" s="32">
        <v>288</v>
      </c>
      <c r="G344"/>
      <c r="H344"/>
      <c r="I344"/>
    </row>
    <row r="345" spans="1:9" s="23" customFormat="1">
      <c r="A345" s="29">
        <v>10002230</v>
      </c>
      <c r="B345" s="29" t="s">
        <v>624</v>
      </c>
      <c r="C345" s="30">
        <v>298</v>
      </c>
      <c r="D345" s="29">
        <v>10002230</v>
      </c>
      <c r="E345" s="31" t="s">
        <v>277</v>
      </c>
      <c r="F345" s="32">
        <v>298</v>
      </c>
      <c r="G345"/>
      <c r="H345"/>
      <c r="I345"/>
    </row>
    <row r="346" spans="1:9" s="23" customFormat="1">
      <c r="A346" s="29">
        <v>10002367</v>
      </c>
      <c r="B346" s="29" t="s">
        <v>625</v>
      </c>
      <c r="C346" s="30">
        <v>299</v>
      </c>
      <c r="D346" s="29">
        <v>10002367</v>
      </c>
      <c r="E346" s="31" t="s">
        <v>277</v>
      </c>
      <c r="F346" s="32">
        <v>299</v>
      </c>
      <c r="G346"/>
      <c r="H346"/>
      <c r="I346"/>
    </row>
    <row r="347" spans="1:9" s="23" customFormat="1">
      <c r="A347" s="29">
        <v>10004100</v>
      </c>
      <c r="B347" s="29" t="s">
        <v>626</v>
      </c>
      <c r="C347" s="30">
        <v>300</v>
      </c>
      <c r="D347" s="29">
        <v>10004100</v>
      </c>
      <c r="E347" s="31" t="s">
        <v>279</v>
      </c>
      <c r="F347" s="33">
        <v>300</v>
      </c>
      <c r="G347"/>
      <c r="H347"/>
      <c r="I347"/>
    </row>
    <row r="348" spans="1:9" s="23" customFormat="1">
      <c r="A348" s="29">
        <v>10002292</v>
      </c>
      <c r="B348" s="29" t="s">
        <v>627</v>
      </c>
      <c r="C348" s="30">
        <v>328</v>
      </c>
      <c r="D348" s="29">
        <v>10002292</v>
      </c>
      <c r="E348" s="31" t="s">
        <v>277</v>
      </c>
      <c r="F348" s="32">
        <v>328</v>
      </c>
      <c r="G348"/>
      <c r="H348"/>
      <c r="I348"/>
    </row>
    <row r="349" spans="1:9" s="23" customFormat="1">
      <c r="A349" s="29">
        <v>10004415</v>
      </c>
      <c r="B349" s="29" t="s">
        <v>628</v>
      </c>
      <c r="C349" s="30">
        <v>328</v>
      </c>
      <c r="D349" s="29">
        <v>10004415</v>
      </c>
      <c r="E349" s="31" t="s">
        <v>277</v>
      </c>
      <c r="F349" s="32">
        <v>328</v>
      </c>
      <c r="G349"/>
      <c r="H349"/>
      <c r="I349"/>
    </row>
    <row r="350" spans="1:9" s="23" customFormat="1">
      <c r="A350" s="29">
        <v>10002333</v>
      </c>
      <c r="B350" s="29" t="s">
        <v>629</v>
      </c>
      <c r="C350" s="30">
        <v>338</v>
      </c>
      <c r="D350" s="29">
        <v>10002333</v>
      </c>
      <c r="E350" s="31" t="s">
        <v>277</v>
      </c>
      <c r="F350" s="32">
        <v>338</v>
      </c>
      <c r="G350"/>
      <c r="H350"/>
      <c r="I350"/>
    </row>
    <row r="351" spans="1:9" s="23" customFormat="1">
      <c r="A351" s="29">
        <v>10004410</v>
      </c>
      <c r="B351" s="29" t="s">
        <v>630</v>
      </c>
      <c r="C351" s="30">
        <v>338</v>
      </c>
      <c r="D351" s="29">
        <v>10004410</v>
      </c>
      <c r="E351" s="31" t="s">
        <v>277</v>
      </c>
      <c r="F351" s="32">
        <v>338</v>
      </c>
      <c r="G351"/>
      <c r="H351"/>
      <c r="I351"/>
    </row>
    <row r="352" spans="1:9" s="23" customFormat="1">
      <c r="A352" s="29">
        <v>10002355</v>
      </c>
      <c r="B352" s="29" t="s">
        <v>631</v>
      </c>
      <c r="C352" s="30">
        <v>348</v>
      </c>
      <c r="D352" s="29">
        <v>10002355</v>
      </c>
      <c r="E352" s="31" t="s">
        <v>277</v>
      </c>
      <c r="F352" s="32">
        <v>348</v>
      </c>
      <c r="G352"/>
      <c r="H352"/>
      <c r="I352"/>
    </row>
    <row r="353" spans="1:9" s="23" customFormat="1">
      <c r="A353" s="29">
        <v>10002280</v>
      </c>
      <c r="B353" s="29" t="s">
        <v>23</v>
      </c>
      <c r="C353" s="30">
        <v>348</v>
      </c>
      <c r="D353" s="29">
        <v>10002280</v>
      </c>
      <c r="E353" s="31" t="s">
        <v>277</v>
      </c>
      <c r="F353" s="32">
        <v>348</v>
      </c>
      <c r="G353"/>
      <c r="H353"/>
      <c r="I353"/>
    </row>
    <row r="354" spans="1:9" s="23" customFormat="1">
      <c r="A354" s="29">
        <v>10002314</v>
      </c>
      <c r="B354" s="29" t="s">
        <v>632</v>
      </c>
      <c r="C354" s="30">
        <v>348</v>
      </c>
      <c r="D354" s="29">
        <v>10002314</v>
      </c>
      <c r="E354" s="31" t="s">
        <v>277</v>
      </c>
      <c r="F354" s="32">
        <v>348</v>
      </c>
      <c r="G354"/>
      <c r="H354"/>
      <c r="I354"/>
    </row>
    <row r="355" spans="1:9" s="23" customFormat="1">
      <c r="A355" s="29">
        <v>10004381</v>
      </c>
      <c r="B355" s="29" t="s">
        <v>633</v>
      </c>
      <c r="C355" s="30">
        <v>348</v>
      </c>
      <c r="D355" s="29">
        <v>10004381</v>
      </c>
      <c r="E355" s="31" t="s">
        <v>277</v>
      </c>
      <c r="F355" s="32">
        <v>348</v>
      </c>
      <c r="G355"/>
      <c r="H355"/>
      <c r="I355"/>
    </row>
    <row r="356" spans="1:9" s="23" customFormat="1">
      <c r="A356" s="29">
        <v>10003480</v>
      </c>
      <c r="B356" s="29" t="s">
        <v>634</v>
      </c>
      <c r="C356" s="30">
        <v>350</v>
      </c>
      <c r="D356" s="29">
        <v>10003480</v>
      </c>
      <c r="E356" s="31" t="s">
        <v>277</v>
      </c>
      <c r="F356" s="32">
        <v>350</v>
      </c>
      <c r="G356"/>
      <c r="H356"/>
      <c r="I356"/>
    </row>
    <row r="357" spans="1:9" s="23" customFormat="1">
      <c r="A357" s="29">
        <v>10004101</v>
      </c>
      <c r="B357" s="29" t="s">
        <v>635</v>
      </c>
      <c r="C357" s="30">
        <v>350</v>
      </c>
      <c r="D357" s="29">
        <v>10004101</v>
      </c>
      <c r="E357" s="31" t="s">
        <v>279</v>
      </c>
      <c r="F357" s="33">
        <v>350</v>
      </c>
      <c r="G357"/>
      <c r="H357"/>
      <c r="I357"/>
    </row>
    <row r="358" spans="1:9" s="23" customFormat="1">
      <c r="A358" s="29">
        <v>10002266</v>
      </c>
      <c r="B358" s="29" t="s">
        <v>636</v>
      </c>
      <c r="C358" s="30">
        <v>358</v>
      </c>
      <c r="D358" s="29">
        <v>10002266</v>
      </c>
      <c r="E358" s="31" t="s">
        <v>277</v>
      </c>
      <c r="F358" s="32">
        <v>358</v>
      </c>
      <c r="G358"/>
      <c r="H358"/>
      <c r="I358"/>
    </row>
    <row r="359" spans="1:9" s="23" customFormat="1">
      <c r="A359" s="29">
        <v>10002362</v>
      </c>
      <c r="B359" s="29" t="s">
        <v>637</v>
      </c>
      <c r="C359" s="30">
        <v>368</v>
      </c>
      <c r="D359" s="29">
        <v>10002362</v>
      </c>
      <c r="E359" s="31" t="s">
        <v>277</v>
      </c>
      <c r="F359" s="32">
        <v>368</v>
      </c>
      <c r="G359"/>
      <c r="H359"/>
      <c r="I359"/>
    </row>
    <row r="360" spans="1:9" s="23" customFormat="1">
      <c r="A360" s="29">
        <v>10002358</v>
      </c>
      <c r="B360" s="29" t="s">
        <v>638</v>
      </c>
      <c r="C360" s="30">
        <v>368</v>
      </c>
      <c r="D360" s="29">
        <v>10002358</v>
      </c>
      <c r="E360" s="31" t="s">
        <v>277</v>
      </c>
      <c r="F360" s="32">
        <v>368</v>
      </c>
      <c r="G360"/>
      <c r="H360"/>
      <c r="I360"/>
    </row>
    <row r="361" spans="1:9" s="23" customFormat="1">
      <c r="A361" s="29">
        <v>10002320</v>
      </c>
      <c r="B361" s="29" t="s">
        <v>20</v>
      </c>
      <c r="C361" s="30">
        <v>368</v>
      </c>
      <c r="D361" s="29">
        <v>10002320</v>
      </c>
      <c r="E361" s="31" t="s">
        <v>277</v>
      </c>
      <c r="F361" s="32">
        <v>368</v>
      </c>
      <c r="G361"/>
      <c r="H361"/>
      <c r="I361"/>
    </row>
    <row r="362" spans="1:9" s="23" customFormat="1">
      <c r="A362" s="29">
        <v>10002284</v>
      </c>
      <c r="B362" s="29" t="s">
        <v>639</v>
      </c>
      <c r="C362" s="30">
        <v>368</v>
      </c>
      <c r="D362" s="29">
        <v>10002284</v>
      </c>
      <c r="E362" s="31" t="s">
        <v>277</v>
      </c>
      <c r="F362" s="32">
        <v>368</v>
      </c>
      <c r="G362"/>
      <c r="H362"/>
      <c r="I362"/>
    </row>
    <row r="363" spans="1:9" s="23" customFormat="1">
      <c r="A363" s="29">
        <v>10002232</v>
      </c>
      <c r="B363" s="29" t="s">
        <v>640</v>
      </c>
      <c r="C363" s="30">
        <v>368</v>
      </c>
      <c r="D363" s="29">
        <v>10002232</v>
      </c>
      <c r="E363" s="31" t="s">
        <v>277</v>
      </c>
      <c r="F363" s="32">
        <v>368</v>
      </c>
      <c r="G363"/>
      <c r="H363"/>
      <c r="I363"/>
    </row>
    <row r="364" spans="1:9" s="23" customFormat="1">
      <c r="A364" s="29">
        <v>10003490</v>
      </c>
      <c r="B364" s="29" t="s">
        <v>641</v>
      </c>
      <c r="C364" s="30">
        <v>368</v>
      </c>
      <c r="D364" s="29">
        <v>10003490</v>
      </c>
      <c r="E364" s="31" t="s">
        <v>277</v>
      </c>
      <c r="F364" s="32">
        <v>368</v>
      </c>
      <c r="G364"/>
      <c r="H364"/>
      <c r="I364"/>
    </row>
    <row r="365" spans="1:9" s="23" customFormat="1">
      <c r="A365" s="29">
        <v>10002363</v>
      </c>
      <c r="B365" s="29" t="s">
        <v>642</v>
      </c>
      <c r="C365" s="30">
        <v>368</v>
      </c>
      <c r="D365" s="29">
        <v>10002363</v>
      </c>
      <c r="E365" s="31" t="s">
        <v>277</v>
      </c>
      <c r="F365" s="32">
        <v>368</v>
      </c>
      <c r="G365"/>
      <c r="H365"/>
      <c r="I365"/>
    </row>
    <row r="366" spans="1:9" s="23" customFormat="1">
      <c r="A366" s="29">
        <v>10002368</v>
      </c>
      <c r="B366" s="29" t="s">
        <v>643</v>
      </c>
      <c r="C366" s="30">
        <v>399</v>
      </c>
      <c r="D366" s="29">
        <v>10002368</v>
      </c>
      <c r="E366" s="31" t="s">
        <v>277</v>
      </c>
      <c r="F366" s="32">
        <v>399</v>
      </c>
      <c r="G366"/>
      <c r="H366"/>
      <c r="I366"/>
    </row>
    <row r="367" spans="1:9" s="23" customFormat="1">
      <c r="A367" s="34">
        <v>10000007</v>
      </c>
      <c r="B367" s="34" t="s">
        <v>644</v>
      </c>
      <c r="C367" s="34">
        <v>405</v>
      </c>
      <c r="D367" s="34">
        <v>10000007</v>
      </c>
      <c r="E367" s="43" t="s">
        <v>531</v>
      </c>
      <c r="F367" s="32">
        <v>405</v>
      </c>
      <c r="G367"/>
      <c r="H367"/>
      <c r="I367"/>
    </row>
    <row r="368" spans="1:9" s="23" customFormat="1">
      <c r="A368" s="29">
        <v>10002231</v>
      </c>
      <c r="B368" s="29" t="s">
        <v>645</v>
      </c>
      <c r="C368" s="30">
        <v>428</v>
      </c>
      <c r="D368" s="29">
        <v>10002231</v>
      </c>
      <c r="E368" s="31" t="s">
        <v>277</v>
      </c>
      <c r="F368" s="32">
        <v>428</v>
      </c>
      <c r="G368"/>
      <c r="H368"/>
      <c r="I368"/>
    </row>
    <row r="369" spans="1:9" s="23" customFormat="1">
      <c r="A369" s="29">
        <v>10002285</v>
      </c>
      <c r="B369" s="29" t="s">
        <v>646</v>
      </c>
      <c r="C369" s="30">
        <v>448</v>
      </c>
      <c r="D369" s="29">
        <v>10002285</v>
      </c>
      <c r="E369" s="31" t="s">
        <v>277</v>
      </c>
      <c r="F369" s="32">
        <v>448</v>
      </c>
      <c r="G369"/>
      <c r="H369"/>
      <c r="I369"/>
    </row>
    <row r="370" spans="1:9" s="23" customFormat="1">
      <c r="A370" s="29">
        <v>10002359</v>
      </c>
      <c r="B370" s="29" t="s">
        <v>647</v>
      </c>
      <c r="C370" s="30">
        <v>468</v>
      </c>
      <c r="D370" s="29">
        <v>10002359</v>
      </c>
      <c r="E370" s="31" t="s">
        <v>277</v>
      </c>
      <c r="F370" s="32">
        <v>468</v>
      </c>
      <c r="G370"/>
      <c r="H370"/>
      <c r="I370"/>
    </row>
    <row r="371" spans="1:9" s="23" customFormat="1">
      <c r="A371" s="29">
        <v>10002356</v>
      </c>
      <c r="B371" s="29" t="s">
        <v>648</v>
      </c>
      <c r="C371" s="30">
        <v>468</v>
      </c>
      <c r="D371" s="29">
        <v>10002356</v>
      </c>
      <c r="E371" s="31" t="s">
        <v>277</v>
      </c>
      <c r="F371" s="32">
        <v>468</v>
      </c>
      <c r="G371"/>
      <c r="H371"/>
      <c r="I371"/>
    </row>
    <row r="372" spans="1:9" s="23" customFormat="1">
      <c r="A372" s="29">
        <v>10002293</v>
      </c>
      <c r="B372" s="29" t="s">
        <v>649</v>
      </c>
      <c r="C372" s="30">
        <v>468</v>
      </c>
      <c r="D372" s="29">
        <v>10002293</v>
      </c>
      <c r="E372" s="31" t="s">
        <v>277</v>
      </c>
      <c r="F372" s="32">
        <v>468</v>
      </c>
      <c r="G372"/>
      <c r="H372"/>
      <c r="I372"/>
    </row>
    <row r="373" spans="1:9" s="23" customFormat="1">
      <c r="A373" s="29">
        <v>10002267</v>
      </c>
      <c r="B373" s="29" t="s">
        <v>650</v>
      </c>
      <c r="C373" s="30">
        <v>468</v>
      </c>
      <c r="D373" s="29">
        <v>10002267</v>
      </c>
      <c r="E373" s="31" t="s">
        <v>277</v>
      </c>
      <c r="F373" s="32">
        <v>468</v>
      </c>
      <c r="G373"/>
      <c r="H373"/>
      <c r="I373"/>
    </row>
    <row r="374" spans="1:9" s="23" customFormat="1">
      <c r="A374" s="29">
        <v>10004382</v>
      </c>
      <c r="B374" s="29" t="s">
        <v>651</v>
      </c>
      <c r="C374" s="30">
        <v>468</v>
      </c>
      <c r="D374" s="29">
        <v>10004382</v>
      </c>
      <c r="E374" s="31" t="s">
        <v>277</v>
      </c>
      <c r="F374" s="32">
        <v>468</v>
      </c>
      <c r="G374"/>
      <c r="H374"/>
      <c r="I374"/>
    </row>
    <row r="375" spans="1:9" s="23" customFormat="1">
      <c r="A375" s="29">
        <v>10002233</v>
      </c>
      <c r="B375" s="29" t="s">
        <v>652</v>
      </c>
      <c r="C375" s="30">
        <v>468</v>
      </c>
      <c r="D375" s="29">
        <v>10002233</v>
      </c>
      <c r="E375" s="31" t="s">
        <v>277</v>
      </c>
      <c r="F375" s="32">
        <v>468</v>
      </c>
      <c r="G375"/>
      <c r="H375"/>
      <c r="I375"/>
    </row>
    <row r="376" spans="1:9" s="23" customFormat="1">
      <c r="A376" s="29">
        <v>10003491</v>
      </c>
      <c r="B376" s="29" t="s">
        <v>653</v>
      </c>
      <c r="C376" s="30">
        <v>468</v>
      </c>
      <c r="D376" s="29">
        <v>10003491</v>
      </c>
      <c r="E376" s="31" t="s">
        <v>277</v>
      </c>
      <c r="F376" s="32">
        <v>468</v>
      </c>
      <c r="G376"/>
      <c r="H376"/>
      <c r="I376"/>
    </row>
    <row r="377" spans="1:9" s="23" customFormat="1">
      <c r="A377" s="29">
        <v>10002281</v>
      </c>
      <c r="B377" s="29" t="s">
        <v>654</v>
      </c>
      <c r="C377" s="30">
        <v>478</v>
      </c>
      <c r="D377" s="29">
        <v>10002281</v>
      </c>
      <c r="E377" s="31" t="s">
        <v>277</v>
      </c>
      <c r="F377" s="32">
        <v>478</v>
      </c>
      <c r="G377"/>
      <c r="H377"/>
      <c r="I377"/>
    </row>
    <row r="378" spans="1:9" s="23" customFormat="1">
      <c r="A378" s="29">
        <v>10004411</v>
      </c>
      <c r="B378" s="29" t="s">
        <v>655</v>
      </c>
      <c r="C378" s="30">
        <v>478</v>
      </c>
      <c r="D378" s="29">
        <v>10004411</v>
      </c>
      <c r="E378" s="31" t="s">
        <v>277</v>
      </c>
      <c r="F378" s="32">
        <v>478</v>
      </c>
      <c r="G378"/>
      <c r="H378"/>
      <c r="I378"/>
    </row>
    <row r="379" spans="1:9" s="23" customFormat="1">
      <c r="A379" s="29">
        <v>10002364</v>
      </c>
      <c r="B379" s="29" t="s">
        <v>656</v>
      </c>
      <c r="C379" s="30">
        <v>478</v>
      </c>
      <c r="D379" s="29">
        <v>10002364</v>
      </c>
      <c r="E379" s="31" t="s">
        <v>277</v>
      </c>
      <c r="F379" s="32">
        <v>478</v>
      </c>
      <c r="G379"/>
      <c r="H379"/>
      <c r="I379"/>
    </row>
    <row r="380" spans="1:9" s="23" customFormat="1">
      <c r="A380" s="59">
        <v>10000008</v>
      </c>
      <c r="B380" s="59" t="s">
        <v>657</v>
      </c>
      <c r="C380" s="30">
        <v>486</v>
      </c>
      <c r="D380" s="59">
        <v>10000008</v>
      </c>
      <c r="E380" s="31" t="s">
        <v>531</v>
      </c>
      <c r="F380" s="32">
        <v>486</v>
      </c>
      <c r="G380"/>
      <c r="H380"/>
      <c r="I380"/>
    </row>
    <row r="381" spans="1:9" s="23" customFormat="1">
      <c r="A381" s="29">
        <v>10003481</v>
      </c>
      <c r="B381" s="29" t="s">
        <v>658</v>
      </c>
      <c r="C381" s="30">
        <v>498</v>
      </c>
      <c r="D381" s="29">
        <v>10003481</v>
      </c>
      <c r="E381" s="60" t="s">
        <v>277</v>
      </c>
      <c r="F381" s="32">
        <v>498</v>
      </c>
      <c r="G381"/>
      <c r="H381"/>
      <c r="I381"/>
    </row>
    <row r="382" spans="1:9" s="23" customFormat="1">
      <c r="A382" s="61">
        <v>10002315</v>
      </c>
      <c r="B382" s="61" t="s">
        <v>659</v>
      </c>
      <c r="C382" s="30">
        <v>498</v>
      </c>
      <c r="D382" s="61">
        <v>10002315</v>
      </c>
      <c r="E382" s="31" t="s">
        <v>277</v>
      </c>
      <c r="F382" s="32">
        <v>498</v>
      </c>
      <c r="G382"/>
      <c r="H382"/>
      <c r="I382"/>
    </row>
    <row r="383" spans="1:9" s="23" customFormat="1">
      <c r="A383" s="29">
        <v>10002286</v>
      </c>
      <c r="B383" s="29" t="s">
        <v>660</v>
      </c>
      <c r="C383" s="30">
        <v>568</v>
      </c>
      <c r="D383" s="29">
        <v>10002286</v>
      </c>
      <c r="E383" s="31" t="s">
        <v>277</v>
      </c>
      <c r="F383" s="32">
        <v>568</v>
      </c>
      <c r="G383"/>
      <c r="H383"/>
      <c r="I383"/>
    </row>
    <row r="384" spans="1:9">
      <c r="A384" s="29">
        <v>10002282</v>
      </c>
      <c r="B384" s="29" t="s">
        <v>661</v>
      </c>
      <c r="C384" s="30">
        <v>598</v>
      </c>
      <c r="D384" s="29">
        <v>10002282</v>
      </c>
      <c r="E384" s="31" t="s">
        <v>277</v>
      </c>
      <c r="F384" s="32">
        <v>598</v>
      </c>
    </row>
    <row r="385" spans="1:6">
      <c r="A385" s="34">
        <v>10000093</v>
      </c>
      <c r="B385" s="34" t="s">
        <v>662</v>
      </c>
      <c r="C385" s="34">
        <v>600</v>
      </c>
      <c r="D385" s="34">
        <v>10000093</v>
      </c>
      <c r="E385" s="43" t="s">
        <v>277</v>
      </c>
      <c r="F385" s="32">
        <v>600</v>
      </c>
    </row>
    <row r="386" spans="1:6">
      <c r="A386" s="29">
        <v>10002268</v>
      </c>
      <c r="B386" s="29" t="s">
        <v>663</v>
      </c>
      <c r="C386" s="30">
        <v>608</v>
      </c>
      <c r="D386" s="29">
        <v>10002268</v>
      </c>
      <c r="E386" s="31" t="s">
        <v>277</v>
      </c>
      <c r="F386" s="32">
        <v>608</v>
      </c>
    </row>
    <row r="387" spans="1:6">
      <c r="A387" s="29">
        <v>10002294</v>
      </c>
      <c r="B387" s="29" t="s">
        <v>664</v>
      </c>
      <c r="C387" s="30">
        <v>618</v>
      </c>
      <c r="D387" s="29">
        <v>10002294</v>
      </c>
      <c r="E387" s="31" t="s">
        <v>277</v>
      </c>
      <c r="F387" s="32">
        <v>618</v>
      </c>
    </row>
    <row r="388" spans="1:6">
      <c r="A388" s="29">
        <v>10002234</v>
      </c>
      <c r="B388" s="29" t="s">
        <v>665</v>
      </c>
      <c r="C388" s="30">
        <v>618</v>
      </c>
      <c r="D388" s="29">
        <v>10002234</v>
      </c>
      <c r="E388" s="31" t="s">
        <v>277</v>
      </c>
      <c r="F388" s="32">
        <v>618</v>
      </c>
    </row>
    <row r="389" spans="1:6">
      <c r="A389" s="29">
        <v>10003492</v>
      </c>
      <c r="B389" s="29" t="s">
        <v>666</v>
      </c>
      <c r="C389" s="30">
        <v>618</v>
      </c>
      <c r="D389" s="29">
        <v>10003492</v>
      </c>
      <c r="E389" s="31" t="s">
        <v>277</v>
      </c>
      <c r="F389" s="32">
        <v>618</v>
      </c>
    </row>
    <row r="390" spans="1:6">
      <c r="A390" s="29">
        <v>10002365</v>
      </c>
      <c r="B390" s="29" t="s">
        <v>667</v>
      </c>
      <c r="C390" s="30">
        <v>618</v>
      </c>
      <c r="D390" s="29">
        <v>10002365</v>
      </c>
      <c r="E390" s="31" t="s">
        <v>277</v>
      </c>
      <c r="F390" s="32">
        <v>618</v>
      </c>
    </row>
    <row r="391" spans="1:6">
      <c r="A391" s="29">
        <v>10002316</v>
      </c>
      <c r="B391" s="29" t="s">
        <v>668</v>
      </c>
      <c r="C391" s="30">
        <v>628</v>
      </c>
      <c r="D391" s="29">
        <v>10002316</v>
      </c>
      <c r="E391" s="31" t="s">
        <v>277</v>
      </c>
      <c r="F391" s="32">
        <v>628</v>
      </c>
    </row>
    <row r="392" spans="1:6">
      <c r="A392" s="29">
        <v>10004412</v>
      </c>
      <c r="B392" s="29" t="s">
        <v>669</v>
      </c>
      <c r="C392" s="30">
        <v>628</v>
      </c>
      <c r="D392" s="29">
        <v>10004412</v>
      </c>
      <c r="E392" s="31" t="s">
        <v>277</v>
      </c>
      <c r="F392" s="32">
        <v>628</v>
      </c>
    </row>
    <row r="393" spans="1:6">
      <c r="A393" s="29">
        <v>10002235</v>
      </c>
      <c r="B393" s="29" t="s">
        <v>670</v>
      </c>
      <c r="C393" s="30">
        <v>888</v>
      </c>
      <c r="D393" s="29">
        <v>10002235</v>
      </c>
      <c r="E393" s="31" t="s">
        <v>277</v>
      </c>
      <c r="F393" s="32">
        <v>888</v>
      </c>
    </row>
    <row r="394" spans="1:6">
      <c r="A394" s="29">
        <v>10003493</v>
      </c>
      <c r="B394" s="29" t="s">
        <v>671</v>
      </c>
      <c r="C394" s="30">
        <v>888</v>
      </c>
      <c r="D394" s="29">
        <v>10003493</v>
      </c>
      <c r="E394" s="31" t="s">
        <v>277</v>
      </c>
      <c r="F394" s="32">
        <v>888</v>
      </c>
    </row>
    <row r="395" spans="1:6">
      <c r="A395" s="29">
        <v>10002369</v>
      </c>
      <c r="B395" s="29" t="s">
        <v>672</v>
      </c>
      <c r="C395" s="30">
        <v>888</v>
      </c>
      <c r="D395" s="29">
        <v>10002369</v>
      </c>
      <c r="E395" s="31" t="s">
        <v>277</v>
      </c>
      <c r="F395" s="32">
        <v>888</v>
      </c>
    </row>
    <row r="396" spans="1:6">
      <c r="A396" s="29">
        <v>10003593</v>
      </c>
      <c r="B396" s="29" t="s">
        <v>673</v>
      </c>
      <c r="C396" s="30">
        <v>968</v>
      </c>
      <c r="D396" s="29">
        <v>10003593</v>
      </c>
      <c r="E396" s="31" t="s">
        <v>277</v>
      </c>
      <c r="F396" s="32">
        <v>968</v>
      </c>
    </row>
    <row r="397" spans="1:6">
      <c r="A397" s="29">
        <v>10003591</v>
      </c>
      <c r="B397" s="29" t="s">
        <v>674</v>
      </c>
      <c r="C397" s="30">
        <v>988</v>
      </c>
      <c r="D397" s="29">
        <v>10003591</v>
      </c>
      <c r="E397" s="31" t="s">
        <v>277</v>
      </c>
      <c r="F397" s="32">
        <v>988</v>
      </c>
    </row>
    <row r="398" spans="1:6">
      <c r="A398" s="29">
        <v>10003595</v>
      </c>
      <c r="B398" s="29" t="s">
        <v>675</v>
      </c>
      <c r="C398" s="30">
        <v>988</v>
      </c>
      <c r="D398" s="29">
        <v>10003595</v>
      </c>
      <c r="E398" s="31" t="s">
        <v>277</v>
      </c>
      <c r="F398" s="32">
        <v>988</v>
      </c>
    </row>
    <row r="399" spans="1:6">
      <c r="A399" s="29">
        <v>10004413</v>
      </c>
      <c r="B399" s="29" t="s">
        <v>676</v>
      </c>
      <c r="C399" s="30">
        <v>988</v>
      </c>
      <c r="D399" s="29">
        <v>10004413</v>
      </c>
      <c r="E399" s="31" t="s">
        <v>277</v>
      </c>
      <c r="F399" s="32">
        <v>988</v>
      </c>
    </row>
    <row r="400" spans="1:6">
      <c r="A400" s="29">
        <v>10002236</v>
      </c>
      <c r="B400" s="29" t="s">
        <v>677</v>
      </c>
      <c r="C400" s="30">
        <v>1088</v>
      </c>
      <c r="D400" s="29">
        <v>10002236</v>
      </c>
      <c r="E400" s="31" t="s">
        <v>277</v>
      </c>
      <c r="F400" s="32">
        <v>1088</v>
      </c>
    </row>
    <row r="401" spans="1:6">
      <c r="A401" s="29">
        <v>10003494</v>
      </c>
      <c r="B401" s="29" t="s">
        <v>678</v>
      </c>
      <c r="C401" s="30">
        <v>1088</v>
      </c>
      <c r="D401" s="29">
        <v>10003494</v>
      </c>
      <c r="E401" s="31" t="s">
        <v>277</v>
      </c>
      <c r="F401" s="32">
        <v>1088</v>
      </c>
    </row>
    <row r="402" spans="1:6">
      <c r="A402" s="29">
        <v>10003594</v>
      </c>
      <c r="B402" s="29" t="s">
        <v>679</v>
      </c>
      <c r="C402" s="30">
        <v>1168</v>
      </c>
      <c r="D402" s="29">
        <v>10003594</v>
      </c>
      <c r="E402" s="31" t="s">
        <v>277</v>
      </c>
      <c r="F402" s="32">
        <v>1168</v>
      </c>
    </row>
    <row r="403" spans="1:6">
      <c r="A403" s="29">
        <v>10003592</v>
      </c>
      <c r="B403" s="29" t="s">
        <v>680</v>
      </c>
      <c r="C403" s="30">
        <v>1188</v>
      </c>
      <c r="D403" s="29">
        <v>10003592</v>
      </c>
      <c r="E403" s="31" t="s">
        <v>277</v>
      </c>
      <c r="F403" s="32">
        <v>1188</v>
      </c>
    </row>
    <row r="404" spans="1:6">
      <c r="A404" s="29">
        <v>10003596</v>
      </c>
      <c r="B404" s="29" t="s">
        <v>681</v>
      </c>
      <c r="C404" s="30">
        <v>1188</v>
      </c>
      <c r="D404" s="29">
        <v>10003596</v>
      </c>
      <c r="E404" s="31" t="s">
        <v>277</v>
      </c>
      <c r="F404" s="32">
        <v>1188</v>
      </c>
    </row>
    <row r="405" spans="1:6">
      <c r="A405" s="29">
        <v>10004383</v>
      </c>
      <c r="B405" s="29" t="s">
        <v>682</v>
      </c>
      <c r="C405" s="30">
        <v>1188</v>
      </c>
      <c r="D405" s="29">
        <v>10004383</v>
      </c>
      <c r="E405" s="30" t="s">
        <v>277</v>
      </c>
      <c r="F405" s="32">
        <v>1188</v>
      </c>
    </row>
    <row r="406" spans="1:6">
      <c r="A406" s="34">
        <v>10004905</v>
      </c>
      <c r="B406" s="34" t="s">
        <v>683</v>
      </c>
      <c r="C406" s="34">
        <v>8.9</v>
      </c>
      <c r="D406" s="34">
        <v>10004905</v>
      </c>
      <c r="E406" s="34"/>
      <c r="F406" s="34">
        <v>8.9</v>
      </c>
    </row>
    <row r="407" spans="1:6">
      <c r="A407" s="39">
        <v>10004478</v>
      </c>
      <c r="B407" s="39" t="s">
        <v>684</v>
      </c>
      <c r="C407" s="26">
        <v>12.9</v>
      </c>
      <c r="D407" s="39">
        <v>10004478</v>
      </c>
      <c r="F407" s="26">
        <v>12.9</v>
      </c>
    </row>
    <row r="408" spans="1:6">
      <c r="A408" s="39">
        <v>10004479</v>
      </c>
      <c r="B408" s="39" t="s">
        <v>685</v>
      </c>
      <c r="C408" s="26">
        <v>19.899999999999999</v>
      </c>
      <c r="D408" s="39">
        <v>10004479</v>
      </c>
      <c r="F408" s="26">
        <v>19.899999999999999</v>
      </c>
    </row>
    <row r="409" spans="1:6">
      <c r="A409" s="39">
        <v>10004480</v>
      </c>
      <c r="B409" s="39" t="s">
        <v>686</v>
      </c>
      <c r="C409" s="26">
        <v>49.9</v>
      </c>
      <c r="D409" s="39">
        <v>10004480</v>
      </c>
      <c r="F409" s="26">
        <v>49.9</v>
      </c>
    </row>
    <row r="410" spans="1:6">
      <c r="A410" s="39">
        <v>10004481</v>
      </c>
      <c r="B410" s="39" t="s">
        <v>687</v>
      </c>
      <c r="C410" s="26">
        <v>49.9</v>
      </c>
      <c r="D410" s="39">
        <v>10004481</v>
      </c>
      <c r="F410" s="26">
        <v>49.9</v>
      </c>
    </row>
    <row r="411" spans="1:6">
      <c r="A411" s="29">
        <v>10004792</v>
      </c>
      <c r="B411" s="29" t="s">
        <v>466</v>
      </c>
      <c r="C411" s="30">
        <v>8.5</v>
      </c>
      <c r="D411" s="40">
        <v>10004792</v>
      </c>
      <c r="F411" s="30">
        <v>8.5</v>
      </c>
    </row>
    <row r="412" spans="1:6">
      <c r="A412" s="62">
        <v>10002437</v>
      </c>
      <c r="B412" s="63" t="s">
        <v>688</v>
      </c>
      <c r="C412" s="64">
        <v>268</v>
      </c>
      <c r="D412" s="34">
        <v>10002437</v>
      </c>
      <c r="E412" s="24" t="s">
        <v>531</v>
      </c>
      <c r="F412" s="64">
        <v>268</v>
      </c>
    </row>
    <row r="413" spans="1:6">
      <c r="A413" s="29">
        <v>10004071</v>
      </c>
      <c r="B413" s="29" t="s">
        <v>689</v>
      </c>
      <c r="C413" s="30">
        <v>98</v>
      </c>
      <c r="D413" s="29">
        <v>10004071</v>
      </c>
      <c r="E413" s="30" t="s">
        <v>277</v>
      </c>
      <c r="F413" s="30">
        <v>98</v>
      </c>
    </row>
    <row r="414" spans="1:6">
      <c r="A414" s="29">
        <v>10004073</v>
      </c>
      <c r="B414" s="29" t="s">
        <v>690</v>
      </c>
      <c r="C414" s="30">
        <v>98</v>
      </c>
      <c r="D414" s="29">
        <v>10004073</v>
      </c>
      <c r="E414" s="30" t="s">
        <v>277</v>
      </c>
      <c r="F414" s="30">
        <v>98</v>
      </c>
    </row>
    <row r="415" spans="1:6">
      <c r="A415" s="29">
        <v>10004074</v>
      </c>
      <c r="B415" s="29" t="s">
        <v>691</v>
      </c>
      <c r="C415" s="30">
        <v>98</v>
      </c>
      <c r="D415" s="29">
        <v>10004074</v>
      </c>
      <c r="E415" s="30" t="s">
        <v>277</v>
      </c>
      <c r="F415" s="30">
        <v>98</v>
      </c>
    </row>
    <row r="416" spans="1:6">
      <c r="A416" s="29">
        <v>10004076</v>
      </c>
      <c r="B416" s="29" t="s">
        <v>692</v>
      </c>
      <c r="C416" s="30">
        <v>98</v>
      </c>
      <c r="D416" s="29">
        <v>10004076</v>
      </c>
      <c r="E416" s="30" t="s">
        <v>277</v>
      </c>
      <c r="F416" s="30">
        <v>98</v>
      </c>
    </row>
    <row r="417" spans="1:6">
      <c r="A417" s="29">
        <v>10004077</v>
      </c>
      <c r="B417" s="29" t="s">
        <v>693</v>
      </c>
      <c r="C417" s="30">
        <v>98</v>
      </c>
      <c r="D417" s="29">
        <v>10004077</v>
      </c>
      <c r="E417" s="30" t="s">
        <v>277</v>
      </c>
      <c r="F417" s="30">
        <v>98</v>
      </c>
    </row>
    <row r="418" spans="1:6">
      <c r="A418" s="29">
        <v>10004078</v>
      </c>
      <c r="B418" s="29" t="s">
        <v>694</v>
      </c>
      <c r="C418" s="30">
        <v>98</v>
      </c>
      <c r="D418" s="29">
        <v>10004078</v>
      </c>
      <c r="E418" s="30" t="s">
        <v>277</v>
      </c>
      <c r="F418" s="30">
        <v>98</v>
      </c>
    </row>
    <row r="419" spans="1:6">
      <c r="A419" s="40">
        <v>10004079</v>
      </c>
      <c r="B419" s="40" t="s">
        <v>695</v>
      </c>
      <c r="C419" s="65">
        <v>98</v>
      </c>
      <c r="D419" s="40">
        <v>10004079</v>
      </c>
      <c r="E419" s="65" t="s">
        <v>277</v>
      </c>
      <c r="F419" s="65">
        <v>98</v>
      </c>
    </row>
    <row r="420" spans="1:6">
      <c r="A420" s="62">
        <v>10003444</v>
      </c>
      <c r="B420" s="62" t="s">
        <v>493</v>
      </c>
      <c r="C420" s="62">
        <v>12.9</v>
      </c>
      <c r="D420" s="62">
        <v>10003444</v>
      </c>
      <c r="E420" s="40"/>
      <c r="F420" s="62">
        <v>12.9</v>
      </c>
    </row>
    <row r="421" spans="1:6">
      <c r="A421" s="62">
        <v>10004929</v>
      </c>
      <c r="B421" s="62" t="s">
        <v>696</v>
      </c>
      <c r="C421" s="66">
        <v>188</v>
      </c>
      <c r="D421" s="62">
        <v>10004929</v>
      </c>
      <c r="E421" s="65" t="s">
        <v>277</v>
      </c>
      <c r="F421" s="66">
        <v>188</v>
      </c>
    </row>
    <row r="422" spans="1:6">
      <c r="A422" s="62">
        <v>10004928</v>
      </c>
      <c r="B422" s="62" t="s">
        <v>697</v>
      </c>
      <c r="C422" s="66">
        <v>188</v>
      </c>
      <c r="D422" s="62">
        <v>10004928</v>
      </c>
      <c r="E422" s="65" t="s">
        <v>277</v>
      </c>
      <c r="F422" s="66">
        <v>188</v>
      </c>
    </row>
    <row r="423" spans="1:6">
      <c r="A423" s="62">
        <v>10004930</v>
      </c>
      <c r="B423" s="62" t="s">
        <v>698</v>
      </c>
      <c r="C423" s="66">
        <v>268</v>
      </c>
      <c r="D423" s="62">
        <v>10004930</v>
      </c>
      <c r="E423" s="65" t="s">
        <v>277</v>
      </c>
      <c r="F423" s="66">
        <v>268</v>
      </c>
    </row>
    <row r="424" spans="1:6">
      <c r="A424" s="62">
        <v>10000497</v>
      </c>
      <c r="B424" s="62" t="s">
        <v>699</v>
      </c>
      <c r="C424" s="62">
        <v>2</v>
      </c>
      <c r="D424" s="62">
        <v>10000497</v>
      </c>
      <c r="E424" s="65" t="s">
        <v>277</v>
      </c>
      <c r="F424" s="40">
        <v>2</v>
      </c>
    </row>
    <row r="425" spans="1:6">
      <c r="A425" s="62">
        <v>10005003</v>
      </c>
      <c r="B425" s="62" t="s">
        <v>700</v>
      </c>
      <c r="C425" s="62">
        <v>14.9</v>
      </c>
      <c r="D425" s="62">
        <v>10005003</v>
      </c>
      <c r="E425" s="62"/>
      <c r="F425" s="40">
        <v>14.9</v>
      </c>
    </row>
    <row r="426" spans="1:6">
      <c r="A426" s="62">
        <v>10004949</v>
      </c>
      <c r="B426" s="62" t="s">
        <v>701</v>
      </c>
      <c r="C426" s="62">
        <v>9.9</v>
      </c>
      <c r="D426" s="62">
        <v>10004949</v>
      </c>
      <c r="E426" s="62"/>
      <c r="F426" s="40">
        <v>9.9</v>
      </c>
    </row>
    <row r="427" spans="1:6">
      <c r="A427" s="62">
        <v>10005111</v>
      </c>
      <c r="B427" s="62" t="s">
        <v>702</v>
      </c>
      <c r="C427" s="62">
        <v>3.64</v>
      </c>
      <c r="D427" s="62">
        <v>10005111</v>
      </c>
      <c r="E427" s="62"/>
      <c r="F427" s="40">
        <v>3.64</v>
      </c>
    </row>
    <row r="428" spans="1:6">
      <c r="A428" s="62">
        <v>10005112</v>
      </c>
      <c r="B428" s="62" t="s">
        <v>703</v>
      </c>
      <c r="C428" s="62">
        <v>3.64</v>
      </c>
      <c r="D428" s="62">
        <v>10005112</v>
      </c>
      <c r="E428" s="62"/>
      <c r="F428" s="40">
        <v>3.64</v>
      </c>
    </row>
    <row r="429" spans="1:6">
      <c r="A429" s="62">
        <v>10005116</v>
      </c>
      <c r="B429" s="62" t="s">
        <v>704</v>
      </c>
      <c r="C429" s="62">
        <v>3.64</v>
      </c>
      <c r="D429" s="62">
        <v>10005116</v>
      </c>
      <c r="E429" s="62"/>
      <c r="F429" s="40">
        <v>3.64</v>
      </c>
    </row>
    <row r="430" spans="1:6">
      <c r="A430" s="62">
        <v>10005114</v>
      </c>
      <c r="B430" s="62" t="s">
        <v>705</v>
      </c>
      <c r="C430" s="62">
        <v>3.64</v>
      </c>
      <c r="D430" s="62">
        <v>10005114</v>
      </c>
      <c r="E430" s="62"/>
      <c r="F430" s="40">
        <v>3.64</v>
      </c>
    </row>
    <row r="431" spans="1:6">
      <c r="A431" s="62">
        <v>10005130</v>
      </c>
      <c r="B431" s="62" t="s">
        <v>706</v>
      </c>
      <c r="C431" s="62">
        <v>3.64</v>
      </c>
      <c r="D431" s="62">
        <v>10005130</v>
      </c>
      <c r="E431" s="62"/>
      <c r="F431" s="40">
        <v>3.64</v>
      </c>
    </row>
    <row r="432" spans="1:6">
      <c r="A432" s="62">
        <v>10005131</v>
      </c>
      <c r="B432" s="62" t="s">
        <v>707</v>
      </c>
      <c r="C432" s="62">
        <v>12</v>
      </c>
      <c r="D432" s="62">
        <v>10005131</v>
      </c>
      <c r="E432" s="62"/>
      <c r="F432" s="40">
        <v>12</v>
      </c>
    </row>
    <row r="433" spans="1:6">
      <c r="A433" s="62">
        <v>10005060</v>
      </c>
      <c r="B433" s="62" t="s">
        <v>708</v>
      </c>
      <c r="C433" s="62">
        <v>6.5</v>
      </c>
      <c r="D433" s="62">
        <v>10005060</v>
      </c>
      <c r="E433" s="62"/>
      <c r="F433" s="40">
        <v>6.5</v>
      </c>
    </row>
    <row r="434" spans="1:6">
      <c r="A434" s="62">
        <v>10005061</v>
      </c>
      <c r="B434" s="62" t="s">
        <v>709</v>
      </c>
      <c r="C434" s="62">
        <v>11</v>
      </c>
      <c r="D434" s="62">
        <v>10005061</v>
      </c>
      <c r="E434" s="62"/>
      <c r="F434" s="40">
        <v>11</v>
      </c>
    </row>
    <row r="435" spans="1:6">
      <c r="A435" s="62">
        <v>10005062</v>
      </c>
      <c r="B435" s="62" t="s">
        <v>710</v>
      </c>
      <c r="C435" s="62">
        <v>11</v>
      </c>
      <c r="D435" s="62">
        <v>10005062</v>
      </c>
      <c r="E435" s="62"/>
      <c r="F435" s="40">
        <v>11</v>
      </c>
    </row>
    <row r="436" spans="1:6">
      <c r="A436" s="62">
        <v>10005063</v>
      </c>
      <c r="B436" s="62" t="s">
        <v>711</v>
      </c>
      <c r="C436" s="62">
        <v>7.5</v>
      </c>
      <c r="D436" s="62">
        <v>10005063</v>
      </c>
      <c r="E436" s="62"/>
      <c r="F436" s="40">
        <v>7.5</v>
      </c>
    </row>
    <row r="437" spans="1:6">
      <c r="A437" s="62">
        <v>10005064</v>
      </c>
      <c r="B437" s="62" t="s">
        <v>712</v>
      </c>
      <c r="C437" s="62">
        <v>12.5</v>
      </c>
      <c r="D437" s="62">
        <v>10005064</v>
      </c>
      <c r="E437" s="62"/>
      <c r="F437" s="40">
        <v>12.5</v>
      </c>
    </row>
    <row r="438" spans="1:6">
      <c r="A438" s="62">
        <v>10005065</v>
      </c>
      <c r="B438" s="62" t="s">
        <v>713</v>
      </c>
      <c r="C438" s="62">
        <v>12.5</v>
      </c>
      <c r="D438" s="62">
        <v>10005065</v>
      </c>
      <c r="E438" s="62"/>
      <c r="F438" s="40">
        <v>12.5</v>
      </c>
    </row>
    <row r="439" spans="1:6">
      <c r="A439" s="34">
        <v>10003901</v>
      </c>
      <c r="B439" s="34" t="s">
        <v>714</v>
      </c>
      <c r="C439" s="62">
        <v>11</v>
      </c>
      <c r="D439" s="34">
        <v>10003901</v>
      </c>
      <c r="E439" s="34"/>
      <c r="F439" s="33">
        <v>11</v>
      </c>
    </row>
    <row r="440" spans="1:6">
      <c r="A440" s="34">
        <v>10004906</v>
      </c>
      <c r="B440" s="34" t="s">
        <v>715</v>
      </c>
      <c r="C440" s="62">
        <v>17.8</v>
      </c>
      <c r="D440" s="34">
        <v>10004906</v>
      </c>
      <c r="E440" s="34"/>
      <c r="F440" s="33">
        <v>17.8</v>
      </c>
    </row>
    <row r="441" spans="1:6">
      <c r="A441" s="34">
        <v>10005075</v>
      </c>
      <c r="B441" s="34" t="s">
        <v>716</v>
      </c>
      <c r="C441" s="62">
        <v>16</v>
      </c>
      <c r="D441" s="34">
        <v>10005075</v>
      </c>
      <c r="E441" s="34" t="s">
        <v>354</v>
      </c>
      <c r="F441" s="33">
        <v>16</v>
      </c>
    </row>
    <row r="442" spans="1:6">
      <c r="A442" s="34">
        <v>10005077</v>
      </c>
      <c r="B442" s="34" t="s">
        <v>717</v>
      </c>
      <c r="C442" s="62">
        <v>16</v>
      </c>
      <c r="D442" s="34">
        <v>10005077</v>
      </c>
      <c r="E442" s="34" t="s">
        <v>354</v>
      </c>
      <c r="F442" s="33">
        <v>16</v>
      </c>
    </row>
    <row r="443" spans="1:6">
      <c r="A443" s="34">
        <v>10005066</v>
      </c>
      <c r="B443" s="34" t="s">
        <v>718</v>
      </c>
      <c r="C443" s="62">
        <v>16</v>
      </c>
      <c r="D443" s="34">
        <v>10005066</v>
      </c>
      <c r="E443" s="34" t="s">
        <v>354</v>
      </c>
      <c r="F443" s="33">
        <v>16</v>
      </c>
    </row>
    <row r="444" spans="1:6">
      <c r="A444" s="34">
        <v>10005145</v>
      </c>
      <c r="B444" s="67" t="s">
        <v>719</v>
      </c>
      <c r="C444" s="34">
        <v>9</v>
      </c>
      <c r="D444" s="34">
        <v>10005145</v>
      </c>
      <c r="E444" s="34"/>
      <c r="F444" s="33">
        <v>7.5</v>
      </c>
    </row>
    <row r="445" spans="1:6">
      <c r="A445" s="34">
        <v>10005165</v>
      </c>
      <c r="B445" s="67" t="s">
        <v>720</v>
      </c>
      <c r="C445" s="34">
        <v>13.9</v>
      </c>
      <c r="D445" s="34">
        <v>10005165</v>
      </c>
      <c r="E445" s="34" t="s">
        <v>721</v>
      </c>
      <c r="F445" s="33">
        <v>13.9</v>
      </c>
    </row>
    <row r="446" spans="1:6">
      <c r="A446" s="34">
        <v>10005162</v>
      </c>
      <c r="B446" s="67" t="s">
        <v>722</v>
      </c>
      <c r="C446" s="34">
        <v>1</v>
      </c>
      <c r="D446" s="34">
        <v>10005162</v>
      </c>
      <c r="E446" s="34" t="s">
        <v>354</v>
      </c>
      <c r="F446" s="33">
        <v>1</v>
      </c>
    </row>
    <row r="447" spans="1:6">
      <c r="A447" s="34">
        <v>10005163</v>
      </c>
      <c r="B447" s="67" t="s">
        <v>723</v>
      </c>
      <c r="C447" s="34">
        <v>1</v>
      </c>
      <c r="D447" s="34">
        <v>10005163</v>
      </c>
      <c r="E447" s="34" t="s">
        <v>354</v>
      </c>
      <c r="F447" s="33">
        <v>1</v>
      </c>
    </row>
    <row r="448" spans="1:6">
      <c r="A448" s="34">
        <v>10005168</v>
      </c>
      <c r="B448" s="34" t="s">
        <v>724</v>
      </c>
      <c r="C448" s="34">
        <v>22</v>
      </c>
      <c r="D448" s="34">
        <v>10005168</v>
      </c>
      <c r="E448" s="34" t="s">
        <v>725</v>
      </c>
      <c r="F448" s="33">
        <v>22</v>
      </c>
    </row>
    <row r="449" spans="1:6">
      <c r="A449" s="34">
        <v>10005188</v>
      </c>
      <c r="B449" s="34" t="s">
        <v>726</v>
      </c>
      <c r="C449" s="34">
        <v>6</v>
      </c>
      <c r="D449" s="34">
        <v>10005188</v>
      </c>
      <c r="E449" s="34" t="s">
        <v>727</v>
      </c>
      <c r="F449" s="33">
        <v>6</v>
      </c>
    </row>
  </sheetData>
  <sheetProtection password="CF62" sheet="1" objects="1" autoFilter="0"/>
  <autoFilter ref="A1:I449"/>
  <phoneticPr fontId="44" type="noConversion"/>
  <conditionalFormatting sqref="D222">
    <cfRule type="duplicateValues" dxfId="24" priority="21" stopIfTrue="1"/>
  </conditionalFormatting>
  <conditionalFormatting sqref="A383">
    <cfRule type="duplicateValues" dxfId="23" priority="24" stopIfTrue="1"/>
  </conditionalFormatting>
  <conditionalFormatting sqref="A394">
    <cfRule type="duplicateValues" dxfId="22" priority="23" stopIfTrue="1"/>
  </conditionalFormatting>
  <conditionalFormatting sqref="D394">
    <cfRule type="duplicateValues" dxfId="21" priority="19" stopIfTrue="1"/>
  </conditionalFormatting>
  <conditionalFormatting sqref="D396">
    <cfRule type="duplicateValues" dxfId="20" priority="18" stopIfTrue="1"/>
  </conditionalFormatting>
  <conditionalFormatting sqref="A405">
    <cfRule type="duplicateValues" dxfId="19" priority="15" stopIfTrue="1"/>
  </conditionalFormatting>
  <conditionalFormatting sqref="A406">
    <cfRule type="duplicateValues" dxfId="18" priority="14" stopIfTrue="1"/>
  </conditionalFormatting>
  <conditionalFormatting sqref="A411">
    <cfRule type="duplicateValues" dxfId="17" priority="12" stopIfTrue="1"/>
  </conditionalFormatting>
  <conditionalFormatting sqref="B411">
    <cfRule type="duplicateValues" dxfId="16" priority="13" stopIfTrue="1"/>
  </conditionalFormatting>
  <conditionalFormatting sqref="A412">
    <cfRule type="duplicateValues" dxfId="15" priority="11" stopIfTrue="1"/>
  </conditionalFormatting>
  <conditionalFormatting sqref="D412">
    <cfRule type="duplicateValues" dxfId="14" priority="10" stopIfTrue="1"/>
  </conditionalFormatting>
  <conditionalFormatting sqref="D420">
    <cfRule type="duplicateValues" dxfId="13" priority="7" stopIfTrue="1"/>
  </conditionalFormatting>
  <conditionalFormatting sqref="D421">
    <cfRule type="duplicateValues" dxfId="12" priority="6" stopIfTrue="1"/>
  </conditionalFormatting>
  <conditionalFormatting sqref="D423">
    <cfRule type="duplicateValues" dxfId="11" priority="5" stopIfTrue="1"/>
  </conditionalFormatting>
  <conditionalFormatting sqref="A424">
    <cfRule type="duplicateValues" dxfId="10" priority="4" stopIfTrue="1"/>
  </conditionalFormatting>
  <conditionalFormatting sqref="D424">
    <cfRule type="duplicateValues" dxfId="9" priority="3" stopIfTrue="1"/>
  </conditionalFormatting>
  <conditionalFormatting sqref="D425">
    <cfRule type="duplicateValues" dxfId="8" priority="2" stopIfTrue="1"/>
  </conditionalFormatting>
  <conditionalFormatting sqref="A396:A404">
    <cfRule type="duplicateValues" dxfId="7" priority="22" stopIfTrue="1"/>
  </conditionalFormatting>
  <conditionalFormatting sqref="A413:A419">
    <cfRule type="duplicateValues" dxfId="6" priority="8" stopIfTrue="1"/>
  </conditionalFormatting>
  <conditionalFormatting sqref="A65424:A1048576">
    <cfRule type="duplicateValues" dxfId="5" priority="27"/>
  </conditionalFormatting>
  <conditionalFormatting sqref="B413:B419">
    <cfRule type="duplicateValues" dxfId="4" priority="9" stopIfTrue="1"/>
  </conditionalFormatting>
  <conditionalFormatting sqref="D384:D393">
    <cfRule type="duplicateValues" dxfId="3" priority="20" stopIfTrue="1"/>
  </conditionalFormatting>
  <conditionalFormatting sqref="D397:D398">
    <cfRule type="duplicateValues" dxfId="2" priority="17" stopIfTrue="1"/>
  </conditionalFormatting>
  <conditionalFormatting sqref="B1:B172 B176:B221 A222">
    <cfRule type="duplicateValues" dxfId="1" priority="26" stopIfTrue="1"/>
  </conditionalFormatting>
  <conditionalFormatting sqref="A1:A382 A420:A423 A425:A65423 A384:A393">
    <cfRule type="duplicateValues" dxfId="0" priority="25"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K9" sqref="K9"/>
    </sheetView>
  </sheetViews>
  <sheetFormatPr defaultColWidth="9.625" defaultRowHeight="13.5"/>
  <cols>
    <col min="1" max="8" width="16.75" customWidth="1"/>
  </cols>
  <sheetData>
    <row r="1" spans="1:8" ht="20.25">
      <c r="A1" s="137" t="s">
        <v>728</v>
      </c>
      <c r="B1" s="137"/>
      <c r="C1" s="137"/>
      <c r="D1" s="137"/>
      <c r="E1" s="137"/>
      <c r="F1" s="137"/>
      <c r="G1" s="137"/>
      <c r="H1" s="137"/>
    </row>
    <row r="2" spans="1:8" ht="25.9" customHeight="1">
      <c r="A2" s="12" t="s">
        <v>729</v>
      </c>
      <c r="B2" s="13" t="s">
        <v>730</v>
      </c>
      <c r="C2" s="13" t="s">
        <v>731</v>
      </c>
      <c r="D2" s="13" t="s">
        <v>732</v>
      </c>
      <c r="E2" s="13" t="s">
        <v>733</v>
      </c>
      <c r="F2" s="13" t="s">
        <v>734</v>
      </c>
      <c r="G2" s="13" t="s">
        <v>735</v>
      </c>
      <c r="H2" s="13" t="s">
        <v>736</v>
      </c>
    </row>
    <row r="3" spans="1:8" ht="40.9" customHeight="1">
      <c r="A3" s="12" t="s">
        <v>737</v>
      </c>
      <c r="B3" s="13" t="s">
        <v>732</v>
      </c>
      <c r="C3" s="13" t="s">
        <v>733</v>
      </c>
      <c r="D3" s="13" t="s">
        <v>734</v>
      </c>
      <c r="E3" s="13" t="s">
        <v>735</v>
      </c>
      <c r="F3" s="13" t="s">
        <v>736</v>
      </c>
      <c r="G3" s="13" t="s">
        <v>730</v>
      </c>
      <c r="H3" s="13" t="s">
        <v>731</v>
      </c>
    </row>
    <row r="4" spans="1:8" ht="40.9" customHeight="1">
      <c r="A4" s="14" t="s">
        <v>738</v>
      </c>
      <c r="B4" s="15" t="s">
        <v>733</v>
      </c>
      <c r="C4" s="15" t="s">
        <v>734</v>
      </c>
      <c r="D4" s="15" t="s">
        <v>735</v>
      </c>
      <c r="E4" s="15" t="s">
        <v>736</v>
      </c>
      <c r="F4" s="15" t="s">
        <v>730</v>
      </c>
      <c r="G4" s="15" t="s">
        <v>731</v>
      </c>
      <c r="H4" s="15" t="s">
        <v>732</v>
      </c>
    </row>
    <row r="5" spans="1:8" ht="27.95" customHeight="1">
      <c r="A5" s="139" t="s">
        <v>739</v>
      </c>
      <c r="B5" s="16" t="s">
        <v>483</v>
      </c>
      <c r="C5" s="16" t="s">
        <v>740</v>
      </c>
      <c r="D5" s="16" t="s">
        <v>501</v>
      </c>
      <c r="E5" s="16" t="s">
        <v>741</v>
      </c>
      <c r="F5" s="16" t="s">
        <v>483</v>
      </c>
      <c r="G5" s="16" t="s">
        <v>740</v>
      </c>
      <c r="H5" s="16" t="s">
        <v>516</v>
      </c>
    </row>
    <row r="6" spans="1:8" ht="27.95" customHeight="1">
      <c r="A6" s="139"/>
      <c r="B6" s="16">
        <v>10004360</v>
      </c>
      <c r="C6" s="16">
        <v>10005077</v>
      </c>
      <c r="D6" s="16">
        <v>10000456</v>
      </c>
      <c r="E6" s="16">
        <v>10005066</v>
      </c>
      <c r="F6" s="16">
        <v>10004360</v>
      </c>
      <c r="G6" s="16">
        <v>10005077</v>
      </c>
      <c r="H6" s="16">
        <v>10000448</v>
      </c>
    </row>
    <row r="7" spans="1:8" ht="27.95" customHeight="1">
      <c r="A7" s="139"/>
      <c r="B7" s="16" t="s">
        <v>503</v>
      </c>
      <c r="C7" s="16" t="s">
        <v>515</v>
      </c>
      <c r="D7" s="17" t="s">
        <v>510</v>
      </c>
      <c r="E7" s="16" t="s">
        <v>742</v>
      </c>
      <c r="F7" s="16" t="s">
        <v>500</v>
      </c>
      <c r="G7" s="16" t="s">
        <v>742</v>
      </c>
      <c r="H7" s="16" t="s">
        <v>515</v>
      </c>
    </row>
    <row r="8" spans="1:8" ht="27.95" customHeight="1">
      <c r="A8" s="139"/>
      <c r="B8" s="16">
        <v>10000451</v>
      </c>
      <c r="C8" s="16">
        <v>10004359</v>
      </c>
      <c r="D8" s="16">
        <v>10001538</v>
      </c>
      <c r="E8" s="16">
        <v>10005075</v>
      </c>
      <c r="F8" s="16">
        <v>10000458</v>
      </c>
      <c r="G8" s="16">
        <v>10005075</v>
      </c>
      <c r="H8" s="16">
        <v>10004359</v>
      </c>
    </row>
    <row r="9" spans="1:8" ht="27.95" customHeight="1">
      <c r="A9" s="139"/>
      <c r="B9" s="16" t="s">
        <v>502</v>
      </c>
      <c r="C9" s="16" t="s">
        <v>506</v>
      </c>
      <c r="D9" s="16" t="s">
        <v>353</v>
      </c>
      <c r="E9" s="16" t="s">
        <v>502</v>
      </c>
      <c r="F9" s="16" t="s">
        <v>506</v>
      </c>
      <c r="G9" s="16" t="s">
        <v>505</v>
      </c>
      <c r="H9" s="16" t="s">
        <v>502</v>
      </c>
    </row>
    <row r="10" spans="1:8" ht="27.95" customHeight="1">
      <c r="A10" s="139"/>
      <c r="B10" s="16">
        <v>10000460</v>
      </c>
      <c r="C10" s="16">
        <v>10001470</v>
      </c>
      <c r="D10" s="16">
        <v>10001088</v>
      </c>
      <c r="E10" s="16">
        <v>10000460</v>
      </c>
      <c r="F10" s="16">
        <v>10001470</v>
      </c>
      <c r="G10" s="16">
        <v>10004355</v>
      </c>
      <c r="H10" s="16">
        <v>10000460</v>
      </c>
    </row>
    <row r="11" spans="1:8" ht="27.95" customHeight="1">
      <c r="A11" s="139"/>
      <c r="B11" s="16" t="s">
        <v>505</v>
      </c>
      <c r="C11" s="16" t="s">
        <v>517</v>
      </c>
      <c r="D11" s="16" t="s">
        <v>499</v>
      </c>
      <c r="E11" s="16" t="s">
        <v>516</v>
      </c>
      <c r="F11" s="16" t="s">
        <v>517</v>
      </c>
      <c r="G11" s="16" t="s">
        <v>743</v>
      </c>
      <c r="H11" s="17" t="s">
        <v>510</v>
      </c>
    </row>
    <row r="12" spans="1:8" ht="27.95" customHeight="1">
      <c r="A12" s="139"/>
      <c r="B12" s="16">
        <v>10004355</v>
      </c>
      <c r="C12" s="16">
        <v>10004356</v>
      </c>
      <c r="D12" s="16">
        <v>10004358</v>
      </c>
      <c r="E12" s="16">
        <v>10000448</v>
      </c>
      <c r="F12" s="16">
        <v>10004356</v>
      </c>
      <c r="G12" s="16">
        <v>10000461</v>
      </c>
      <c r="H12" s="16">
        <v>10001538</v>
      </c>
    </row>
    <row r="13" spans="1:8" ht="27.95" customHeight="1">
      <c r="A13" s="139"/>
      <c r="B13" s="16" t="s">
        <v>722</v>
      </c>
      <c r="C13" s="16"/>
      <c r="D13" s="18" t="s">
        <v>724</v>
      </c>
      <c r="E13" s="16"/>
      <c r="F13" s="18" t="s">
        <v>724</v>
      </c>
      <c r="G13" s="16" t="s">
        <v>744</v>
      </c>
      <c r="H13" s="16" t="s">
        <v>353</v>
      </c>
    </row>
    <row r="14" spans="1:8" ht="27.95" customHeight="1">
      <c r="A14" s="139"/>
      <c r="B14" s="16">
        <v>10005162</v>
      </c>
      <c r="C14" s="16"/>
      <c r="D14" s="18">
        <v>10005168</v>
      </c>
      <c r="E14" s="16"/>
      <c r="F14" s="18">
        <v>10005168</v>
      </c>
      <c r="G14" s="16">
        <v>10000462</v>
      </c>
      <c r="H14" s="16">
        <v>10001088</v>
      </c>
    </row>
    <row r="15" spans="1:8" ht="27.95" customHeight="1">
      <c r="A15" s="139"/>
      <c r="B15" s="16" t="s">
        <v>723</v>
      </c>
      <c r="C15" s="16"/>
      <c r="D15" s="16"/>
      <c r="E15" s="16"/>
      <c r="F15" s="16"/>
      <c r="G15" s="19" t="s">
        <v>745</v>
      </c>
      <c r="H15" s="18" t="s">
        <v>724</v>
      </c>
    </row>
    <row r="16" spans="1:8" ht="27.95" customHeight="1">
      <c r="A16" s="139"/>
      <c r="B16" s="16">
        <v>10005163</v>
      </c>
      <c r="C16" s="16"/>
      <c r="D16" s="16"/>
      <c r="E16" s="16"/>
      <c r="F16" s="16"/>
      <c r="G16" s="19">
        <v>10000463</v>
      </c>
      <c r="H16" s="18">
        <v>10005168</v>
      </c>
    </row>
    <row r="17" spans="1:8" ht="35.1" customHeight="1">
      <c r="A17" s="138" t="s">
        <v>746</v>
      </c>
      <c r="B17" s="138"/>
      <c r="C17" s="138"/>
      <c r="D17" s="138"/>
      <c r="E17" s="138"/>
      <c r="F17" s="138"/>
      <c r="G17" s="138"/>
      <c r="H17" s="138"/>
    </row>
  </sheetData>
  <sheetProtection password="CF62" sheet="1" objects="1" autoFilter="0"/>
  <mergeCells count="3">
    <mergeCell ref="A1:H1"/>
    <mergeCell ref="A17:H17"/>
    <mergeCell ref="A5:A16"/>
  </mergeCells>
  <phoneticPr fontId="44"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workbookViewId="0">
      <selection activeCell="H30" sqref="H30"/>
    </sheetView>
  </sheetViews>
  <sheetFormatPr defaultColWidth="8.875" defaultRowHeight="13.5"/>
  <cols>
    <col min="1" max="1" width="10.375" style="2" customWidth="1"/>
    <col min="2" max="2" width="20.625" style="3" customWidth="1"/>
    <col min="3" max="3" width="6.125" style="2" customWidth="1"/>
    <col min="4" max="4" width="5.125" style="2" customWidth="1"/>
    <col min="5" max="5" width="4.75" style="2" customWidth="1"/>
    <col min="6" max="6" width="9.375" style="2" customWidth="1"/>
    <col min="7" max="7" width="22.25" style="3" customWidth="1"/>
    <col min="8" max="8" width="7.25" style="2" customWidth="1"/>
    <col min="9" max="9" width="4.625" style="2" customWidth="1"/>
    <col min="10" max="10" width="5" style="2" customWidth="1"/>
    <col min="11" max="11" width="9.625" style="2" customWidth="1"/>
    <col min="12" max="12" width="21.875" style="3" customWidth="1"/>
    <col min="13" max="13" width="7.25" style="2" customWidth="1"/>
    <col min="14" max="14" width="6.375" style="2" customWidth="1"/>
    <col min="15" max="15" width="6.125" style="2" customWidth="1"/>
    <col min="16" max="16" width="9.375" style="2" customWidth="1"/>
    <col min="17" max="17" width="21.25" style="2" customWidth="1"/>
    <col min="18" max="18" width="7.875" style="2" customWidth="1"/>
    <col min="19" max="19" width="4.125" style="2" customWidth="1"/>
    <col min="20" max="20" width="5" style="2" customWidth="1"/>
    <col min="21" max="21" width="9.625" style="2" customWidth="1"/>
    <col min="22" max="22" width="18.375" style="2" customWidth="1"/>
    <col min="23" max="23" width="8.25" style="2" customWidth="1"/>
    <col min="24" max="24" width="7.875" style="2" customWidth="1"/>
    <col min="25" max="25" width="7" style="2" customWidth="1"/>
    <col min="26" max="16384" width="8.875" style="2"/>
  </cols>
  <sheetData>
    <row r="1" spans="1:25" ht="20.25" customHeight="1">
      <c r="A1" s="140" t="s">
        <v>747</v>
      </c>
      <c r="B1" s="141"/>
      <c r="C1" s="141"/>
      <c r="D1" s="141"/>
      <c r="E1" s="141"/>
      <c r="F1" s="141"/>
      <c r="G1" s="141"/>
      <c r="H1" s="141"/>
      <c r="I1" s="141"/>
      <c r="J1" s="141"/>
      <c r="K1" s="141"/>
      <c r="L1" s="141"/>
      <c r="M1" s="141"/>
      <c r="N1" s="141"/>
      <c r="O1" s="141"/>
      <c r="P1" s="141"/>
      <c r="Q1" s="141"/>
      <c r="R1" s="141"/>
      <c r="S1" s="141"/>
      <c r="T1" s="141"/>
      <c r="U1" s="141"/>
      <c r="V1" s="141"/>
      <c r="W1" s="141"/>
      <c r="X1" s="141"/>
      <c r="Y1" s="141"/>
    </row>
    <row r="2" spans="1:25" ht="18.75" customHeight="1">
      <c r="A2" s="142" t="s">
        <v>748</v>
      </c>
      <c r="B2" s="143"/>
      <c r="C2" s="143"/>
      <c r="D2" s="143"/>
      <c r="E2" s="143"/>
      <c r="F2" s="143"/>
      <c r="G2" s="143"/>
      <c r="H2" s="143"/>
      <c r="I2" s="143"/>
      <c r="J2" s="143"/>
      <c r="K2" s="143"/>
      <c r="L2" s="143"/>
      <c r="M2" s="143"/>
      <c r="N2" s="143"/>
      <c r="O2" s="143"/>
      <c r="P2" s="143"/>
      <c r="Q2" s="143"/>
      <c r="R2" s="143"/>
      <c r="S2" s="143"/>
      <c r="T2" s="143"/>
      <c r="U2" s="143"/>
      <c r="V2" s="143"/>
      <c r="W2" s="143"/>
      <c r="X2" s="143"/>
      <c r="Y2" s="143"/>
    </row>
    <row r="3" spans="1:25" ht="24.75" customHeight="1">
      <c r="A3" s="144" t="s">
        <v>749</v>
      </c>
      <c r="B3" s="144"/>
      <c r="C3" s="144"/>
      <c r="D3" s="144"/>
      <c r="E3" s="144"/>
      <c r="F3" s="144" t="s">
        <v>750</v>
      </c>
      <c r="G3" s="144"/>
      <c r="H3" s="144"/>
      <c r="I3" s="144"/>
      <c r="J3" s="144"/>
      <c r="K3" s="144" t="s">
        <v>751</v>
      </c>
      <c r="L3" s="144"/>
      <c r="M3" s="144"/>
      <c r="N3" s="144"/>
      <c r="O3" s="144"/>
      <c r="P3" s="144" t="s">
        <v>752</v>
      </c>
      <c r="Q3" s="144"/>
      <c r="R3" s="144"/>
      <c r="S3" s="144"/>
      <c r="T3" s="144"/>
      <c r="U3" s="144" t="s">
        <v>753</v>
      </c>
      <c r="V3" s="144"/>
      <c r="W3" s="144"/>
      <c r="X3" s="144"/>
      <c r="Y3" s="144"/>
    </row>
    <row r="4" spans="1:25" s="1" customFormat="1" ht="25.5" customHeight="1">
      <c r="A4" s="4" t="s">
        <v>7</v>
      </c>
      <c r="B4" s="5" t="s">
        <v>6</v>
      </c>
      <c r="C4" s="6" t="s">
        <v>271</v>
      </c>
      <c r="D4" s="6" t="s">
        <v>754</v>
      </c>
      <c r="E4" s="6" t="s">
        <v>9</v>
      </c>
      <c r="F4" s="4" t="s">
        <v>7</v>
      </c>
      <c r="G4" s="5" t="s">
        <v>6</v>
      </c>
      <c r="H4" s="6" t="s">
        <v>271</v>
      </c>
      <c r="I4" s="6" t="s">
        <v>754</v>
      </c>
      <c r="J4" s="6" t="s">
        <v>9</v>
      </c>
      <c r="K4" s="4" t="s">
        <v>7</v>
      </c>
      <c r="L4" s="5" t="s">
        <v>6</v>
      </c>
      <c r="M4" s="6" t="s">
        <v>271</v>
      </c>
      <c r="N4" s="6" t="s">
        <v>754</v>
      </c>
      <c r="O4" s="6" t="s">
        <v>9</v>
      </c>
      <c r="P4" s="4" t="s">
        <v>7</v>
      </c>
      <c r="Q4" s="4" t="s">
        <v>6</v>
      </c>
      <c r="R4" s="6" t="s">
        <v>271</v>
      </c>
      <c r="S4" s="6" t="s">
        <v>754</v>
      </c>
      <c r="T4" s="6" t="s">
        <v>9</v>
      </c>
      <c r="U4" s="4" t="s">
        <v>7</v>
      </c>
      <c r="V4" s="5" t="s">
        <v>6</v>
      </c>
      <c r="W4" s="6" t="s">
        <v>271</v>
      </c>
      <c r="X4" s="6" t="s">
        <v>754</v>
      </c>
      <c r="Y4" s="6" t="s">
        <v>9</v>
      </c>
    </row>
    <row r="5" spans="1:25" ht="18" customHeight="1">
      <c r="A5" s="7">
        <v>10000029</v>
      </c>
      <c r="B5" s="8" t="s">
        <v>755</v>
      </c>
      <c r="C5" s="9" t="s">
        <v>756</v>
      </c>
      <c r="D5" s="9">
        <v>20</v>
      </c>
      <c r="E5" s="9">
        <v>2.1</v>
      </c>
      <c r="F5" s="7">
        <v>10000568</v>
      </c>
      <c r="G5" s="8" t="s">
        <v>309</v>
      </c>
      <c r="H5" s="9" t="s">
        <v>756</v>
      </c>
      <c r="I5" s="9">
        <v>15</v>
      </c>
      <c r="J5" s="9">
        <v>2.2999999999999998</v>
      </c>
      <c r="K5" s="7">
        <v>10000029</v>
      </c>
      <c r="L5" s="8" t="s">
        <v>755</v>
      </c>
      <c r="M5" s="9" t="s">
        <v>756</v>
      </c>
      <c r="N5" s="9">
        <v>20</v>
      </c>
      <c r="O5" s="9">
        <v>2.1</v>
      </c>
      <c r="P5" s="7">
        <v>10000568</v>
      </c>
      <c r="Q5" s="8" t="s">
        <v>309</v>
      </c>
      <c r="R5" s="9" t="s">
        <v>756</v>
      </c>
      <c r="S5" s="9">
        <v>15</v>
      </c>
      <c r="T5" s="9">
        <v>2.2999999999999998</v>
      </c>
      <c r="U5" s="7">
        <v>10000031</v>
      </c>
      <c r="V5" s="8" t="s">
        <v>757</v>
      </c>
      <c r="W5" s="9" t="s">
        <v>756</v>
      </c>
      <c r="X5" s="9">
        <v>20</v>
      </c>
      <c r="Y5" s="9">
        <v>2.1</v>
      </c>
    </row>
    <row r="6" spans="1:25" ht="18" customHeight="1">
      <c r="A6" s="7">
        <v>10000031</v>
      </c>
      <c r="B6" s="8" t="s">
        <v>757</v>
      </c>
      <c r="C6" s="9" t="s">
        <v>756</v>
      </c>
      <c r="D6" s="9">
        <v>20</v>
      </c>
      <c r="E6" s="9">
        <v>2.1</v>
      </c>
      <c r="F6" s="7">
        <v>10000029</v>
      </c>
      <c r="G6" s="8" t="s">
        <v>755</v>
      </c>
      <c r="H6" s="9" t="s">
        <v>756</v>
      </c>
      <c r="I6" s="9">
        <v>20</v>
      </c>
      <c r="J6" s="9">
        <v>2.1</v>
      </c>
      <c r="K6" s="7">
        <v>10000030</v>
      </c>
      <c r="L6" s="8" t="s">
        <v>758</v>
      </c>
      <c r="M6" s="9" t="s">
        <v>756</v>
      </c>
      <c r="N6" s="9">
        <v>20</v>
      </c>
      <c r="O6" s="9">
        <v>2.1</v>
      </c>
      <c r="P6" s="7">
        <v>10000029</v>
      </c>
      <c r="Q6" s="8" t="s">
        <v>755</v>
      </c>
      <c r="R6" s="9" t="s">
        <v>756</v>
      </c>
      <c r="S6" s="9">
        <v>20</v>
      </c>
      <c r="T6" s="9">
        <v>2.1</v>
      </c>
      <c r="U6" s="7">
        <v>10000030</v>
      </c>
      <c r="V6" s="8" t="s">
        <v>758</v>
      </c>
      <c r="W6" s="9" t="s">
        <v>756</v>
      </c>
      <c r="X6" s="9">
        <v>20</v>
      </c>
      <c r="Y6" s="9">
        <v>2.1</v>
      </c>
    </row>
    <row r="7" spans="1:25" ht="18" customHeight="1">
      <c r="A7" s="7">
        <v>10000030</v>
      </c>
      <c r="B7" s="8" t="s">
        <v>758</v>
      </c>
      <c r="C7" s="9" t="s">
        <v>756</v>
      </c>
      <c r="D7" s="9">
        <v>20</v>
      </c>
      <c r="E7" s="9">
        <v>2.1</v>
      </c>
      <c r="F7" s="7">
        <v>10000031</v>
      </c>
      <c r="G7" s="8" t="s">
        <v>757</v>
      </c>
      <c r="H7" s="9" t="s">
        <v>756</v>
      </c>
      <c r="I7" s="9">
        <v>20</v>
      </c>
      <c r="J7" s="9">
        <v>2.1</v>
      </c>
      <c r="K7" s="7">
        <v>10000027</v>
      </c>
      <c r="L7" s="8" t="s">
        <v>759</v>
      </c>
      <c r="M7" s="9" t="s">
        <v>756</v>
      </c>
      <c r="N7" s="9">
        <v>20</v>
      </c>
      <c r="O7" s="9">
        <v>2.1</v>
      </c>
      <c r="P7" s="7">
        <v>10000031</v>
      </c>
      <c r="Q7" s="8" t="s">
        <v>757</v>
      </c>
      <c r="R7" s="9" t="s">
        <v>756</v>
      </c>
      <c r="S7" s="9">
        <v>20</v>
      </c>
      <c r="T7" s="9">
        <v>2.1</v>
      </c>
      <c r="U7" s="7">
        <v>10000027</v>
      </c>
      <c r="V7" s="8" t="s">
        <v>759</v>
      </c>
      <c r="W7" s="9" t="s">
        <v>756</v>
      </c>
      <c r="X7" s="9">
        <v>20</v>
      </c>
      <c r="Y7" s="9">
        <v>2.1</v>
      </c>
    </row>
    <row r="8" spans="1:25" ht="18" customHeight="1">
      <c r="A8" s="7">
        <v>10000027</v>
      </c>
      <c r="B8" s="8" t="s">
        <v>759</v>
      </c>
      <c r="C8" s="9" t="s">
        <v>756</v>
      </c>
      <c r="D8" s="9">
        <v>20</v>
      </c>
      <c r="E8" s="9">
        <v>2.1</v>
      </c>
      <c r="F8" s="7">
        <v>10000030</v>
      </c>
      <c r="G8" s="8" t="s">
        <v>758</v>
      </c>
      <c r="H8" s="9" t="s">
        <v>756</v>
      </c>
      <c r="I8" s="9">
        <v>20</v>
      </c>
      <c r="J8" s="9">
        <v>2.1</v>
      </c>
      <c r="K8" s="7">
        <v>10000031</v>
      </c>
      <c r="L8" s="8" t="s">
        <v>757</v>
      </c>
      <c r="M8" s="9" t="s">
        <v>756</v>
      </c>
      <c r="N8" s="9">
        <v>20</v>
      </c>
      <c r="O8" s="9">
        <v>2.1</v>
      </c>
      <c r="P8" s="7">
        <v>10000030</v>
      </c>
      <c r="Q8" s="8" t="s">
        <v>758</v>
      </c>
      <c r="R8" s="9" t="s">
        <v>756</v>
      </c>
      <c r="S8" s="9">
        <v>20</v>
      </c>
      <c r="T8" s="9">
        <v>2.1</v>
      </c>
      <c r="U8" s="7">
        <v>10000029</v>
      </c>
      <c r="V8" s="8" t="s">
        <v>755</v>
      </c>
      <c r="W8" s="9" t="s">
        <v>756</v>
      </c>
      <c r="X8" s="9">
        <v>20</v>
      </c>
      <c r="Y8" s="9">
        <v>2.1</v>
      </c>
    </row>
    <row r="9" spans="1:25" ht="18" customHeight="1">
      <c r="A9" s="7">
        <v>10000032</v>
      </c>
      <c r="B9" s="8" t="s">
        <v>297</v>
      </c>
      <c r="C9" s="9" t="s">
        <v>756</v>
      </c>
      <c r="D9" s="9">
        <v>20</v>
      </c>
      <c r="E9" s="9">
        <v>2.2999999999999998</v>
      </c>
      <c r="F9" s="7">
        <v>10000032</v>
      </c>
      <c r="G9" s="8" t="s">
        <v>297</v>
      </c>
      <c r="H9" s="9" t="s">
        <v>756</v>
      </c>
      <c r="I9" s="9">
        <v>20</v>
      </c>
      <c r="J9" s="9">
        <v>2.2999999999999998</v>
      </c>
      <c r="K9" s="7">
        <v>10000032</v>
      </c>
      <c r="L9" s="8" t="s">
        <v>297</v>
      </c>
      <c r="M9" s="9" t="s">
        <v>756</v>
      </c>
      <c r="N9" s="9">
        <v>20</v>
      </c>
      <c r="O9" s="9">
        <v>2.2999999999999998</v>
      </c>
      <c r="P9" s="7">
        <v>10000027</v>
      </c>
      <c r="Q9" s="8" t="s">
        <v>759</v>
      </c>
      <c r="R9" s="9" t="s">
        <v>756</v>
      </c>
      <c r="S9" s="9">
        <v>20</v>
      </c>
      <c r="T9" s="9">
        <v>2.1</v>
      </c>
      <c r="U9" s="7">
        <v>10000032</v>
      </c>
      <c r="V9" s="8" t="s">
        <v>297</v>
      </c>
      <c r="W9" s="9" t="s">
        <v>756</v>
      </c>
      <c r="X9" s="9">
        <v>20</v>
      </c>
      <c r="Y9" s="9">
        <v>2.2999999999999998</v>
      </c>
    </row>
    <row r="10" spans="1:25" ht="18" customHeight="1">
      <c r="A10" s="7">
        <v>10000567</v>
      </c>
      <c r="B10" s="8" t="s">
        <v>307</v>
      </c>
      <c r="C10" s="9" t="s">
        <v>756</v>
      </c>
      <c r="D10" s="9">
        <v>20</v>
      </c>
      <c r="E10" s="9">
        <v>2.2999999999999998</v>
      </c>
      <c r="F10" s="7">
        <v>10000044</v>
      </c>
      <c r="G10" s="8" t="s">
        <v>299</v>
      </c>
      <c r="H10" s="9" t="s">
        <v>756</v>
      </c>
      <c r="I10" s="9">
        <v>20</v>
      </c>
      <c r="J10" s="9">
        <v>2.2999999999999998</v>
      </c>
      <c r="K10" s="7">
        <v>10000044</v>
      </c>
      <c r="L10" s="8" t="s">
        <v>299</v>
      </c>
      <c r="M10" s="9" t="s">
        <v>756</v>
      </c>
      <c r="N10" s="9">
        <v>20</v>
      </c>
      <c r="O10" s="9">
        <v>2.2999999999999998</v>
      </c>
      <c r="P10" s="7">
        <v>10000033</v>
      </c>
      <c r="Q10" s="8" t="s">
        <v>760</v>
      </c>
      <c r="R10" s="9" t="s">
        <v>756</v>
      </c>
      <c r="S10" s="9">
        <v>20</v>
      </c>
      <c r="T10" s="9">
        <v>2.2999999999999998</v>
      </c>
      <c r="U10" s="7">
        <v>10000044</v>
      </c>
      <c r="V10" s="8" t="s">
        <v>299</v>
      </c>
      <c r="W10" s="9" t="s">
        <v>756</v>
      </c>
      <c r="X10" s="9">
        <v>20</v>
      </c>
      <c r="Y10" s="9">
        <v>2.2999999999999998</v>
      </c>
    </row>
    <row r="11" spans="1:25" ht="18" customHeight="1">
      <c r="A11" s="7">
        <v>10000044</v>
      </c>
      <c r="B11" s="8" t="s">
        <v>299</v>
      </c>
      <c r="C11" s="9" t="s">
        <v>756</v>
      </c>
      <c r="D11" s="9">
        <v>20</v>
      </c>
      <c r="E11" s="9">
        <v>2.2999999999999998</v>
      </c>
      <c r="F11" s="7">
        <v>10000028</v>
      </c>
      <c r="G11" s="7" t="s">
        <v>761</v>
      </c>
      <c r="H11" s="9" t="s">
        <v>756</v>
      </c>
      <c r="I11" s="9">
        <v>20</v>
      </c>
      <c r="J11" s="9">
        <v>2.1</v>
      </c>
      <c r="K11" s="7">
        <v>10001727</v>
      </c>
      <c r="L11" s="8" t="s">
        <v>762</v>
      </c>
      <c r="M11" s="9" t="s">
        <v>756</v>
      </c>
      <c r="N11" s="9">
        <v>20</v>
      </c>
      <c r="O11" s="9">
        <v>2.2999999999999998</v>
      </c>
      <c r="P11" s="7">
        <v>10004733</v>
      </c>
      <c r="Q11" s="8" t="s">
        <v>763</v>
      </c>
      <c r="R11" s="9" t="s">
        <v>756</v>
      </c>
      <c r="S11" s="9">
        <v>20</v>
      </c>
      <c r="T11" s="9">
        <v>2.5</v>
      </c>
      <c r="U11" s="7">
        <v>10001727</v>
      </c>
      <c r="V11" s="8" t="s">
        <v>762</v>
      </c>
      <c r="W11" s="9" t="s">
        <v>756</v>
      </c>
      <c r="X11" s="9">
        <v>20</v>
      </c>
      <c r="Y11" s="9">
        <v>2.2999999999999998</v>
      </c>
    </row>
    <row r="12" spans="1:25" ht="18" customHeight="1">
      <c r="A12" s="7">
        <v>10000560</v>
      </c>
      <c r="B12" s="8" t="s">
        <v>308</v>
      </c>
      <c r="C12" s="9" t="s">
        <v>756</v>
      </c>
      <c r="D12" s="9">
        <v>25</v>
      </c>
      <c r="E12" s="9">
        <v>2.2999999999999998</v>
      </c>
      <c r="F12" s="7">
        <v>10000033</v>
      </c>
      <c r="G12" s="8" t="s">
        <v>760</v>
      </c>
      <c r="H12" s="9" t="s">
        <v>756</v>
      </c>
      <c r="I12" s="9">
        <v>20</v>
      </c>
      <c r="J12" s="9">
        <v>2.2999999999999998</v>
      </c>
      <c r="K12" s="7">
        <v>10001829</v>
      </c>
      <c r="L12" s="8" t="s">
        <v>319</v>
      </c>
      <c r="M12" s="9" t="s">
        <v>756</v>
      </c>
      <c r="N12" s="9">
        <v>20</v>
      </c>
      <c r="O12" s="9">
        <v>2.6</v>
      </c>
      <c r="P12" s="7">
        <v>10000560</v>
      </c>
      <c r="Q12" s="8" t="s">
        <v>308</v>
      </c>
      <c r="R12" s="9" t="s">
        <v>756</v>
      </c>
      <c r="S12" s="9">
        <v>25</v>
      </c>
      <c r="T12" s="9">
        <v>2.2999999999999998</v>
      </c>
      <c r="U12" s="7">
        <v>10000567</v>
      </c>
      <c r="V12" s="8" t="s">
        <v>307</v>
      </c>
      <c r="W12" s="9" t="s">
        <v>756</v>
      </c>
      <c r="X12" s="9">
        <v>20</v>
      </c>
      <c r="Y12" s="9">
        <v>2.2999999999999998</v>
      </c>
    </row>
    <row r="13" spans="1:25" ht="18" customHeight="1">
      <c r="A13" s="7">
        <v>10001732</v>
      </c>
      <c r="B13" s="8" t="s">
        <v>764</v>
      </c>
      <c r="C13" s="9" t="s">
        <v>756</v>
      </c>
      <c r="D13" s="9">
        <v>25</v>
      </c>
      <c r="E13" s="9">
        <v>2.6</v>
      </c>
      <c r="F13" s="7">
        <v>10004346</v>
      </c>
      <c r="G13" s="8" t="s">
        <v>765</v>
      </c>
      <c r="H13" s="9" t="s">
        <v>756</v>
      </c>
      <c r="I13" s="9">
        <v>20</v>
      </c>
      <c r="J13" s="9">
        <v>2.1</v>
      </c>
      <c r="K13" s="7">
        <v>10004739</v>
      </c>
      <c r="L13" s="8" t="s">
        <v>766</v>
      </c>
      <c r="M13" s="9" t="s">
        <v>756</v>
      </c>
      <c r="N13" s="9">
        <v>20</v>
      </c>
      <c r="O13" s="9">
        <v>2.5</v>
      </c>
      <c r="P13" s="7">
        <v>10000569</v>
      </c>
      <c r="Q13" s="8" t="s">
        <v>304</v>
      </c>
      <c r="R13" s="9" t="s">
        <v>756</v>
      </c>
      <c r="S13" s="9">
        <v>25</v>
      </c>
      <c r="T13" s="9">
        <v>2.2999999999999998</v>
      </c>
      <c r="U13" s="7">
        <v>10000028</v>
      </c>
      <c r="V13" s="7" t="s">
        <v>761</v>
      </c>
      <c r="W13" s="9" t="s">
        <v>756</v>
      </c>
      <c r="X13" s="9">
        <v>20</v>
      </c>
      <c r="Y13" s="9">
        <v>2.1</v>
      </c>
    </row>
    <row r="14" spans="1:25" ht="17.649999999999999" customHeight="1">
      <c r="A14" s="7">
        <v>10001828</v>
      </c>
      <c r="B14" s="8" t="s">
        <v>767</v>
      </c>
      <c r="C14" s="9" t="s">
        <v>756</v>
      </c>
      <c r="D14" s="9">
        <v>25</v>
      </c>
      <c r="E14" s="9">
        <v>2.6</v>
      </c>
      <c r="F14" s="7">
        <v>10000560</v>
      </c>
      <c r="G14" s="8" t="s">
        <v>308</v>
      </c>
      <c r="H14" s="9" t="s">
        <v>756</v>
      </c>
      <c r="I14" s="9">
        <v>25</v>
      </c>
      <c r="J14" s="9">
        <v>2.2999999999999998</v>
      </c>
      <c r="K14" s="7">
        <v>10000560</v>
      </c>
      <c r="L14" s="8" t="s">
        <v>308</v>
      </c>
      <c r="M14" s="9" t="s">
        <v>756</v>
      </c>
      <c r="N14" s="9">
        <v>25</v>
      </c>
      <c r="O14" s="9">
        <v>2.2999999999999998</v>
      </c>
      <c r="P14" s="7">
        <v>10004340</v>
      </c>
      <c r="Q14" s="8" t="s">
        <v>768</v>
      </c>
      <c r="R14" s="9" t="s">
        <v>756</v>
      </c>
      <c r="S14" s="9">
        <v>25</v>
      </c>
      <c r="T14" s="9">
        <v>2.1</v>
      </c>
      <c r="U14" s="7">
        <v>10000566</v>
      </c>
      <c r="V14" s="8" t="s">
        <v>338</v>
      </c>
      <c r="W14" s="9" t="s">
        <v>756</v>
      </c>
      <c r="X14" s="9">
        <v>25</v>
      </c>
      <c r="Y14" s="9">
        <v>2.6</v>
      </c>
    </row>
    <row r="15" spans="1:25" ht="18" customHeight="1">
      <c r="A15" s="10">
        <v>10003980</v>
      </c>
      <c r="B15" s="10" t="s">
        <v>336</v>
      </c>
      <c r="C15" s="9" t="s">
        <v>756</v>
      </c>
      <c r="D15" s="9">
        <v>25</v>
      </c>
      <c r="E15" s="9">
        <v>2.6</v>
      </c>
      <c r="F15" s="7">
        <v>10000566</v>
      </c>
      <c r="G15" s="8" t="s">
        <v>338</v>
      </c>
      <c r="H15" s="9" t="s">
        <v>756</v>
      </c>
      <c r="I15" s="9">
        <v>25</v>
      </c>
      <c r="J15" s="9">
        <v>2.6</v>
      </c>
      <c r="K15" s="7">
        <v>10004347</v>
      </c>
      <c r="L15" s="11" t="s">
        <v>317</v>
      </c>
      <c r="M15" s="9" t="s">
        <v>756</v>
      </c>
      <c r="N15" s="9">
        <v>25</v>
      </c>
      <c r="O15" s="9">
        <v>2.6</v>
      </c>
      <c r="P15" s="7">
        <v>10004729</v>
      </c>
      <c r="Q15" s="8" t="s">
        <v>769</v>
      </c>
      <c r="R15" s="9" t="s">
        <v>756</v>
      </c>
      <c r="S15" s="9">
        <v>25</v>
      </c>
      <c r="T15" s="9">
        <v>2.5</v>
      </c>
      <c r="U15" s="7">
        <v>10000560</v>
      </c>
      <c r="V15" s="8" t="s">
        <v>308</v>
      </c>
      <c r="W15" s="9" t="s">
        <v>756</v>
      </c>
      <c r="X15" s="9">
        <v>25</v>
      </c>
      <c r="Y15" s="9">
        <v>2.2999999999999998</v>
      </c>
    </row>
    <row r="16" spans="1:25" ht="18" customHeight="1">
      <c r="A16" s="10">
        <v>10004097</v>
      </c>
      <c r="B16" s="10" t="s">
        <v>770</v>
      </c>
      <c r="C16" s="9" t="s">
        <v>756</v>
      </c>
      <c r="D16" s="9">
        <v>30</v>
      </c>
      <c r="E16" s="9">
        <v>3.4</v>
      </c>
      <c r="F16" s="7">
        <v>10000065</v>
      </c>
      <c r="G16" s="8" t="s">
        <v>337</v>
      </c>
      <c r="H16" s="9" t="s">
        <v>756</v>
      </c>
      <c r="I16" s="9">
        <v>25</v>
      </c>
      <c r="J16" s="9">
        <v>2.6</v>
      </c>
      <c r="K16" s="7">
        <v>10000059</v>
      </c>
      <c r="L16" s="8" t="s">
        <v>771</v>
      </c>
      <c r="M16" s="9" t="s">
        <v>756</v>
      </c>
      <c r="N16" s="9">
        <v>30</v>
      </c>
      <c r="O16" s="9">
        <v>3.6</v>
      </c>
      <c r="P16" s="7">
        <v>10000570</v>
      </c>
      <c r="Q16" s="8" t="s">
        <v>335</v>
      </c>
      <c r="R16" s="9" t="s">
        <v>756</v>
      </c>
      <c r="S16" s="9">
        <v>30</v>
      </c>
      <c r="T16" s="9">
        <v>2.6</v>
      </c>
      <c r="U16" s="7">
        <v>10004340</v>
      </c>
      <c r="V16" s="8" t="s">
        <v>768</v>
      </c>
      <c r="W16" s="9" t="s">
        <v>756</v>
      </c>
      <c r="X16" s="9">
        <v>25</v>
      </c>
      <c r="Y16" s="9">
        <v>2.1</v>
      </c>
    </row>
    <row r="17" spans="1:25" ht="18" customHeight="1">
      <c r="A17" s="7">
        <v>10003943</v>
      </c>
      <c r="B17" s="7" t="s">
        <v>772</v>
      </c>
      <c r="C17" s="9" t="s">
        <v>756</v>
      </c>
      <c r="D17" s="9">
        <v>60</v>
      </c>
      <c r="E17" s="9">
        <v>3.9</v>
      </c>
      <c r="F17" s="7">
        <v>10000570</v>
      </c>
      <c r="G17" s="8" t="s">
        <v>335</v>
      </c>
      <c r="H17" s="9" t="s">
        <v>756</v>
      </c>
      <c r="I17" s="9">
        <v>30</v>
      </c>
      <c r="J17" s="9">
        <v>2.6</v>
      </c>
      <c r="K17" s="7">
        <v>10000565</v>
      </c>
      <c r="L17" s="8" t="s">
        <v>773</v>
      </c>
      <c r="M17" s="9" t="s">
        <v>756</v>
      </c>
      <c r="N17" s="9">
        <v>35</v>
      </c>
      <c r="O17" s="9">
        <v>3.9</v>
      </c>
      <c r="P17" s="7">
        <v>10001728</v>
      </c>
      <c r="Q17" s="8" t="s">
        <v>774</v>
      </c>
      <c r="R17" s="9" t="s">
        <v>756</v>
      </c>
      <c r="S17" s="9">
        <v>35</v>
      </c>
      <c r="T17" s="9">
        <v>2.2999999999999998</v>
      </c>
      <c r="U17" s="7">
        <v>10004339</v>
      </c>
      <c r="V17" s="7" t="s">
        <v>320</v>
      </c>
      <c r="W17" s="9" t="s">
        <v>756</v>
      </c>
      <c r="X17" s="9">
        <v>35</v>
      </c>
      <c r="Y17" s="9">
        <v>2.6</v>
      </c>
    </row>
    <row r="18" spans="1:25" ht="18" customHeight="1">
      <c r="A18" s="7">
        <v>10001728</v>
      </c>
      <c r="B18" s="8" t="s">
        <v>774</v>
      </c>
      <c r="C18" s="9" t="s">
        <v>756</v>
      </c>
      <c r="D18" s="9">
        <v>35</v>
      </c>
      <c r="E18" s="9">
        <v>2.2999999999999998</v>
      </c>
      <c r="F18" s="10">
        <v>10000325</v>
      </c>
      <c r="G18" s="10" t="s">
        <v>352</v>
      </c>
      <c r="H18" s="9" t="s">
        <v>775</v>
      </c>
      <c r="I18" s="9">
        <v>30</v>
      </c>
      <c r="J18" s="9">
        <v>3.1</v>
      </c>
      <c r="K18" s="7">
        <v>10003942</v>
      </c>
      <c r="L18" s="8" t="s">
        <v>776</v>
      </c>
      <c r="M18" s="9" t="s">
        <v>756</v>
      </c>
      <c r="N18" s="9">
        <v>60</v>
      </c>
      <c r="O18" s="9">
        <v>3.9</v>
      </c>
      <c r="P18" s="7">
        <v>10000032</v>
      </c>
      <c r="Q18" s="8" t="s">
        <v>297</v>
      </c>
      <c r="R18" s="9" t="s">
        <v>756</v>
      </c>
      <c r="S18" s="9">
        <v>20</v>
      </c>
      <c r="T18" s="9">
        <v>2.2999999999999998</v>
      </c>
      <c r="U18" s="10">
        <v>10000572</v>
      </c>
      <c r="V18" s="10" t="s">
        <v>388</v>
      </c>
      <c r="W18" s="9" t="s">
        <v>756</v>
      </c>
      <c r="X18" s="9">
        <v>35</v>
      </c>
      <c r="Y18" s="9">
        <v>3.9</v>
      </c>
    </row>
    <row r="19" spans="1:25" ht="18" customHeight="1">
      <c r="A19" s="10">
        <v>10000311</v>
      </c>
      <c r="B19" s="10" t="s">
        <v>278</v>
      </c>
      <c r="C19" s="9" t="s">
        <v>775</v>
      </c>
      <c r="D19" s="9">
        <v>25</v>
      </c>
      <c r="E19" s="9">
        <v>2.1</v>
      </c>
      <c r="F19" s="7">
        <v>10003942</v>
      </c>
      <c r="G19" s="8" t="s">
        <v>776</v>
      </c>
      <c r="H19" s="9" t="s">
        <v>756</v>
      </c>
      <c r="I19" s="9">
        <v>60</v>
      </c>
      <c r="J19" s="9">
        <v>3.9</v>
      </c>
      <c r="K19" s="10">
        <v>10000311</v>
      </c>
      <c r="L19" s="10" t="s">
        <v>278</v>
      </c>
      <c r="M19" s="9" t="s">
        <v>775</v>
      </c>
      <c r="N19" s="9">
        <v>25</v>
      </c>
      <c r="O19" s="9">
        <v>2.1</v>
      </c>
      <c r="P19" s="10">
        <v>10000311</v>
      </c>
      <c r="Q19" s="10" t="s">
        <v>278</v>
      </c>
      <c r="R19" s="9" t="s">
        <v>775</v>
      </c>
      <c r="S19" s="9">
        <v>25</v>
      </c>
      <c r="T19" s="9">
        <v>2.1</v>
      </c>
      <c r="U19" s="7">
        <v>10004341</v>
      </c>
      <c r="V19" s="7" t="s">
        <v>281</v>
      </c>
      <c r="W19" s="9" t="s">
        <v>775</v>
      </c>
      <c r="X19" s="9">
        <v>15</v>
      </c>
      <c r="Y19" s="9">
        <v>2.1</v>
      </c>
    </row>
    <row r="20" spans="1:25" ht="18" customHeight="1">
      <c r="A20" s="10">
        <v>10000321</v>
      </c>
      <c r="B20" s="10" t="s">
        <v>280</v>
      </c>
      <c r="C20" s="9" t="s">
        <v>775</v>
      </c>
      <c r="D20" s="9">
        <v>25</v>
      </c>
      <c r="E20" s="9">
        <v>2.1</v>
      </c>
      <c r="F20" s="10">
        <v>10000311</v>
      </c>
      <c r="G20" s="10" t="s">
        <v>278</v>
      </c>
      <c r="H20" s="9" t="s">
        <v>775</v>
      </c>
      <c r="I20" s="9">
        <v>25</v>
      </c>
      <c r="J20" s="9">
        <v>2.1</v>
      </c>
      <c r="K20" s="10">
        <v>10000321</v>
      </c>
      <c r="L20" s="10" t="s">
        <v>280</v>
      </c>
      <c r="M20" s="9" t="s">
        <v>775</v>
      </c>
      <c r="N20" s="9">
        <v>25</v>
      </c>
      <c r="O20" s="9">
        <v>2.1</v>
      </c>
      <c r="P20" s="7">
        <v>10000554</v>
      </c>
      <c r="Q20" s="7" t="s">
        <v>289</v>
      </c>
      <c r="R20" s="9" t="s">
        <v>775</v>
      </c>
      <c r="S20" s="9">
        <v>25</v>
      </c>
      <c r="T20" s="9">
        <v>2.2999999999999998</v>
      </c>
      <c r="U20" s="10">
        <v>10000311</v>
      </c>
      <c r="V20" s="10" t="s">
        <v>278</v>
      </c>
      <c r="W20" s="9" t="s">
        <v>775</v>
      </c>
      <c r="X20" s="9">
        <v>25</v>
      </c>
      <c r="Y20" s="9">
        <v>2.1</v>
      </c>
    </row>
    <row r="21" spans="1:25" ht="18" customHeight="1">
      <c r="A21" s="10">
        <v>10001818</v>
      </c>
      <c r="B21" s="10" t="s">
        <v>777</v>
      </c>
      <c r="C21" s="9" t="s">
        <v>775</v>
      </c>
      <c r="D21" s="9">
        <v>25</v>
      </c>
      <c r="E21" s="9">
        <v>2.6</v>
      </c>
      <c r="F21" s="7">
        <v>10000554</v>
      </c>
      <c r="G21" s="7" t="s">
        <v>289</v>
      </c>
      <c r="H21" s="9" t="s">
        <v>775</v>
      </c>
      <c r="I21" s="9">
        <v>25</v>
      </c>
      <c r="J21" s="9">
        <v>2.2999999999999998</v>
      </c>
      <c r="K21" s="7">
        <v>10001824</v>
      </c>
      <c r="L21" s="8" t="s">
        <v>326</v>
      </c>
      <c r="M21" s="9" t="s">
        <v>775</v>
      </c>
      <c r="N21" s="9">
        <v>25</v>
      </c>
      <c r="O21" s="9">
        <v>2.6</v>
      </c>
      <c r="P21" s="7">
        <v>10001528</v>
      </c>
      <c r="Q21" s="8" t="s">
        <v>291</v>
      </c>
      <c r="R21" s="9" t="s">
        <v>775</v>
      </c>
      <c r="S21" s="9">
        <v>25</v>
      </c>
      <c r="T21" s="9">
        <v>2.2999999999999998</v>
      </c>
      <c r="U21" s="10">
        <v>10000321</v>
      </c>
      <c r="V21" s="10" t="s">
        <v>280</v>
      </c>
      <c r="W21" s="9" t="s">
        <v>775</v>
      </c>
      <c r="X21" s="9">
        <v>25</v>
      </c>
      <c r="Y21" s="9">
        <v>2.1</v>
      </c>
    </row>
    <row r="22" spans="1:25" ht="18" customHeight="1">
      <c r="A22" s="10">
        <v>10001092</v>
      </c>
      <c r="B22" s="10" t="s">
        <v>328</v>
      </c>
      <c r="C22" s="9" t="s">
        <v>775</v>
      </c>
      <c r="D22" s="9">
        <v>30</v>
      </c>
      <c r="E22" s="9">
        <v>2.6</v>
      </c>
      <c r="F22" s="7">
        <v>10001528</v>
      </c>
      <c r="G22" s="8" t="s">
        <v>291</v>
      </c>
      <c r="H22" s="9" t="s">
        <v>775</v>
      </c>
      <c r="I22" s="9">
        <v>25</v>
      </c>
      <c r="J22" s="9">
        <v>2.2999999999999998</v>
      </c>
      <c r="K22" s="7">
        <v>10002432</v>
      </c>
      <c r="L22" s="8" t="s">
        <v>778</v>
      </c>
      <c r="M22" s="9" t="s">
        <v>775</v>
      </c>
      <c r="N22" s="9">
        <v>25</v>
      </c>
      <c r="O22" s="9">
        <v>2.2999999999999998</v>
      </c>
      <c r="P22" s="7">
        <v>10001531</v>
      </c>
      <c r="Q22" s="8" t="s">
        <v>292</v>
      </c>
      <c r="R22" s="9" t="s">
        <v>775</v>
      </c>
      <c r="S22" s="9">
        <v>25</v>
      </c>
      <c r="T22" s="9">
        <v>2.2999999999999998</v>
      </c>
      <c r="U22" s="10">
        <v>10003096</v>
      </c>
      <c r="V22" s="10" t="s">
        <v>283</v>
      </c>
      <c r="W22" s="9" t="s">
        <v>775</v>
      </c>
      <c r="X22" s="9">
        <v>25</v>
      </c>
      <c r="Y22" s="9">
        <v>2.1</v>
      </c>
    </row>
    <row r="23" spans="1:25" ht="18" customHeight="1">
      <c r="A23" s="10">
        <v>10000556</v>
      </c>
      <c r="B23" s="10" t="s">
        <v>296</v>
      </c>
      <c r="C23" s="9" t="s">
        <v>775</v>
      </c>
      <c r="D23" s="9">
        <v>30</v>
      </c>
      <c r="E23" s="9">
        <v>2.2999999999999998</v>
      </c>
      <c r="F23" s="7">
        <v>10001531</v>
      </c>
      <c r="G23" s="8" t="s">
        <v>292</v>
      </c>
      <c r="H23" s="9" t="s">
        <v>775</v>
      </c>
      <c r="I23" s="9">
        <v>25</v>
      </c>
      <c r="J23" s="9">
        <v>2.2999999999999998</v>
      </c>
      <c r="K23" s="10">
        <v>10000556</v>
      </c>
      <c r="L23" s="10" t="s">
        <v>296</v>
      </c>
      <c r="M23" s="9" t="s">
        <v>775</v>
      </c>
      <c r="N23" s="9">
        <v>30</v>
      </c>
      <c r="O23" s="9">
        <v>2.2999999999999998</v>
      </c>
      <c r="P23" s="7">
        <v>10001721</v>
      </c>
      <c r="Q23" s="8" t="s">
        <v>310</v>
      </c>
      <c r="R23" s="9" t="s">
        <v>775</v>
      </c>
      <c r="S23" s="9">
        <v>25</v>
      </c>
      <c r="T23" s="9">
        <v>2.2999999999999998</v>
      </c>
      <c r="U23" s="10">
        <v>10000556</v>
      </c>
      <c r="V23" s="10" t="s">
        <v>296</v>
      </c>
      <c r="W23" s="9" t="s">
        <v>775</v>
      </c>
      <c r="X23" s="9">
        <v>30</v>
      </c>
      <c r="Y23" s="9">
        <v>2.2999999999999998</v>
      </c>
    </row>
    <row r="24" spans="1:25" ht="18" customHeight="1">
      <c r="A24" s="10">
        <v>10000551</v>
      </c>
      <c r="B24" s="10" t="s">
        <v>302</v>
      </c>
      <c r="C24" s="9" t="s">
        <v>775</v>
      </c>
      <c r="D24" s="9">
        <v>30</v>
      </c>
      <c r="E24" s="9">
        <v>2.2999999999999998</v>
      </c>
      <c r="F24" s="10">
        <v>10000555</v>
      </c>
      <c r="G24" s="10" t="s">
        <v>303</v>
      </c>
      <c r="H24" s="9" t="s">
        <v>775</v>
      </c>
      <c r="I24" s="9">
        <v>30</v>
      </c>
      <c r="J24" s="9">
        <v>2.2999999999999998</v>
      </c>
      <c r="K24" s="10">
        <v>10000551</v>
      </c>
      <c r="L24" s="10" t="s">
        <v>302</v>
      </c>
      <c r="M24" s="9" t="s">
        <v>775</v>
      </c>
      <c r="N24" s="9">
        <v>30</v>
      </c>
      <c r="O24" s="9">
        <v>2.2999999999999998</v>
      </c>
      <c r="P24" s="7">
        <v>10003099</v>
      </c>
      <c r="Q24" s="7" t="s">
        <v>305</v>
      </c>
      <c r="R24" s="9" t="s">
        <v>775</v>
      </c>
      <c r="S24" s="9">
        <v>25</v>
      </c>
      <c r="T24" s="9">
        <v>2.2999999999999998</v>
      </c>
      <c r="U24" s="10">
        <v>10000551</v>
      </c>
      <c r="V24" s="10" t="s">
        <v>302</v>
      </c>
      <c r="W24" s="9" t="s">
        <v>775</v>
      </c>
      <c r="X24" s="9">
        <v>30</v>
      </c>
      <c r="Y24" s="9">
        <v>2.2999999999999998</v>
      </c>
    </row>
    <row r="25" spans="1:25" ht="18" customHeight="1">
      <c r="A25" s="10">
        <v>10000557</v>
      </c>
      <c r="B25" s="10" t="s">
        <v>295</v>
      </c>
      <c r="C25" s="9" t="s">
        <v>775</v>
      </c>
      <c r="D25" s="9">
        <v>30</v>
      </c>
      <c r="E25" s="9">
        <v>2.2999999999999998</v>
      </c>
      <c r="F25" s="10">
        <v>10000553</v>
      </c>
      <c r="G25" s="10" t="s">
        <v>290</v>
      </c>
      <c r="H25" s="9" t="s">
        <v>775</v>
      </c>
      <c r="I25" s="9">
        <v>30</v>
      </c>
      <c r="J25" s="9">
        <v>2.2999999999999998</v>
      </c>
      <c r="K25" s="10">
        <v>10000557</v>
      </c>
      <c r="L25" s="10" t="s">
        <v>295</v>
      </c>
      <c r="M25" s="9" t="s">
        <v>775</v>
      </c>
      <c r="N25" s="9">
        <v>30</v>
      </c>
      <c r="O25" s="9">
        <v>2.2999999999999998</v>
      </c>
      <c r="P25" s="7">
        <v>10004342</v>
      </c>
      <c r="Q25" s="7" t="s">
        <v>339</v>
      </c>
      <c r="R25" s="9" t="s">
        <v>775</v>
      </c>
      <c r="S25" s="9">
        <v>30</v>
      </c>
      <c r="T25" s="9">
        <v>2.6</v>
      </c>
      <c r="U25" s="10">
        <v>10000557</v>
      </c>
      <c r="V25" s="10" t="s">
        <v>295</v>
      </c>
      <c r="W25" s="9" t="s">
        <v>775</v>
      </c>
      <c r="X25" s="9">
        <v>30</v>
      </c>
      <c r="Y25" s="9">
        <v>2.2999999999999998</v>
      </c>
    </row>
    <row r="26" spans="1:25" ht="18" customHeight="1">
      <c r="A26" s="10">
        <v>10002434</v>
      </c>
      <c r="B26" s="10" t="s">
        <v>298</v>
      </c>
      <c r="C26" s="9" t="s">
        <v>775</v>
      </c>
      <c r="D26" s="9">
        <v>30</v>
      </c>
      <c r="E26" s="9">
        <v>2.2999999999999998</v>
      </c>
      <c r="F26" s="10">
        <v>10000550</v>
      </c>
      <c r="G26" s="10" t="s">
        <v>293</v>
      </c>
      <c r="H26" s="9" t="s">
        <v>775</v>
      </c>
      <c r="I26" s="9">
        <v>30</v>
      </c>
      <c r="J26" s="9">
        <v>2.2999999999999998</v>
      </c>
      <c r="K26" s="7">
        <v>10000552</v>
      </c>
      <c r="L26" s="8" t="s">
        <v>301</v>
      </c>
      <c r="M26" s="9" t="s">
        <v>775</v>
      </c>
      <c r="N26" s="9">
        <v>30</v>
      </c>
      <c r="O26" s="9">
        <v>2.2999999999999998</v>
      </c>
      <c r="P26" s="10">
        <v>10000555</v>
      </c>
      <c r="Q26" s="10" t="s">
        <v>303</v>
      </c>
      <c r="R26" s="9" t="s">
        <v>775</v>
      </c>
      <c r="S26" s="9">
        <v>30</v>
      </c>
      <c r="T26" s="9">
        <v>2.2999999999999998</v>
      </c>
      <c r="U26" s="10">
        <v>10000360</v>
      </c>
      <c r="V26" s="10" t="s">
        <v>334</v>
      </c>
      <c r="W26" s="9" t="s">
        <v>775</v>
      </c>
      <c r="X26" s="9">
        <v>30</v>
      </c>
      <c r="Y26" s="9">
        <v>2.6</v>
      </c>
    </row>
    <row r="27" spans="1:25" ht="18" customHeight="1">
      <c r="A27" s="10">
        <v>10000359</v>
      </c>
      <c r="B27" s="10" t="s">
        <v>329</v>
      </c>
      <c r="C27" s="9" t="s">
        <v>775</v>
      </c>
      <c r="D27" s="9">
        <v>30</v>
      </c>
      <c r="E27" s="9">
        <v>2.6</v>
      </c>
      <c r="F27" s="7">
        <v>10000379</v>
      </c>
      <c r="G27" s="8" t="s">
        <v>332</v>
      </c>
      <c r="H27" s="9" t="s">
        <v>775</v>
      </c>
      <c r="I27" s="9">
        <v>30</v>
      </c>
      <c r="J27" s="9">
        <v>2.6</v>
      </c>
      <c r="K27" s="7">
        <v>10003515</v>
      </c>
      <c r="L27" s="8" t="s">
        <v>341</v>
      </c>
      <c r="M27" s="9" t="s">
        <v>775</v>
      </c>
      <c r="N27" s="9">
        <v>35</v>
      </c>
      <c r="O27" s="9">
        <v>2.6</v>
      </c>
      <c r="P27" s="10">
        <v>10000553</v>
      </c>
      <c r="Q27" s="10" t="s">
        <v>290</v>
      </c>
      <c r="R27" s="9" t="s">
        <v>775</v>
      </c>
      <c r="S27" s="9">
        <v>30</v>
      </c>
      <c r="T27" s="9">
        <v>2.2999999999999998</v>
      </c>
      <c r="U27" s="7">
        <v>10003097</v>
      </c>
      <c r="V27" s="7" t="s">
        <v>300</v>
      </c>
      <c r="W27" s="9" t="s">
        <v>775</v>
      </c>
      <c r="X27" s="9">
        <v>30</v>
      </c>
      <c r="Y27" s="9">
        <v>2.2999999999999998</v>
      </c>
    </row>
    <row r="28" spans="1:25" ht="18" customHeight="1">
      <c r="A28" s="10">
        <v>10004344</v>
      </c>
      <c r="B28" s="10" t="s">
        <v>282</v>
      </c>
      <c r="C28" s="9" t="s">
        <v>775</v>
      </c>
      <c r="D28" s="9">
        <v>30</v>
      </c>
      <c r="E28" s="9">
        <v>2.1</v>
      </c>
      <c r="F28" s="7">
        <v>10003100</v>
      </c>
      <c r="G28" s="8" t="s">
        <v>343</v>
      </c>
      <c r="H28" s="9" t="s">
        <v>775</v>
      </c>
      <c r="I28" s="9">
        <v>30</v>
      </c>
      <c r="J28" s="9">
        <v>2.6</v>
      </c>
      <c r="K28" s="10">
        <v>10000544</v>
      </c>
      <c r="L28" s="10" t="s">
        <v>294</v>
      </c>
      <c r="M28" s="9" t="s">
        <v>775</v>
      </c>
      <c r="N28" s="9">
        <v>40</v>
      </c>
      <c r="O28" s="9">
        <v>2.2999999999999998</v>
      </c>
      <c r="P28" s="10">
        <v>10000550</v>
      </c>
      <c r="Q28" s="10" t="s">
        <v>293</v>
      </c>
      <c r="R28" s="9" t="s">
        <v>775</v>
      </c>
      <c r="S28" s="9">
        <v>30</v>
      </c>
      <c r="T28" s="9">
        <v>2.2999999999999998</v>
      </c>
      <c r="U28" s="7">
        <v>10001816</v>
      </c>
      <c r="V28" s="7" t="s">
        <v>342</v>
      </c>
      <c r="W28" s="9" t="s">
        <v>775</v>
      </c>
      <c r="X28" s="9">
        <v>35</v>
      </c>
      <c r="Y28" s="9">
        <v>2.6</v>
      </c>
    </row>
    <row r="29" spans="1:25" ht="18" customHeight="1">
      <c r="A29" s="10">
        <v>10001814</v>
      </c>
      <c r="B29" s="10" t="s">
        <v>779</v>
      </c>
      <c r="C29" s="9" t="s">
        <v>775</v>
      </c>
      <c r="D29" s="9">
        <v>35</v>
      </c>
      <c r="E29" s="9">
        <v>2.6</v>
      </c>
      <c r="F29" s="10">
        <v>10003102</v>
      </c>
      <c r="G29" s="10" t="s">
        <v>322</v>
      </c>
      <c r="H29" s="9" t="s">
        <v>775</v>
      </c>
      <c r="I29" s="9">
        <v>35</v>
      </c>
      <c r="J29" s="9">
        <v>2.6</v>
      </c>
      <c r="K29" s="7">
        <v>10000631</v>
      </c>
      <c r="L29" s="8" t="s">
        <v>407</v>
      </c>
      <c r="M29" s="9" t="s">
        <v>775</v>
      </c>
      <c r="N29" s="9">
        <v>45</v>
      </c>
      <c r="O29" s="9">
        <v>4.0999999999999996</v>
      </c>
      <c r="P29" s="7">
        <v>10000379</v>
      </c>
      <c r="Q29" s="8" t="s">
        <v>332</v>
      </c>
      <c r="R29" s="9" t="s">
        <v>775</v>
      </c>
      <c r="S29" s="9">
        <v>30</v>
      </c>
      <c r="T29" s="9">
        <v>2.6</v>
      </c>
      <c r="U29" s="7">
        <v>10001474</v>
      </c>
      <c r="V29" s="7" t="s">
        <v>397</v>
      </c>
      <c r="W29" s="9" t="s">
        <v>775</v>
      </c>
      <c r="X29" s="9">
        <v>40</v>
      </c>
      <c r="Y29" s="9">
        <v>4.0999999999999996</v>
      </c>
    </row>
    <row r="30" spans="1:25" ht="18" customHeight="1">
      <c r="A30" s="10">
        <v>10001476</v>
      </c>
      <c r="B30" s="10" t="s">
        <v>398</v>
      </c>
      <c r="C30" s="9" t="s">
        <v>775</v>
      </c>
      <c r="D30" s="9">
        <v>40</v>
      </c>
      <c r="E30" s="9">
        <v>4.0999999999999996</v>
      </c>
      <c r="F30" s="7">
        <v>10003101</v>
      </c>
      <c r="G30" s="8" t="s">
        <v>325</v>
      </c>
      <c r="H30" s="9" t="s">
        <v>775</v>
      </c>
      <c r="I30" s="9">
        <v>40</v>
      </c>
      <c r="J30" s="9">
        <v>2.6</v>
      </c>
      <c r="K30" s="7">
        <v>10000559</v>
      </c>
      <c r="L30" s="8" t="s">
        <v>383</v>
      </c>
      <c r="M30" s="9" t="s">
        <v>775</v>
      </c>
      <c r="N30" s="9">
        <v>50</v>
      </c>
      <c r="O30" s="9">
        <v>3.9</v>
      </c>
      <c r="P30" s="10">
        <v>10003102</v>
      </c>
      <c r="Q30" s="10" t="s">
        <v>322</v>
      </c>
      <c r="R30" s="9" t="s">
        <v>775</v>
      </c>
      <c r="S30" s="9">
        <v>35</v>
      </c>
      <c r="T30" s="9">
        <v>2.6</v>
      </c>
      <c r="U30" s="7">
        <v>10004767</v>
      </c>
      <c r="V30" s="7" t="s">
        <v>351</v>
      </c>
      <c r="W30" s="9" t="s">
        <v>775</v>
      </c>
      <c r="X30" s="9">
        <v>40</v>
      </c>
      <c r="Y30" s="9">
        <v>2.9</v>
      </c>
    </row>
    <row r="31" spans="1:25" ht="18" customHeight="1">
      <c r="A31" s="10">
        <v>10003440</v>
      </c>
      <c r="B31" s="10" t="s">
        <v>344</v>
      </c>
      <c r="C31" s="9" t="s">
        <v>775</v>
      </c>
      <c r="D31" s="9">
        <v>40</v>
      </c>
      <c r="E31" s="9">
        <v>2.6</v>
      </c>
      <c r="F31" s="7">
        <v>10000545</v>
      </c>
      <c r="G31" s="8" t="s">
        <v>780</v>
      </c>
      <c r="H31" s="9" t="s">
        <v>775</v>
      </c>
      <c r="I31" s="9">
        <v>50</v>
      </c>
      <c r="J31" s="9">
        <v>3.9</v>
      </c>
      <c r="K31" s="7">
        <v>10003956</v>
      </c>
      <c r="L31" s="8" t="s">
        <v>781</v>
      </c>
      <c r="M31" s="9" t="s">
        <v>775</v>
      </c>
      <c r="N31" s="9">
        <v>60</v>
      </c>
      <c r="O31" s="9">
        <v>3.9</v>
      </c>
      <c r="P31" s="7">
        <v>10003103</v>
      </c>
      <c r="Q31" s="8" t="s">
        <v>782</v>
      </c>
      <c r="R31" s="9" t="s">
        <v>775</v>
      </c>
      <c r="S31" s="9">
        <v>35</v>
      </c>
      <c r="T31" s="9">
        <v>2.2999999999999998</v>
      </c>
      <c r="U31" s="10">
        <v>10004345</v>
      </c>
      <c r="V31" s="10" t="s">
        <v>340</v>
      </c>
      <c r="W31" s="9" t="s">
        <v>775</v>
      </c>
      <c r="X31" s="9">
        <v>40</v>
      </c>
      <c r="Y31" s="9">
        <v>2.6</v>
      </c>
    </row>
    <row r="32" spans="1:25" ht="18" customHeight="1">
      <c r="A32" s="10">
        <v>10000371</v>
      </c>
      <c r="B32" s="10" t="s">
        <v>402</v>
      </c>
      <c r="C32" s="9" t="s">
        <v>775</v>
      </c>
      <c r="D32" s="9">
        <v>50</v>
      </c>
      <c r="E32" s="9">
        <v>4.0999999999999996</v>
      </c>
      <c r="F32" s="7">
        <v>10003954</v>
      </c>
      <c r="G32" s="7" t="s">
        <v>377</v>
      </c>
      <c r="H32" s="9" t="s">
        <v>775</v>
      </c>
      <c r="I32" s="9">
        <v>60</v>
      </c>
      <c r="J32" s="9">
        <v>3.9</v>
      </c>
      <c r="K32" s="7">
        <v>10003949</v>
      </c>
      <c r="L32" s="8" t="s">
        <v>385</v>
      </c>
      <c r="M32" s="9" t="s">
        <v>775</v>
      </c>
      <c r="N32" s="9">
        <v>70</v>
      </c>
      <c r="O32" s="9">
        <v>3.9</v>
      </c>
      <c r="P32" s="7">
        <v>10003955</v>
      </c>
      <c r="Q32" s="8" t="s">
        <v>386</v>
      </c>
      <c r="R32" s="9" t="s">
        <v>775</v>
      </c>
      <c r="S32" s="9">
        <v>60</v>
      </c>
      <c r="T32" s="9">
        <v>3.9</v>
      </c>
      <c r="U32" s="7">
        <v>10003960</v>
      </c>
      <c r="V32" s="7" t="s">
        <v>373</v>
      </c>
      <c r="W32" s="9" t="s">
        <v>775</v>
      </c>
      <c r="X32" s="9">
        <v>60</v>
      </c>
      <c r="Y32" s="9">
        <v>3.9</v>
      </c>
    </row>
  </sheetData>
  <sheetProtection sheet="1" objects="1" scenarios="1" autoFilter="0"/>
  <autoFilter ref="A4:Y32"/>
  <mergeCells count="7">
    <mergeCell ref="A1:Y1"/>
    <mergeCell ref="A2:Y2"/>
    <mergeCell ref="A3:E3"/>
    <mergeCell ref="F3:J3"/>
    <mergeCell ref="K3:O3"/>
    <mergeCell ref="P3:T3"/>
    <mergeCell ref="U3:Y3"/>
  </mergeCells>
  <phoneticPr fontId="44"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下单模版</vt:lpstr>
      <vt:lpstr>学校信息</vt:lpstr>
      <vt:lpstr>使用说明</vt:lpstr>
      <vt:lpstr>在售产品明细</vt:lpstr>
      <vt:lpstr>饼干 周期表</vt:lpstr>
      <vt:lpstr>小产品周期表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何磊</cp:lastModifiedBy>
  <dcterms:created xsi:type="dcterms:W3CDTF">2006-09-16T00:00:00Z</dcterms:created>
  <dcterms:modified xsi:type="dcterms:W3CDTF">2020-06-01T07:00:02Z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